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 tabRatio="931" activeTab="1"/>
  </bookViews>
  <sheets>
    <sheet name="Gráfico1" sheetId="27" r:id="rId1"/>
    <sheet name="vta" sheetId="1" r:id="rId2"/>
    <sheet name="I,G ene" sheetId="2" r:id="rId3"/>
    <sheet name="res ec en" sheetId="3" r:id="rId4"/>
    <sheet name="I,G FEB" sheetId="5" r:id="rId5"/>
    <sheet name="res ec fe" sheetId="6" r:id="rId6"/>
    <sheet name="I,G MRZ" sheetId="7" r:id="rId7"/>
    <sheet name="res ec mrz" sheetId="8" r:id="rId8"/>
    <sheet name="I,G ABRIL" sheetId="9" r:id="rId9"/>
    <sheet name="RES EC ABRIL" sheetId="10" r:id="rId10"/>
    <sheet name="I,G MAY" sheetId="11" r:id="rId11"/>
    <sheet name="RES EC MY" sheetId="12" r:id="rId12"/>
    <sheet name="I,G JNIO" sheetId="13" r:id="rId13"/>
    <sheet name="RES EC JNIO" sheetId="14" r:id="rId14"/>
    <sheet name="I,G JULIO" sheetId="15" r:id="rId15"/>
    <sheet name="RES EC JULIO" sheetId="16" r:id="rId16"/>
    <sheet name="I,G AGOST" sheetId="18" r:id="rId17"/>
    <sheet name="RES EC AG" sheetId="23" r:id="rId18"/>
    <sheet name="I,E OCT" sheetId="20" r:id="rId19"/>
    <sheet name="RES EC OCT" sheetId="21" r:id="rId20"/>
    <sheet name="I,E SEP" sheetId="22" r:id="rId21"/>
    <sheet name="RES EC SEP   " sheetId="25" r:id="rId22"/>
    <sheet name="I,E NOV" sheetId="26" r:id="rId23"/>
  </sheets>
  <calcPr calcId="144525"/>
</workbook>
</file>

<file path=xl/calcChain.xml><?xml version="1.0" encoding="utf-8"?>
<calcChain xmlns="http://schemas.openxmlformats.org/spreadsheetml/2006/main">
  <c r="F3556" i="1" l="1"/>
  <c r="H3548" i="1"/>
  <c r="H3550" i="1"/>
  <c r="H3552" i="1"/>
  <c r="H3554" i="1"/>
  <c r="G3547" i="1"/>
  <c r="H3547" i="1" s="1"/>
  <c r="G3548" i="1"/>
  <c r="G3549" i="1"/>
  <c r="H3549" i="1" s="1"/>
  <c r="G3550" i="1"/>
  <c r="G3551" i="1"/>
  <c r="H3551" i="1" s="1"/>
  <c r="G3552" i="1"/>
  <c r="G3553" i="1"/>
  <c r="H3553" i="1" s="1"/>
  <c r="G3554" i="1"/>
  <c r="G3555" i="1"/>
  <c r="H3555" i="1" s="1"/>
  <c r="G3540" i="1"/>
  <c r="G3541" i="1"/>
  <c r="H3541" i="1" s="1"/>
  <c r="G3542" i="1"/>
  <c r="H3542" i="1" s="1"/>
  <c r="G3543" i="1"/>
  <c r="H3543" i="1" s="1"/>
  <c r="G3544" i="1"/>
  <c r="H3544" i="1" s="1"/>
  <c r="G3546" i="1"/>
  <c r="H3546" i="1" s="1"/>
  <c r="H3540" i="1"/>
  <c r="G3532" i="1"/>
  <c r="H3532" i="1" s="1"/>
  <c r="G3533" i="1"/>
  <c r="H3533" i="1" s="1"/>
  <c r="G3534" i="1"/>
  <c r="H3534" i="1" s="1"/>
  <c r="G3535" i="1"/>
  <c r="H3535" i="1" s="1"/>
  <c r="G3536" i="1"/>
  <c r="H3536" i="1" s="1"/>
  <c r="G3537" i="1"/>
  <c r="H3537" i="1" s="1"/>
  <c r="G3538" i="1"/>
  <c r="H3538" i="1" s="1"/>
  <c r="G3539" i="1"/>
  <c r="H3539" i="1" s="1"/>
  <c r="G3531" i="1"/>
  <c r="H3531" i="1" s="1"/>
  <c r="G3522" i="1"/>
  <c r="G3523" i="1"/>
  <c r="H3523" i="1" s="1"/>
  <c r="G3524" i="1"/>
  <c r="H3524" i="1" s="1"/>
  <c r="G3525" i="1"/>
  <c r="H3525" i="1" s="1"/>
  <c r="G3526" i="1"/>
  <c r="H3526" i="1" s="1"/>
  <c r="G3527" i="1"/>
  <c r="H3527" i="1" s="1"/>
  <c r="G3528" i="1"/>
  <c r="H3528" i="1" s="1"/>
  <c r="G3529" i="1"/>
  <c r="H3529" i="1" s="1"/>
  <c r="H3522" i="1"/>
  <c r="G3511" i="1"/>
  <c r="H3511" i="1" s="1"/>
  <c r="G3512" i="1"/>
  <c r="H3512" i="1" s="1"/>
  <c r="G3513" i="1"/>
  <c r="H3513" i="1" s="1"/>
  <c r="G3514" i="1"/>
  <c r="H3514" i="1" s="1"/>
  <c r="G3515" i="1"/>
  <c r="H3515" i="1" s="1"/>
  <c r="G3516" i="1"/>
  <c r="H3516" i="1" s="1"/>
  <c r="G3517" i="1"/>
  <c r="H3517" i="1" s="1"/>
  <c r="G3518" i="1"/>
  <c r="H3518" i="1" s="1"/>
  <c r="G3519" i="1"/>
  <c r="H3519" i="1" s="1"/>
  <c r="G3520" i="1"/>
  <c r="H3520" i="1" s="1"/>
  <c r="G3521" i="1"/>
  <c r="H3521" i="1" s="1"/>
  <c r="G3501" i="1"/>
  <c r="H3501" i="1" s="1"/>
  <c r="G3502" i="1"/>
  <c r="H3502" i="1" s="1"/>
  <c r="G3503" i="1"/>
  <c r="H3503" i="1" s="1"/>
  <c r="G3504" i="1"/>
  <c r="H3504" i="1" s="1"/>
  <c r="G3505" i="1"/>
  <c r="H3505" i="1" s="1"/>
  <c r="G3506" i="1"/>
  <c r="H3506" i="1" s="1"/>
  <c r="G3507" i="1"/>
  <c r="H3507" i="1" s="1"/>
  <c r="G3508" i="1"/>
  <c r="H3508" i="1" s="1"/>
  <c r="G3509" i="1"/>
  <c r="H3509" i="1" s="1"/>
  <c r="G3510" i="1"/>
  <c r="H3510" i="1" s="1"/>
  <c r="G3492" i="1" l="1"/>
  <c r="G3493" i="1"/>
  <c r="H3493" i="1" s="1"/>
  <c r="G3494" i="1"/>
  <c r="G3495" i="1"/>
  <c r="G3496" i="1"/>
  <c r="G3497" i="1"/>
  <c r="H3497" i="1" s="1"/>
  <c r="G3498" i="1"/>
  <c r="H3498" i="1" s="1"/>
  <c r="G3499" i="1"/>
  <c r="G3500" i="1"/>
  <c r="H3492" i="1"/>
  <c r="H3494" i="1"/>
  <c r="H3495" i="1"/>
  <c r="H3496" i="1"/>
  <c r="H3499" i="1"/>
  <c r="H3500" i="1"/>
  <c r="G3484" i="1"/>
  <c r="G3486" i="1"/>
  <c r="G3487" i="1"/>
  <c r="G3488" i="1"/>
  <c r="G3489" i="1"/>
  <c r="G3490" i="1"/>
  <c r="G3491" i="1"/>
  <c r="H3486" i="1"/>
  <c r="H3487" i="1"/>
  <c r="H3488" i="1"/>
  <c r="H3489" i="1"/>
  <c r="H3490" i="1"/>
  <c r="H3491" i="1"/>
  <c r="G3474" i="1"/>
  <c r="G3475" i="1"/>
  <c r="G3476" i="1"/>
  <c r="G3477" i="1"/>
  <c r="G3478" i="1"/>
  <c r="G3479" i="1"/>
  <c r="G3480" i="1"/>
  <c r="G3481" i="1"/>
  <c r="G3482" i="1"/>
  <c r="G3483" i="1"/>
  <c r="H3474" i="1"/>
  <c r="H3475" i="1"/>
  <c r="H3476" i="1"/>
  <c r="H3477" i="1"/>
  <c r="H3478" i="1"/>
  <c r="H3479" i="1"/>
  <c r="H3480" i="1"/>
  <c r="H3481" i="1"/>
  <c r="H3482" i="1"/>
  <c r="H3483" i="1"/>
  <c r="H3484" i="1"/>
  <c r="G3468" i="1"/>
  <c r="G3469" i="1"/>
  <c r="G3470" i="1"/>
  <c r="G3472" i="1"/>
  <c r="G3473" i="1"/>
  <c r="H3473" i="1" s="1"/>
  <c r="G3460" i="1"/>
  <c r="G3461" i="1"/>
  <c r="H3461" i="1" s="1"/>
  <c r="G3462" i="1"/>
  <c r="G3463" i="1"/>
  <c r="H3463" i="1" s="1"/>
  <c r="G3464" i="1"/>
  <c r="H3464" i="1" s="1"/>
  <c r="G3466" i="1"/>
  <c r="H3466" i="1" s="1"/>
  <c r="G3467" i="1"/>
  <c r="H3467" i="1" s="1"/>
  <c r="H3460" i="1"/>
  <c r="H3462" i="1"/>
  <c r="H3468" i="1"/>
  <c r="H3469" i="1"/>
  <c r="H3470" i="1"/>
  <c r="H3472" i="1"/>
  <c r="G3458" i="1"/>
  <c r="H3458" i="1" s="1"/>
  <c r="G3449" i="1"/>
  <c r="H3449" i="1" s="1"/>
  <c r="G3450" i="1"/>
  <c r="H3450" i="1" s="1"/>
  <c r="G3451" i="1"/>
  <c r="H3451" i="1" s="1"/>
  <c r="G3452" i="1"/>
  <c r="H3452" i="1" s="1"/>
  <c r="G3453" i="1"/>
  <c r="H3453" i="1" s="1"/>
  <c r="G3454" i="1"/>
  <c r="H3454" i="1" s="1"/>
  <c r="G3455" i="1"/>
  <c r="H3455" i="1" s="1"/>
  <c r="G3456" i="1"/>
  <c r="H3456" i="1" s="1"/>
  <c r="G3457" i="1"/>
  <c r="H3457" i="1" s="1"/>
  <c r="G3448" i="1"/>
  <c r="H3448" i="1" s="1"/>
  <c r="G3439" i="1"/>
  <c r="H3439" i="1" s="1"/>
  <c r="G3440" i="1"/>
  <c r="H3440" i="1" s="1"/>
  <c r="G3441" i="1"/>
  <c r="H3441" i="1" s="1"/>
  <c r="G3442" i="1"/>
  <c r="H3442" i="1" s="1"/>
  <c r="G3443" i="1"/>
  <c r="H3443" i="1" s="1"/>
  <c r="G3444" i="1"/>
  <c r="H3444" i="1" s="1"/>
  <c r="G3446" i="1"/>
  <c r="H3446" i="1" s="1"/>
  <c r="G3432" i="1"/>
  <c r="G3434" i="1"/>
  <c r="G3435" i="1"/>
  <c r="G3436" i="1"/>
  <c r="H3436" i="1" s="1"/>
  <c r="G3437" i="1"/>
  <c r="H3437" i="1" s="1"/>
  <c r="G3438" i="1"/>
  <c r="H3438" i="1" s="1"/>
  <c r="H3432" i="1"/>
  <c r="H3434" i="1"/>
  <c r="H3435" i="1"/>
  <c r="G3431" i="1" l="1"/>
  <c r="H3431" i="1" s="1"/>
  <c r="G3426" i="1"/>
  <c r="H3426" i="1" s="1"/>
  <c r="G3427" i="1"/>
  <c r="H3427" i="1" s="1"/>
  <c r="G3428" i="1"/>
  <c r="H3428" i="1" s="1"/>
  <c r="G3429" i="1"/>
  <c r="H3429" i="1" s="1"/>
  <c r="G3430" i="1"/>
  <c r="H3430" i="1" s="1"/>
  <c r="G3423" i="1"/>
  <c r="H3423" i="1" s="1"/>
  <c r="G3424" i="1"/>
  <c r="H3424" i="1" s="1"/>
  <c r="G3417" i="1"/>
  <c r="G3418" i="1"/>
  <c r="G3419" i="1"/>
  <c r="G3420" i="1"/>
  <c r="G3421" i="1"/>
  <c r="G3422" i="1"/>
  <c r="H3417" i="1"/>
  <c r="H3418" i="1"/>
  <c r="H3419" i="1"/>
  <c r="H3420" i="1"/>
  <c r="H3421" i="1"/>
  <c r="H3422" i="1"/>
  <c r="G3416" i="1"/>
  <c r="H3416" i="1" s="1"/>
  <c r="G3410" i="1"/>
  <c r="H3410" i="1" s="1"/>
  <c r="G3411" i="1"/>
  <c r="H3411" i="1" s="1"/>
  <c r="G3412" i="1"/>
  <c r="H3412" i="1" s="1"/>
  <c r="G3413" i="1"/>
  <c r="H3413" i="1" s="1"/>
  <c r="G3415" i="1"/>
  <c r="H3415" i="1" s="1"/>
  <c r="G3396" i="1"/>
  <c r="G3397" i="1"/>
  <c r="G3398" i="1"/>
  <c r="G3399" i="1"/>
  <c r="G3400" i="1"/>
  <c r="G3402" i="1"/>
  <c r="G3403" i="1"/>
  <c r="H3403" i="1" s="1"/>
  <c r="G3404" i="1"/>
  <c r="G3405" i="1"/>
  <c r="G3407" i="1"/>
  <c r="G3408" i="1"/>
  <c r="G3409" i="1"/>
  <c r="H3397" i="1"/>
  <c r="H3398" i="1"/>
  <c r="H3399" i="1"/>
  <c r="H3402" i="1"/>
  <c r="H3404" i="1"/>
  <c r="H3405" i="1"/>
  <c r="H3407" i="1"/>
  <c r="H3408" i="1"/>
  <c r="H3409" i="1"/>
  <c r="H3400" i="1"/>
  <c r="H3396" i="1"/>
  <c r="G3389" i="1"/>
  <c r="G3390" i="1"/>
  <c r="G3391" i="1"/>
  <c r="H3391" i="1" s="1"/>
  <c r="G3392" i="1"/>
  <c r="H3392" i="1" s="1"/>
  <c r="G3393" i="1"/>
  <c r="H3393" i="1" s="1"/>
  <c r="G3394" i="1"/>
  <c r="H3394" i="1" s="1"/>
  <c r="G3395" i="1"/>
  <c r="H3395" i="1" s="1"/>
  <c r="H3389" i="1"/>
  <c r="H3390" i="1"/>
  <c r="G3384" i="1"/>
  <c r="H3384" i="1" s="1"/>
  <c r="G3385" i="1"/>
  <c r="H3385" i="1" s="1"/>
  <c r="G3386" i="1"/>
  <c r="H3386" i="1" s="1"/>
  <c r="G3387" i="1"/>
  <c r="H3387" i="1" s="1"/>
  <c r="G3388" i="1"/>
  <c r="H3388" i="1" s="1"/>
  <c r="G3369" i="1"/>
  <c r="H3369" i="1" s="1"/>
  <c r="G3370" i="1"/>
  <c r="H3370" i="1" s="1"/>
  <c r="G3371" i="1"/>
  <c r="H3371" i="1" s="1"/>
  <c r="G3372" i="1"/>
  <c r="H3372" i="1" s="1"/>
  <c r="G3373" i="1"/>
  <c r="H3373" i="1" s="1"/>
  <c r="G3374" i="1"/>
  <c r="H3374" i="1" s="1"/>
  <c r="G3375" i="1"/>
  <c r="H3375" i="1" s="1"/>
  <c r="G3376" i="1"/>
  <c r="H3376" i="1" s="1"/>
  <c r="G3377" i="1"/>
  <c r="H3377" i="1" s="1"/>
  <c r="G3378" i="1"/>
  <c r="H3378" i="1" s="1"/>
  <c r="G3379" i="1"/>
  <c r="H3379" i="1" s="1"/>
  <c r="G3380" i="1"/>
  <c r="H3380" i="1" s="1"/>
  <c r="G3381" i="1"/>
  <c r="H3381" i="1" s="1"/>
  <c r="G3382" i="1"/>
  <c r="H3382" i="1" s="1"/>
  <c r="G3383" i="1"/>
  <c r="H3383" i="1" s="1"/>
  <c r="G3366" i="1"/>
  <c r="G3368" i="1"/>
  <c r="H3366" i="1"/>
  <c r="H3368" i="1"/>
  <c r="G3358" i="1"/>
  <c r="G3359" i="1"/>
  <c r="H3359" i="1" s="1"/>
  <c r="G3360" i="1"/>
  <c r="H3360" i="1" s="1"/>
  <c r="G3361" i="1"/>
  <c r="H3361" i="1" s="1"/>
  <c r="G3362" i="1"/>
  <c r="H3362" i="1" s="1"/>
  <c r="G3353" i="1"/>
  <c r="G3354" i="1"/>
  <c r="H3354" i="1" s="1"/>
  <c r="G3355" i="1"/>
  <c r="H3355" i="1" s="1"/>
  <c r="G3356" i="1"/>
  <c r="G3357" i="1"/>
  <c r="H3357" i="1" s="1"/>
  <c r="H3353" i="1"/>
  <c r="H3356" i="1"/>
  <c r="G3347" i="1"/>
  <c r="H3347" i="1" s="1"/>
  <c r="G3348" i="1"/>
  <c r="H3348" i="1" s="1"/>
  <c r="G3349" i="1"/>
  <c r="H3349" i="1" s="1"/>
  <c r="G3350" i="1"/>
  <c r="H3350" i="1" s="1"/>
  <c r="G3351" i="1"/>
  <c r="H3351" i="1" s="1"/>
  <c r="G3352" i="1"/>
  <c r="H3352" i="1" s="1"/>
  <c r="G3344" i="1" l="1"/>
  <c r="H3344" i="1" s="1"/>
  <c r="G3340" i="1"/>
  <c r="H3340" i="1" s="1"/>
  <c r="G3341" i="1"/>
  <c r="H3341" i="1" s="1"/>
  <c r="G3342" i="1"/>
  <c r="H3342" i="1" s="1"/>
  <c r="G3343" i="1"/>
  <c r="H3343" i="1" s="1"/>
  <c r="G3338" i="1"/>
  <c r="H3338" i="1" s="1"/>
  <c r="G3334" i="1"/>
  <c r="H3334" i="1" s="1"/>
  <c r="G3335" i="1"/>
  <c r="H3335" i="1" s="1"/>
  <c r="G3336" i="1"/>
  <c r="H3336" i="1" s="1"/>
  <c r="G3337" i="1"/>
  <c r="H3337" i="1" s="1"/>
  <c r="G3331" i="1"/>
  <c r="G3332" i="1"/>
  <c r="H3332" i="1" s="1"/>
  <c r="H3331" i="1"/>
  <c r="G3324" i="1"/>
  <c r="H3324" i="1" s="1"/>
  <c r="G3325" i="1"/>
  <c r="H3325" i="1" s="1"/>
  <c r="G3329" i="1"/>
  <c r="H3329" i="1" s="1"/>
  <c r="G3321" i="1"/>
  <c r="H3321" i="1" s="1"/>
  <c r="G3322" i="1"/>
  <c r="H3322" i="1" s="1"/>
  <c r="G3323" i="1"/>
  <c r="H3323" i="1" s="1"/>
  <c r="G3315" i="1"/>
  <c r="H3315" i="1" s="1"/>
  <c r="G3316" i="1"/>
  <c r="H3316" i="1" s="1"/>
  <c r="G3317" i="1"/>
  <c r="H3317" i="1" s="1"/>
  <c r="G3318" i="1"/>
  <c r="H3318" i="1" s="1"/>
  <c r="G3319" i="1"/>
  <c r="H3319" i="1" s="1"/>
  <c r="G3320" i="1"/>
  <c r="H3320" i="1" s="1"/>
  <c r="G3308" i="1" l="1"/>
  <c r="H3308" i="1" s="1"/>
  <c r="G3309" i="1"/>
  <c r="H3309" i="1" s="1"/>
  <c r="G3310" i="1"/>
  <c r="G3312" i="1"/>
  <c r="H3312" i="1" s="1"/>
  <c r="G3313" i="1"/>
  <c r="H3313" i="1" s="1"/>
  <c r="H3310" i="1"/>
  <c r="G3298" i="1"/>
  <c r="G3300" i="1"/>
  <c r="H3300" i="1" s="1"/>
  <c r="G3302" i="1"/>
  <c r="H3302" i="1" s="1"/>
  <c r="G3303" i="1"/>
  <c r="G3304" i="1"/>
  <c r="G3305" i="1"/>
  <c r="H3305" i="1" s="1"/>
  <c r="G3306" i="1"/>
  <c r="H3306" i="1" s="1"/>
  <c r="G3307" i="1"/>
  <c r="H3307" i="1" s="1"/>
  <c r="H3298" i="1"/>
  <c r="H3303" i="1"/>
  <c r="H3304" i="1"/>
  <c r="G3293" i="1"/>
  <c r="H3293" i="1" s="1"/>
  <c r="G3294" i="1"/>
  <c r="H3294" i="1" s="1"/>
  <c r="G3295" i="1"/>
  <c r="H3295" i="1" s="1"/>
  <c r="G3296" i="1"/>
  <c r="H3296" i="1" s="1"/>
  <c r="G3297" i="1"/>
  <c r="H3297" i="1" s="1"/>
  <c r="G3290" i="1"/>
  <c r="H3290" i="1" s="1"/>
  <c r="G3291" i="1"/>
  <c r="H3291" i="1" s="1"/>
  <c r="G3288" i="1"/>
  <c r="G3289" i="1"/>
  <c r="H3289" i="1" s="1"/>
  <c r="G3285" i="1"/>
  <c r="H3285" i="1" s="1"/>
  <c r="G3286" i="1"/>
  <c r="G3287" i="1"/>
  <c r="H3287" i="1" s="1"/>
  <c r="G3281" i="1"/>
  <c r="G3282" i="1"/>
  <c r="H3282" i="1" s="1"/>
  <c r="G3283" i="1"/>
  <c r="G3284" i="1"/>
  <c r="H3284" i="1" s="1"/>
  <c r="H3281" i="1"/>
  <c r="H3283" i="1"/>
  <c r="H3286" i="1"/>
  <c r="H3288" i="1"/>
  <c r="G3271" i="1"/>
  <c r="G3272" i="1"/>
  <c r="H3272" i="1" s="1"/>
  <c r="G3273" i="1"/>
  <c r="H3273" i="1" s="1"/>
  <c r="G3274" i="1"/>
  <c r="H3274" i="1" s="1"/>
  <c r="G3275" i="1"/>
  <c r="H3275" i="1" s="1"/>
  <c r="G3276" i="1"/>
  <c r="H3276" i="1" s="1"/>
  <c r="G3277" i="1"/>
  <c r="H3277" i="1" s="1"/>
  <c r="G3278" i="1"/>
  <c r="H3278" i="1" s="1"/>
  <c r="G3269" i="1"/>
  <c r="G3270" i="1"/>
  <c r="H3270" i="1" s="1"/>
  <c r="H3269" i="1"/>
  <c r="H3271" i="1"/>
  <c r="G3262" i="1"/>
  <c r="G3263" i="1"/>
  <c r="H3263" i="1" s="1"/>
  <c r="G3264" i="1"/>
  <c r="H3264" i="1" s="1"/>
  <c r="G3265" i="1"/>
  <c r="H3265" i="1" s="1"/>
  <c r="G3266" i="1"/>
  <c r="H3266" i="1" s="1"/>
  <c r="G3267" i="1"/>
  <c r="H3267" i="1" s="1"/>
  <c r="G3268" i="1"/>
  <c r="H3268" i="1" s="1"/>
  <c r="H3262" i="1"/>
  <c r="G3256" i="1"/>
  <c r="H3256" i="1" s="1"/>
  <c r="G3258" i="1"/>
  <c r="H3258" i="1" s="1"/>
  <c r="G3259" i="1"/>
  <c r="H3259" i="1" s="1"/>
  <c r="G3260" i="1"/>
  <c r="H3260" i="1" s="1"/>
  <c r="G3261" i="1"/>
  <c r="H3261" i="1" s="1"/>
  <c r="G3245" i="1"/>
  <c r="H3245" i="1" s="1"/>
  <c r="G3246" i="1"/>
  <c r="H3246" i="1" s="1"/>
  <c r="G3247" i="1"/>
  <c r="H3247" i="1" s="1"/>
  <c r="G3248" i="1"/>
  <c r="H3248" i="1" s="1"/>
  <c r="G3250" i="1"/>
  <c r="H3250" i="1" s="1"/>
  <c r="G3251" i="1"/>
  <c r="H3251" i="1" s="1"/>
  <c r="G3252" i="1"/>
  <c r="H3252" i="1" s="1"/>
  <c r="G3253" i="1"/>
  <c r="H3253" i="1" s="1"/>
  <c r="G3254" i="1"/>
  <c r="H3254" i="1" s="1"/>
  <c r="G3255" i="1"/>
  <c r="H3255" i="1" s="1"/>
  <c r="H3358" i="1" l="1"/>
  <c r="G3244" i="1"/>
  <c r="H3244" i="1" s="1"/>
  <c r="G3243" i="1"/>
  <c r="H3243" i="1" s="1"/>
  <c r="G3242" i="1"/>
  <c r="H3242" i="1" s="1"/>
  <c r="G3241" i="1"/>
  <c r="H3241" i="1" s="1"/>
  <c r="G3240" i="1"/>
  <c r="H3240" i="1" s="1"/>
  <c r="G3239" i="1"/>
  <c r="H3239" i="1" s="1"/>
  <c r="G3238" i="1"/>
  <c r="H3238" i="1" s="1"/>
  <c r="G3237" i="1"/>
  <c r="H3237" i="1" l="1"/>
  <c r="H3556" i="1" s="1"/>
  <c r="G3556" i="1"/>
  <c r="F3204" i="1"/>
  <c r="G3197" i="1"/>
  <c r="H3197" i="1" s="1"/>
  <c r="G3198" i="1"/>
  <c r="H3198" i="1" s="1"/>
  <c r="G3199" i="1"/>
  <c r="H3199" i="1" s="1"/>
  <c r="G3200" i="1"/>
  <c r="H3200" i="1" s="1"/>
  <c r="G3201" i="1"/>
  <c r="H3201" i="1" s="1"/>
  <c r="G3202" i="1"/>
  <c r="H3202" i="1" s="1"/>
  <c r="G3203" i="1"/>
  <c r="H3203" i="1" s="1"/>
  <c r="G3194" i="1"/>
  <c r="H3194" i="1" s="1"/>
  <c r="G3191" i="1"/>
  <c r="G3192" i="1"/>
  <c r="G3193" i="1"/>
  <c r="H3193" i="1" s="1"/>
  <c r="G3195" i="1"/>
  <c r="H3195" i="1" s="1"/>
  <c r="G3196" i="1"/>
  <c r="H3196" i="1" s="1"/>
  <c r="H3192" i="1"/>
  <c r="G3186" i="1"/>
  <c r="H3186" i="1" s="1"/>
  <c r="G3187" i="1"/>
  <c r="H3187" i="1" s="1"/>
  <c r="G3188" i="1"/>
  <c r="H3188" i="1" s="1"/>
  <c r="G3190" i="1"/>
  <c r="H3190" i="1" s="1"/>
  <c r="G3182" i="1"/>
  <c r="G3183" i="1"/>
  <c r="G3184" i="1"/>
  <c r="G3185" i="1"/>
  <c r="H3185" i="1" s="1"/>
  <c r="G3177" i="1"/>
  <c r="H3177" i="1" s="1"/>
  <c r="G3178" i="1"/>
  <c r="H3178" i="1" s="1"/>
  <c r="G3179" i="1"/>
  <c r="G3180" i="1"/>
  <c r="H3180" i="1" s="1"/>
  <c r="G3181" i="1"/>
  <c r="H3181" i="1" s="1"/>
  <c r="G3172" i="1"/>
  <c r="H3172" i="1" s="1"/>
  <c r="G3173" i="1"/>
  <c r="G3174" i="1"/>
  <c r="H3174" i="1" s="1"/>
  <c r="G3175" i="1"/>
  <c r="H3175" i="1" s="1"/>
  <c r="H3179" i="1"/>
  <c r="G3166" i="1"/>
  <c r="H3166" i="1" s="1"/>
  <c r="G3167" i="1"/>
  <c r="H3167" i="1" s="1"/>
  <c r="G3169" i="1"/>
  <c r="H3169" i="1" s="1"/>
  <c r="G3170" i="1"/>
  <c r="H3170" i="1" s="1"/>
  <c r="G3171" i="1"/>
  <c r="H3171" i="1" s="1"/>
  <c r="H3173" i="1"/>
  <c r="G3176" i="1"/>
  <c r="H3176" i="1" s="1"/>
  <c r="G3157" i="1"/>
  <c r="H3157" i="1" s="1"/>
  <c r="G3158" i="1"/>
  <c r="H3158" i="1" s="1"/>
  <c r="G3159" i="1"/>
  <c r="H3159" i="1" s="1"/>
  <c r="G3160" i="1"/>
  <c r="H3160" i="1" s="1"/>
  <c r="G3161" i="1"/>
  <c r="H3161" i="1" s="1"/>
  <c r="G3162" i="1"/>
  <c r="H3162" i="1" s="1"/>
  <c r="G3155" i="1"/>
  <c r="G3151" i="1"/>
  <c r="G3152" i="1"/>
  <c r="G3153" i="1"/>
  <c r="G3145" i="1"/>
  <c r="G3146" i="1"/>
  <c r="G3147" i="1"/>
  <c r="G3148" i="1"/>
  <c r="G3149" i="1"/>
  <c r="G3150" i="1"/>
  <c r="G3143" i="1"/>
  <c r="G3144" i="1"/>
  <c r="G3138" i="1"/>
  <c r="G3139" i="1"/>
  <c r="G3142" i="1"/>
  <c r="G3137" i="1"/>
  <c r="H3137" i="1" l="1"/>
  <c r="H3138" i="1"/>
  <c r="H3139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5" i="1"/>
  <c r="G3130" i="1"/>
  <c r="H3130" i="1" s="1"/>
  <c r="G3131" i="1"/>
  <c r="H3131" i="1" s="1"/>
  <c r="G3132" i="1"/>
  <c r="H3132" i="1" s="1"/>
  <c r="G3125" i="1"/>
  <c r="G3126" i="1"/>
  <c r="H3126" i="1" s="1"/>
  <c r="G3127" i="1"/>
  <c r="H3127" i="1" s="1"/>
  <c r="G3128" i="1"/>
  <c r="G3129" i="1"/>
  <c r="G3123" i="1"/>
  <c r="G3124" i="1"/>
  <c r="H3124" i="1" s="1"/>
  <c r="H3123" i="1"/>
  <c r="H3125" i="1"/>
  <c r="H3128" i="1"/>
  <c r="H3129" i="1"/>
  <c r="G3121" i="1"/>
  <c r="G3122" i="1"/>
  <c r="H3122" i="1" s="1"/>
  <c r="H3121" i="1"/>
  <c r="G3116" i="1"/>
  <c r="H3116" i="1" s="1"/>
  <c r="G3119" i="1"/>
  <c r="H3119" i="1" s="1"/>
  <c r="G3088" i="1"/>
  <c r="H3088" i="1" s="1"/>
  <c r="G3089" i="1"/>
  <c r="G3090" i="1"/>
  <c r="H3090" i="1" s="1"/>
  <c r="G3091" i="1"/>
  <c r="H3091" i="1" s="1"/>
  <c r="G3092" i="1"/>
  <c r="H3092" i="1" s="1"/>
  <c r="G3093" i="1"/>
  <c r="G3094" i="1"/>
  <c r="H3094" i="1" s="1"/>
  <c r="G3095" i="1"/>
  <c r="H3095" i="1" s="1"/>
  <c r="G3096" i="1"/>
  <c r="H3096" i="1" s="1"/>
  <c r="G3097" i="1"/>
  <c r="G3098" i="1"/>
  <c r="H3098" i="1" s="1"/>
  <c r="G3099" i="1"/>
  <c r="H3099" i="1" s="1"/>
  <c r="G3101" i="1"/>
  <c r="H3101" i="1" s="1"/>
  <c r="G3102" i="1"/>
  <c r="G3103" i="1"/>
  <c r="H3103" i="1" s="1"/>
  <c r="G3104" i="1"/>
  <c r="G3105" i="1"/>
  <c r="H3105" i="1" s="1"/>
  <c r="G3106" i="1"/>
  <c r="H3106" i="1" s="1"/>
  <c r="G3107" i="1"/>
  <c r="H3107" i="1" s="1"/>
  <c r="G3108" i="1"/>
  <c r="H3108" i="1" s="1"/>
  <c r="G3109" i="1"/>
  <c r="H3109" i="1" s="1"/>
  <c r="G3110" i="1"/>
  <c r="H3110" i="1" s="1"/>
  <c r="G3111" i="1"/>
  <c r="H3111" i="1" s="1"/>
  <c r="G3112" i="1"/>
  <c r="H3112" i="1" s="1"/>
  <c r="G3113" i="1"/>
  <c r="H3113" i="1" s="1"/>
  <c r="G3114" i="1"/>
  <c r="H3114" i="1" s="1"/>
  <c r="G3115" i="1"/>
  <c r="H3115" i="1" s="1"/>
  <c r="H3089" i="1"/>
  <c r="H3093" i="1"/>
  <c r="G3078" i="1"/>
  <c r="H3078" i="1" s="1"/>
  <c r="G3079" i="1"/>
  <c r="H3079" i="1" s="1"/>
  <c r="G3080" i="1"/>
  <c r="H3080" i="1" s="1"/>
  <c r="G3082" i="1"/>
  <c r="H3082" i="1" s="1"/>
  <c r="G3083" i="1"/>
  <c r="H3083" i="1" s="1"/>
  <c r="G3084" i="1"/>
  <c r="H3084" i="1" s="1"/>
  <c r="G3085" i="1"/>
  <c r="H3085" i="1" s="1"/>
  <c r="G3086" i="1"/>
  <c r="H3086" i="1" s="1"/>
  <c r="G3087" i="1"/>
  <c r="H3087" i="1" s="1"/>
  <c r="G3066" i="1"/>
  <c r="H3066" i="1" s="1"/>
  <c r="G3067" i="1"/>
  <c r="H3067" i="1" s="1"/>
  <c r="G3068" i="1"/>
  <c r="H3068" i="1" s="1"/>
  <c r="G3069" i="1"/>
  <c r="H3069" i="1" s="1"/>
  <c r="G3071" i="1"/>
  <c r="H3071" i="1" s="1"/>
  <c r="G3074" i="1"/>
  <c r="H3074" i="1" s="1"/>
  <c r="G3075" i="1"/>
  <c r="H3075" i="1" s="1"/>
  <c r="G3076" i="1"/>
  <c r="H3076" i="1" s="1"/>
  <c r="G3077" i="1"/>
  <c r="H3077" i="1" s="1"/>
  <c r="H3097" i="1"/>
  <c r="G3059" i="1"/>
  <c r="H3059" i="1" s="1"/>
  <c r="G3060" i="1"/>
  <c r="H3060" i="1" s="1"/>
  <c r="G3061" i="1"/>
  <c r="H3061" i="1" s="1"/>
  <c r="G3062" i="1"/>
  <c r="H3062" i="1" s="1"/>
  <c r="G3063" i="1"/>
  <c r="H3063" i="1" s="1"/>
  <c r="G3064" i="1"/>
  <c r="H3064" i="1" s="1"/>
  <c r="G3065" i="1"/>
  <c r="H3065" i="1" s="1"/>
  <c r="G3048" i="1"/>
  <c r="H3048" i="1" s="1"/>
  <c r="G3049" i="1"/>
  <c r="G3050" i="1"/>
  <c r="H3050" i="1" s="1"/>
  <c r="G3051" i="1"/>
  <c r="H3051" i="1" s="1"/>
  <c r="G3052" i="1"/>
  <c r="H3052" i="1" s="1"/>
  <c r="G3053" i="1"/>
  <c r="H3053" i="1" s="1"/>
  <c r="G3054" i="1"/>
  <c r="H3054" i="1" s="1"/>
  <c r="G3057" i="1"/>
  <c r="H3057" i="1" s="1"/>
  <c r="G3058" i="1"/>
  <c r="H3058" i="1" s="1"/>
  <c r="H3049" i="1"/>
  <c r="G3041" i="1"/>
  <c r="H3041" i="1" s="1"/>
  <c r="G3042" i="1"/>
  <c r="H3042" i="1" s="1"/>
  <c r="G3043" i="1"/>
  <c r="H3043" i="1" s="1"/>
  <c r="G3044" i="1"/>
  <c r="H3044" i="1" s="1"/>
  <c r="G3045" i="1"/>
  <c r="H3045" i="1" s="1"/>
  <c r="G3046" i="1"/>
  <c r="H3046" i="1" s="1"/>
  <c r="G3047" i="1"/>
  <c r="H3047" i="1" s="1"/>
  <c r="G3036" i="1"/>
  <c r="H3036" i="1" s="1"/>
  <c r="G3037" i="1"/>
  <c r="H3037" i="1" s="1"/>
  <c r="G3039" i="1"/>
  <c r="H3039" i="1" s="1"/>
  <c r="G3040" i="1"/>
  <c r="H3040" i="1" s="1"/>
  <c r="G3027" i="1"/>
  <c r="H3027" i="1" s="1"/>
  <c r="G3028" i="1"/>
  <c r="H3028" i="1" s="1"/>
  <c r="G3029" i="1"/>
  <c r="H3029" i="1" s="1"/>
  <c r="G3030" i="1"/>
  <c r="H3030" i="1" s="1"/>
  <c r="G3031" i="1"/>
  <c r="H3031" i="1" s="1"/>
  <c r="G3032" i="1"/>
  <c r="H3032" i="1" s="1"/>
  <c r="G3033" i="1"/>
  <c r="H3033" i="1" s="1"/>
  <c r="G3035" i="1"/>
  <c r="H3035" i="1" s="1"/>
  <c r="G3026" i="1"/>
  <c r="H3026" i="1" s="1"/>
  <c r="G3025" i="1"/>
  <c r="G3024" i="1"/>
  <c r="G3023" i="1"/>
  <c r="H3023" i="1" l="1"/>
  <c r="H3024" i="1"/>
  <c r="H3025" i="1"/>
  <c r="G3004" i="1"/>
  <c r="G3005" i="1"/>
  <c r="H3005" i="1" s="1"/>
  <c r="G3007" i="1"/>
  <c r="H3007" i="1" s="1"/>
  <c r="G3008" i="1"/>
  <c r="H3008" i="1" s="1"/>
  <c r="G3009" i="1"/>
  <c r="H3009" i="1" s="1"/>
  <c r="G3010" i="1"/>
  <c r="H3010" i="1" s="1"/>
  <c r="G3011" i="1"/>
  <c r="H3011" i="1" s="1"/>
  <c r="G3012" i="1"/>
  <c r="H3012" i="1" s="1"/>
  <c r="G3013" i="1"/>
  <c r="H3013" i="1" s="1"/>
  <c r="G3014" i="1"/>
  <c r="H3014" i="1" s="1"/>
  <c r="G3015" i="1"/>
  <c r="H3015" i="1" s="1"/>
  <c r="G3016" i="1"/>
  <c r="H3016" i="1" s="1"/>
  <c r="G3017" i="1"/>
  <c r="H3017" i="1" s="1"/>
  <c r="G3018" i="1"/>
  <c r="H3018" i="1" s="1"/>
  <c r="G3019" i="1"/>
  <c r="H3019" i="1" s="1"/>
  <c r="G3020" i="1"/>
  <c r="H3020" i="1" s="1"/>
  <c r="G3021" i="1"/>
  <c r="H3021" i="1" s="1"/>
  <c r="G3022" i="1"/>
  <c r="H3022" i="1" s="1"/>
  <c r="H3004" i="1"/>
  <c r="G2989" i="1"/>
  <c r="H2989" i="1" s="1"/>
  <c r="G2990" i="1"/>
  <c r="H2990" i="1" s="1"/>
  <c r="G2991" i="1"/>
  <c r="H2991" i="1" s="1"/>
  <c r="G2992" i="1"/>
  <c r="H2992" i="1" s="1"/>
  <c r="G2993" i="1"/>
  <c r="H2993" i="1" s="1"/>
  <c r="G2994" i="1"/>
  <c r="H2994" i="1" s="1"/>
  <c r="G2995" i="1"/>
  <c r="H2995" i="1" s="1"/>
  <c r="G2996" i="1"/>
  <c r="H2996" i="1" s="1"/>
  <c r="G2997" i="1"/>
  <c r="H2997" i="1" s="1"/>
  <c r="G2998" i="1"/>
  <c r="H2998" i="1" s="1"/>
  <c r="G2999" i="1"/>
  <c r="H2999" i="1" s="1"/>
  <c r="G3000" i="1"/>
  <c r="H3000" i="1" s="1"/>
  <c r="G2979" i="1"/>
  <c r="G2980" i="1"/>
  <c r="G2981" i="1"/>
  <c r="G2982" i="1"/>
  <c r="G2983" i="1"/>
  <c r="G2984" i="1"/>
  <c r="G2985" i="1"/>
  <c r="H2985" i="1" s="1"/>
  <c r="G2987" i="1"/>
  <c r="H2987" i="1" s="1"/>
  <c r="G2988" i="1"/>
  <c r="H2988" i="1" s="1"/>
  <c r="G3002" i="1"/>
  <c r="H3002" i="1" s="1"/>
  <c r="G3003" i="1"/>
  <c r="H3003" i="1" s="1"/>
  <c r="H2984" i="1"/>
  <c r="H2979" i="1"/>
  <c r="H2980" i="1"/>
  <c r="H2981" i="1"/>
  <c r="H2982" i="1"/>
  <c r="H2983" i="1"/>
  <c r="G2973" i="1"/>
  <c r="G2974" i="1"/>
  <c r="G2975" i="1"/>
  <c r="G2976" i="1"/>
  <c r="G2977" i="1"/>
  <c r="G2978" i="1"/>
  <c r="G2962" i="1"/>
  <c r="H2962" i="1" s="1"/>
  <c r="G2964" i="1"/>
  <c r="H2964" i="1" s="1"/>
  <c r="G2965" i="1"/>
  <c r="H2965" i="1" s="1"/>
  <c r="G2966" i="1"/>
  <c r="H2966" i="1" s="1"/>
  <c r="G2968" i="1"/>
  <c r="H2968" i="1" s="1"/>
  <c r="G2969" i="1"/>
  <c r="H2969" i="1" s="1"/>
  <c r="G2970" i="1"/>
  <c r="H2970" i="1" s="1"/>
  <c r="G2971" i="1"/>
  <c r="H2971" i="1" s="1"/>
  <c r="G2972" i="1"/>
  <c r="H2972" i="1" s="1"/>
  <c r="G2957" i="1"/>
  <c r="G2958" i="1"/>
  <c r="G2959" i="1"/>
  <c r="H2959" i="1" s="1"/>
  <c r="G2960" i="1"/>
  <c r="H2960" i="1" s="1"/>
  <c r="G2961" i="1"/>
  <c r="H2961" i="1" s="1"/>
  <c r="G2948" i="1"/>
  <c r="H2948" i="1" s="1"/>
  <c r="G2949" i="1"/>
  <c r="H2949" i="1" s="1"/>
  <c r="G2950" i="1"/>
  <c r="H2950" i="1" s="1"/>
  <c r="G2951" i="1"/>
  <c r="H2951" i="1" s="1"/>
  <c r="G2952" i="1"/>
  <c r="H2952" i="1" s="1"/>
  <c r="G2954" i="1"/>
  <c r="H2954" i="1" s="1"/>
  <c r="G2955" i="1"/>
  <c r="H2955" i="1" s="1"/>
  <c r="G2956" i="1"/>
  <c r="H2956" i="1" s="1"/>
  <c r="G2930" i="1" l="1"/>
  <c r="G2931" i="1"/>
  <c r="H2931" i="1" s="1"/>
  <c r="G2932" i="1"/>
  <c r="H2932" i="1" s="1"/>
  <c r="G2933" i="1"/>
  <c r="H2933" i="1" s="1"/>
  <c r="G2934" i="1"/>
  <c r="H2934" i="1" s="1"/>
  <c r="G2935" i="1"/>
  <c r="G2936" i="1"/>
  <c r="G2937" i="1"/>
  <c r="G2938" i="1"/>
  <c r="G2939" i="1"/>
  <c r="G2940" i="1"/>
  <c r="G2941" i="1"/>
  <c r="G2942" i="1"/>
  <c r="G2943" i="1"/>
  <c r="G2944" i="1"/>
  <c r="H2944" i="1" s="1"/>
  <c r="G2945" i="1"/>
  <c r="G2946" i="1"/>
  <c r="G2947" i="1"/>
  <c r="G2923" i="1"/>
  <c r="H2923" i="1" s="1"/>
  <c r="G2878" i="1"/>
  <c r="G2879" i="1"/>
  <c r="G2880" i="1"/>
  <c r="G2881" i="1"/>
  <c r="G2882" i="1"/>
  <c r="G2883" i="1"/>
  <c r="G2884" i="1"/>
  <c r="G2885" i="1"/>
  <c r="G2886" i="1"/>
  <c r="G2874" i="1"/>
  <c r="H2874" i="1" s="1"/>
  <c r="G2873" i="1"/>
  <c r="H2873" i="1" s="1"/>
  <c r="H3191" i="1" l="1"/>
  <c r="H3184" i="1"/>
  <c r="H3183" i="1"/>
  <c r="H3182" i="1"/>
  <c r="H3104" i="1"/>
  <c r="H3102" i="1"/>
  <c r="H2978" i="1"/>
  <c r="H2977" i="1"/>
  <c r="H2976" i="1"/>
  <c r="H2975" i="1"/>
  <c r="H2974" i="1"/>
  <c r="H2973" i="1"/>
  <c r="H2958" i="1"/>
  <c r="H2957" i="1"/>
  <c r="H2947" i="1"/>
  <c r="H2946" i="1"/>
  <c r="H2945" i="1"/>
  <c r="H2943" i="1"/>
  <c r="H2942" i="1"/>
  <c r="H2941" i="1"/>
  <c r="H2940" i="1"/>
  <c r="H2939" i="1"/>
  <c r="H2938" i="1"/>
  <c r="H2937" i="1"/>
  <c r="H2936" i="1"/>
  <c r="H2935" i="1"/>
  <c r="H2930" i="1"/>
  <c r="G2928" i="1"/>
  <c r="H2928" i="1" s="1"/>
  <c r="G2927" i="1"/>
  <c r="H2927" i="1" s="1"/>
  <c r="G2926" i="1"/>
  <c r="H2926" i="1" s="1"/>
  <c r="G2925" i="1"/>
  <c r="H2925" i="1" s="1"/>
  <c r="G2924" i="1"/>
  <c r="H2924" i="1" s="1"/>
  <c r="G2922" i="1"/>
  <c r="H2922" i="1" s="1"/>
  <c r="G2921" i="1"/>
  <c r="H2921" i="1" s="1"/>
  <c r="G2920" i="1"/>
  <c r="H2920" i="1" s="1"/>
  <c r="G2918" i="1"/>
  <c r="H2918" i="1" s="1"/>
  <c r="G2917" i="1"/>
  <c r="H2917" i="1" s="1"/>
  <c r="G2916" i="1"/>
  <c r="H2916" i="1" s="1"/>
  <c r="G2915" i="1"/>
  <c r="H2915" i="1" s="1"/>
  <c r="G2914" i="1"/>
  <c r="H2914" i="1" s="1"/>
  <c r="G2912" i="1"/>
  <c r="H2912" i="1" s="1"/>
  <c r="G2911" i="1"/>
  <c r="H2911" i="1" s="1"/>
  <c r="G2910" i="1"/>
  <c r="H2910" i="1" s="1"/>
  <c r="G2909" i="1"/>
  <c r="H2909" i="1" s="1"/>
  <c r="G2908" i="1"/>
  <c r="H2908" i="1" s="1"/>
  <c r="G2907" i="1"/>
  <c r="H2907" i="1" s="1"/>
  <c r="G2906" i="1"/>
  <c r="H2906" i="1" s="1"/>
  <c r="G2905" i="1"/>
  <c r="H2905" i="1" s="1"/>
  <c r="G2904" i="1"/>
  <c r="H2904" i="1" s="1"/>
  <c r="G2903" i="1"/>
  <c r="H2903" i="1" s="1"/>
  <c r="G2902" i="1"/>
  <c r="H2902" i="1" s="1"/>
  <c r="G2901" i="1"/>
  <c r="H2901" i="1" s="1"/>
  <c r="G2900" i="1"/>
  <c r="H2900" i="1" s="1"/>
  <c r="G2899" i="1"/>
  <c r="H2899" i="1" s="1"/>
  <c r="G2898" i="1"/>
  <c r="H2898" i="1" s="1"/>
  <c r="G2897" i="1"/>
  <c r="H2897" i="1" s="1"/>
  <c r="G2896" i="1"/>
  <c r="H2896" i="1" s="1"/>
  <c r="G2895" i="1"/>
  <c r="H2895" i="1" s="1"/>
  <c r="G2894" i="1"/>
  <c r="H2894" i="1" s="1"/>
  <c r="G2893" i="1"/>
  <c r="H2893" i="1" s="1"/>
  <c r="G2892" i="1"/>
  <c r="H2892" i="1" s="1"/>
  <c r="G2891" i="1"/>
  <c r="H2891" i="1" s="1"/>
  <c r="G2890" i="1"/>
  <c r="H2890" i="1" s="1"/>
  <c r="G2889" i="1"/>
  <c r="H2889" i="1" s="1"/>
  <c r="G2888" i="1"/>
  <c r="H2888" i="1" s="1"/>
  <c r="G2887" i="1"/>
  <c r="H2887" i="1" s="1"/>
  <c r="H2886" i="1"/>
  <c r="H2885" i="1"/>
  <c r="H2884" i="1"/>
  <c r="H2883" i="1"/>
  <c r="H2882" i="1"/>
  <c r="H2881" i="1"/>
  <c r="H2880" i="1"/>
  <c r="H2879" i="1"/>
  <c r="H2878" i="1"/>
  <c r="G2877" i="1"/>
  <c r="H2877" i="1" s="1"/>
  <c r="G2876" i="1"/>
  <c r="H2876" i="1" s="1"/>
  <c r="G2875" i="1"/>
  <c r="H2875" i="1" s="1"/>
  <c r="G2872" i="1"/>
  <c r="H2872" i="1" s="1"/>
  <c r="G2871" i="1"/>
  <c r="H2871" i="1" s="1"/>
  <c r="G2870" i="1"/>
  <c r="H2870" i="1" s="1"/>
  <c r="G2869" i="1"/>
  <c r="H2869" i="1" s="1"/>
  <c r="G2868" i="1"/>
  <c r="H2868" i="1" s="1"/>
  <c r="G2867" i="1"/>
  <c r="H2867" i="1" s="1"/>
  <c r="G2866" i="1"/>
  <c r="H2866" i="1" s="1"/>
  <c r="G2865" i="1"/>
  <c r="H2865" i="1" s="1"/>
  <c r="G2864" i="1"/>
  <c r="H2864" i="1" s="1"/>
  <c r="G2863" i="1"/>
  <c r="H2863" i="1" s="1"/>
  <c r="G2862" i="1"/>
  <c r="H2862" i="1" s="1"/>
  <c r="G2861" i="1"/>
  <c r="H2861" i="1" s="1"/>
  <c r="G2860" i="1"/>
  <c r="H2860" i="1" l="1"/>
  <c r="H3204" i="1" s="1"/>
  <c r="G3204" i="1"/>
  <c r="F2845" i="1"/>
  <c r="G2841" i="1"/>
  <c r="H2841" i="1" s="1"/>
  <c r="G2843" i="1"/>
  <c r="H2843" i="1" s="1"/>
  <c r="G2844" i="1"/>
  <c r="H2844" i="1" s="1"/>
  <c r="G2819" i="1"/>
  <c r="H2819" i="1" s="1"/>
  <c r="G2821" i="1"/>
  <c r="H2821" i="1" s="1"/>
  <c r="G2823" i="1"/>
  <c r="H2823" i="1" s="1"/>
  <c r="G2824" i="1"/>
  <c r="H2824" i="1" s="1"/>
  <c r="G2825" i="1"/>
  <c r="H2825" i="1" s="1"/>
  <c r="G2826" i="1"/>
  <c r="H2826" i="1" s="1"/>
  <c r="G2827" i="1"/>
  <c r="H2827" i="1" s="1"/>
  <c r="G2828" i="1"/>
  <c r="H2828" i="1" s="1"/>
  <c r="G2829" i="1"/>
  <c r="H2829" i="1" s="1"/>
  <c r="G2830" i="1"/>
  <c r="H2830" i="1" s="1"/>
  <c r="G2831" i="1"/>
  <c r="H2831" i="1" s="1"/>
  <c r="G2832" i="1"/>
  <c r="H2832" i="1" s="1"/>
  <c r="G2833" i="1"/>
  <c r="H2833" i="1" s="1"/>
  <c r="G2834" i="1"/>
  <c r="H2834" i="1" s="1"/>
  <c r="G2835" i="1"/>
  <c r="H2835" i="1" s="1"/>
  <c r="G2836" i="1"/>
  <c r="H2836" i="1" s="1"/>
  <c r="G2837" i="1"/>
  <c r="H2837" i="1" s="1"/>
  <c r="G2838" i="1"/>
  <c r="H2838" i="1" s="1"/>
  <c r="G2839" i="1"/>
  <c r="H2839" i="1" s="1"/>
  <c r="G2840" i="1"/>
  <c r="H2840" i="1" s="1"/>
  <c r="G2813" i="1"/>
  <c r="H2813" i="1" s="1"/>
  <c r="G2814" i="1"/>
  <c r="H2814" i="1" s="1"/>
  <c r="G2816" i="1"/>
  <c r="H2816" i="1" s="1"/>
  <c r="G2817" i="1"/>
  <c r="H2817" i="1" s="1"/>
  <c r="G2812" i="1"/>
  <c r="H2812" i="1" s="1"/>
  <c r="G2776" i="1"/>
  <c r="H2774" i="1" s="1"/>
  <c r="G2808" i="1"/>
  <c r="H2808" i="1" s="1"/>
  <c r="G2809" i="1"/>
  <c r="H2809" i="1" s="1"/>
  <c r="G2810" i="1"/>
  <c r="H2810" i="1" s="1"/>
  <c r="G2811" i="1"/>
  <c r="H2811" i="1" s="1"/>
  <c r="G2806" i="1"/>
  <c r="H2806" i="1" s="1"/>
  <c r="G2807" i="1"/>
  <c r="H2807" i="1"/>
  <c r="G2794" i="1"/>
  <c r="G2796" i="1"/>
  <c r="H2796" i="1" s="1"/>
  <c r="G2797" i="1"/>
  <c r="H2797" i="1" s="1"/>
  <c r="G2798" i="1"/>
  <c r="H2798" i="1" s="1"/>
  <c r="G2799" i="1"/>
  <c r="H2799" i="1" s="1"/>
  <c r="G2800" i="1"/>
  <c r="H2800" i="1" s="1"/>
  <c r="G2801" i="1"/>
  <c r="G2802" i="1"/>
  <c r="H2802" i="1" s="1"/>
  <c r="G2803" i="1"/>
  <c r="H2803" i="1" s="1"/>
  <c r="G2804" i="1"/>
  <c r="H2794" i="1" s="1"/>
  <c r="G2805" i="1"/>
  <c r="H2805" i="1" s="1"/>
  <c r="H2795" i="1"/>
  <c r="H2801" i="1"/>
  <c r="G2789" i="1"/>
  <c r="G2779" i="1"/>
  <c r="H2779" i="1" s="1"/>
  <c r="G2780" i="1"/>
  <c r="H2780" i="1" s="1"/>
  <c r="G2781" i="1"/>
  <c r="H2781" i="1" s="1"/>
  <c r="G2782" i="1"/>
  <c r="H2782" i="1" s="1"/>
  <c r="G2783" i="1"/>
  <c r="H2783" i="1" s="1"/>
  <c r="G2784" i="1"/>
  <c r="H2784" i="1" s="1"/>
  <c r="G2785" i="1"/>
  <c r="H2785" i="1" s="1"/>
  <c r="G2786" i="1"/>
  <c r="H2786" i="1" s="1"/>
  <c r="G2787" i="1"/>
  <c r="H2787" i="1" s="1"/>
  <c r="H2789" i="1"/>
  <c r="G2791" i="1"/>
  <c r="H2791" i="1" s="1"/>
  <c r="G2792" i="1"/>
  <c r="H2792" i="1" s="1"/>
  <c r="G2793" i="1"/>
  <c r="H2793" i="1" s="1"/>
  <c r="G2778" i="1"/>
  <c r="G2777" i="1"/>
  <c r="H2775" i="1" s="1"/>
  <c r="G2775" i="1"/>
  <c r="G2774" i="1"/>
  <c r="G2767" i="1"/>
  <c r="H2767" i="1" s="1"/>
  <c r="G2768" i="1"/>
  <c r="H2768" i="1" s="1"/>
  <c r="G2769" i="1"/>
  <c r="H2769" i="1" s="1"/>
  <c r="G2770" i="1"/>
  <c r="H2770" i="1" s="1"/>
  <c r="G2771" i="1"/>
  <c r="H2771" i="1" s="1"/>
  <c r="G2766" i="1"/>
  <c r="H2766" i="1" s="1"/>
  <c r="G2758" i="1"/>
  <c r="G2759" i="1"/>
  <c r="H2759" i="1" s="1"/>
  <c r="G2760" i="1"/>
  <c r="H2760" i="1" s="1"/>
  <c r="G2761" i="1"/>
  <c r="H2761" i="1" s="1"/>
  <c r="G2762" i="1"/>
  <c r="H2762" i="1" s="1"/>
  <c r="G2764" i="1"/>
  <c r="H2764" i="1" s="1"/>
  <c r="H2758" i="1"/>
  <c r="H2804" i="1" l="1"/>
  <c r="G2741" i="1"/>
  <c r="G2742" i="1"/>
  <c r="G2743" i="1"/>
  <c r="G2744" i="1"/>
  <c r="G2746" i="1"/>
  <c r="H2746" i="1" s="1"/>
  <c r="G2747" i="1"/>
  <c r="H2747" i="1" s="1"/>
  <c r="G2748" i="1"/>
  <c r="G2751" i="1"/>
  <c r="H2751" i="1" s="1"/>
  <c r="G2752" i="1"/>
  <c r="H2752" i="1" s="1"/>
  <c r="G2753" i="1"/>
  <c r="H2753" i="1" s="1"/>
  <c r="G2754" i="1"/>
  <c r="H2754" i="1" s="1"/>
  <c r="G2755" i="1"/>
  <c r="H2755" i="1" s="1"/>
  <c r="G2756" i="1"/>
  <c r="H2756" i="1" s="1"/>
  <c r="G2757" i="1"/>
  <c r="H2757" i="1" s="1"/>
  <c r="H2741" i="1"/>
  <c r="H2742" i="1"/>
  <c r="H2743" i="1"/>
  <c r="H2744" i="1"/>
  <c r="H2748" i="1"/>
  <c r="G2734" i="1"/>
  <c r="G2735" i="1"/>
  <c r="G2736" i="1"/>
  <c r="G2737" i="1"/>
  <c r="H2737" i="1" s="1"/>
  <c r="G2738" i="1"/>
  <c r="H2738" i="1" s="1"/>
  <c r="G2739" i="1"/>
  <c r="H2739" i="1" s="1"/>
  <c r="G2740" i="1"/>
  <c r="H2740" i="1" s="1"/>
  <c r="G2731" i="1"/>
  <c r="H2731" i="1" s="1"/>
  <c r="H2734" i="1"/>
  <c r="H2735" i="1"/>
  <c r="H2736" i="1"/>
  <c r="G2722" i="1"/>
  <c r="H2722" i="1" s="1"/>
  <c r="G2724" i="1"/>
  <c r="G2725" i="1"/>
  <c r="H2725" i="1" s="1"/>
  <c r="G2726" i="1"/>
  <c r="H2726" i="1" s="1"/>
  <c r="G2727" i="1"/>
  <c r="H2727" i="1" s="1"/>
  <c r="G2728" i="1"/>
  <c r="H2728" i="1" s="1"/>
  <c r="G2729" i="1"/>
  <c r="H2729" i="1" s="1"/>
  <c r="G2730" i="1"/>
  <c r="H2730" i="1" s="1"/>
  <c r="G2714" i="1"/>
  <c r="H2714" i="1" s="1"/>
  <c r="G2715" i="1"/>
  <c r="H2715" i="1" s="1"/>
  <c r="G2716" i="1"/>
  <c r="H2716" i="1" s="1"/>
  <c r="G2717" i="1"/>
  <c r="H2717" i="1" s="1"/>
  <c r="G2718" i="1"/>
  <c r="H2718" i="1" s="1"/>
  <c r="G2719" i="1"/>
  <c r="H2719" i="1" s="1"/>
  <c r="G2720" i="1"/>
  <c r="H2720" i="1" s="1"/>
  <c r="G2721" i="1"/>
  <c r="H2721" i="1" s="1"/>
  <c r="G2713" i="1"/>
  <c r="G2702" i="1"/>
  <c r="H2702" i="1" s="1"/>
  <c r="G2703" i="1"/>
  <c r="H2703" i="1" s="1"/>
  <c r="G2705" i="1"/>
  <c r="H2705" i="1" s="1"/>
  <c r="G2707" i="1"/>
  <c r="H2707" i="1" s="1"/>
  <c r="G2708" i="1"/>
  <c r="H2708" i="1" s="1"/>
  <c r="G2709" i="1"/>
  <c r="H2709" i="1" s="1"/>
  <c r="G2710" i="1"/>
  <c r="H2710" i="1" s="1"/>
  <c r="G2711" i="1"/>
  <c r="H2711" i="1" s="1"/>
  <c r="G2712" i="1"/>
  <c r="H2712" i="1" s="1"/>
  <c r="H2713" i="1"/>
  <c r="G2700" i="1"/>
  <c r="H2700" i="1" s="1"/>
  <c r="G2690" i="1"/>
  <c r="H2690" i="1" s="1"/>
  <c r="G2689" i="1"/>
  <c r="H2689" i="1" s="1"/>
  <c r="G2692" i="1"/>
  <c r="H2692" i="1" s="1"/>
  <c r="G2693" i="1"/>
  <c r="H2693" i="1" s="1"/>
  <c r="G2696" i="1"/>
  <c r="H2696" i="1" s="1"/>
  <c r="G2697" i="1"/>
  <c r="H2697" i="1" s="1"/>
  <c r="G2698" i="1"/>
  <c r="H2698" i="1" s="1"/>
  <c r="G2699" i="1"/>
  <c r="H2699" i="1" s="1"/>
  <c r="G2701" i="1"/>
  <c r="H2701" i="1" s="1"/>
  <c r="G2683" i="1"/>
  <c r="G2684" i="1"/>
  <c r="H2684" i="1" s="1"/>
  <c r="G2685" i="1"/>
  <c r="G2686" i="1"/>
  <c r="H2686" i="1" s="1"/>
  <c r="G2687" i="1"/>
  <c r="H2687" i="1" s="1"/>
  <c r="G2688" i="1"/>
  <c r="H2688" i="1" s="1"/>
  <c r="H2683" i="1"/>
  <c r="G2673" i="1"/>
  <c r="H2673" i="1" s="1"/>
  <c r="G2674" i="1"/>
  <c r="H2674" i="1" s="1"/>
  <c r="G2675" i="1"/>
  <c r="H2675" i="1" s="1"/>
  <c r="H2685" i="1"/>
  <c r="G2668" i="1"/>
  <c r="G2669" i="1"/>
  <c r="H2669" i="1" s="1"/>
  <c r="G2670" i="1"/>
  <c r="H2670" i="1" s="1"/>
  <c r="G2671" i="1"/>
  <c r="H2671" i="1" s="1"/>
  <c r="G2676" i="1"/>
  <c r="H2676" i="1" s="1"/>
  <c r="G2677" i="1"/>
  <c r="H2677" i="1" s="1"/>
  <c r="G2678" i="1"/>
  <c r="H2678" i="1" s="1"/>
  <c r="G2679" i="1"/>
  <c r="H2679" i="1" s="1"/>
  <c r="G2680" i="1"/>
  <c r="H2680" i="1" s="1"/>
  <c r="G2681" i="1"/>
  <c r="H2681" i="1" s="1"/>
  <c r="H2668" i="1"/>
  <c r="G2661" i="1"/>
  <c r="H2661" i="1" s="1"/>
  <c r="G2662" i="1"/>
  <c r="H2662" i="1" s="1"/>
  <c r="G2663" i="1"/>
  <c r="H2663" i="1" s="1"/>
  <c r="G2664" i="1"/>
  <c r="H2664" i="1" s="1"/>
  <c r="G2665" i="1"/>
  <c r="H2665" i="1" s="1"/>
  <c r="G2666" i="1"/>
  <c r="H2666" i="1" s="1"/>
  <c r="G2667" i="1"/>
  <c r="H2667" i="1" s="1"/>
  <c r="G2655" i="1"/>
  <c r="H2655" i="1" s="1"/>
  <c r="G2656" i="1"/>
  <c r="H2656" i="1" s="1"/>
  <c r="G2657" i="1"/>
  <c r="H2657" i="1" s="1"/>
  <c r="G2658" i="1"/>
  <c r="H2658" i="1" s="1"/>
  <c r="G2659" i="1"/>
  <c r="H2659" i="1" s="1"/>
  <c r="G2652" i="1"/>
  <c r="H2652" i="1" s="1"/>
  <c r="G2645" i="1"/>
  <c r="H2645" i="1" s="1"/>
  <c r="G2646" i="1"/>
  <c r="H2646" i="1" s="1"/>
  <c r="G2647" i="1"/>
  <c r="H2647" i="1" s="1"/>
  <c r="G2649" i="1"/>
  <c r="H2649" i="1" s="1"/>
  <c r="G2650" i="1"/>
  <c r="H2650" i="1" s="1"/>
  <c r="G2651" i="1"/>
  <c r="H2651" i="1" s="1"/>
  <c r="G2636" i="1"/>
  <c r="G2637" i="1"/>
  <c r="G2638" i="1"/>
  <c r="H2638" i="1" s="1"/>
  <c r="G2639" i="1"/>
  <c r="H2639" i="1" s="1"/>
  <c r="G2640" i="1"/>
  <c r="G2641" i="1"/>
  <c r="H2641" i="1" s="1"/>
  <c r="G2643" i="1"/>
  <c r="H2643" i="1" s="1"/>
  <c r="G2644" i="1"/>
  <c r="G2628" i="1"/>
  <c r="G2629" i="1"/>
  <c r="G2630" i="1"/>
  <c r="G2631" i="1"/>
  <c r="G2632" i="1"/>
  <c r="G2633" i="1"/>
  <c r="G2634" i="1"/>
  <c r="G2635" i="1"/>
  <c r="H2628" i="1"/>
  <c r="H2629" i="1"/>
  <c r="H2630" i="1"/>
  <c r="H2631" i="1"/>
  <c r="H2632" i="1"/>
  <c r="H2633" i="1"/>
  <c r="H2634" i="1"/>
  <c r="H2635" i="1"/>
  <c r="H2636" i="1"/>
  <c r="H2637" i="1"/>
  <c r="H2640" i="1"/>
  <c r="H2644" i="1"/>
  <c r="G2621" i="1"/>
  <c r="H2621" i="1" s="1"/>
  <c r="G2622" i="1"/>
  <c r="H2622" i="1" s="1"/>
  <c r="G2623" i="1"/>
  <c r="H2623" i="1" s="1"/>
  <c r="G2624" i="1"/>
  <c r="H2624" i="1" s="1"/>
  <c r="G2625" i="1"/>
  <c r="H2625" i="1" s="1"/>
  <c r="G2626" i="1"/>
  <c r="H2626" i="1" s="1"/>
  <c r="G2613" i="1"/>
  <c r="H2613" i="1" s="1"/>
  <c r="G2614" i="1"/>
  <c r="H2614" i="1" s="1"/>
  <c r="G2615" i="1"/>
  <c r="H2615" i="1" s="1"/>
  <c r="G2616" i="1"/>
  <c r="H2616" i="1" s="1"/>
  <c r="G2617" i="1"/>
  <c r="H2617" i="1" s="1"/>
  <c r="G2618" i="1"/>
  <c r="H2618" i="1" s="1"/>
  <c r="G2619" i="1"/>
  <c r="H2619" i="1" s="1"/>
  <c r="G2596" i="1"/>
  <c r="H2596" i="1" s="1"/>
  <c r="G2597" i="1"/>
  <c r="H2597" i="1" s="1"/>
  <c r="G2598" i="1"/>
  <c r="H2598" i="1" s="1"/>
  <c r="G2599" i="1"/>
  <c r="H2599" i="1" s="1"/>
  <c r="G2600" i="1"/>
  <c r="H2600" i="1" s="1"/>
  <c r="G2601" i="1"/>
  <c r="H2601" i="1" s="1"/>
  <c r="G2602" i="1"/>
  <c r="H2602" i="1" s="1"/>
  <c r="G2603" i="1"/>
  <c r="H2603" i="1" s="1"/>
  <c r="G2604" i="1"/>
  <c r="H2604" i="1" s="1"/>
  <c r="G2606" i="1"/>
  <c r="H2606" i="1" s="1"/>
  <c r="G2607" i="1"/>
  <c r="H2607" i="1" s="1"/>
  <c r="G2608" i="1"/>
  <c r="H2608" i="1" s="1"/>
  <c r="G2609" i="1"/>
  <c r="H2609" i="1" s="1"/>
  <c r="G2610" i="1"/>
  <c r="H2610" i="1" s="1"/>
  <c r="G2611" i="1"/>
  <c r="H2611" i="1" s="1"/>
  <c r="G2612" i="1"/>
  <c r="H2612" i="1" s="1"/>
  <c r="G2595" i="1"/>
  <c r="H2595" i="1" s="1"/>
  <c r="G2592" i="1"/>
  <c r="H2592" i="1" s="1"/>
  <c r="G2593" i="1"/>
  <c r="H2593" i="1" s="1"/>
  <c r="G2594" i="1"/>
  <c r="H2594" i="1" s="1"/>
  <c r="G2588" i="1"/>
  <c r="H2588" i="1" s="1"/>
  <c r="G2589" i="1"/>
  <c r="H2589" i="1" s="1"/>
  <c r="G2590" i="1"/>
  <c r="H2590" i="1" s="1"/>
  <c r="G2591" i="1"/>
  <c r="H2591" i="1" s="1"/>
  <c r="G2576" i="1"/>
  <c r="H2576" i="1" s="1"/>
  <c r="G2577" i="1"/>
  <c r="H2577" i="1" s="1"/>
  <c r="G2578" i="1"/>
  <c r="H2578" i="1" s="1"/>
  <c r="G2584" i="1"/>
  <c r="H2584" i="1" s="1"/>
  <c r="G2586" i="1"/>
  <c r="H2586" i="1" s="1"/>
  <c r="G2587" i="1"/>
  <c r="H2587" i="1" s="1"/>
  <c r="G2571" i="1"/>
  <c r="H2571" i="1" s="1"/>
  <c r="G2572" i="1"/>
  <c r="H2572" i="1" s="1"/>
  <c r="G2573" i="1"/>
  <c r="H2573" i="1" s="1"/>
  <c r="G2574" i="1"/>
  <c r="H2574" i="1" s="1"/>
  <c r="G2575" i="1"/>
  <c r="H2575" i="1" s="1"/>
  <c r="G2563" i="1"/>
  <c r="H2563" i="1" s="1"/>
  <c r="G2564" i="1"/>
  <c r="H2564" i="1" s="1"/>
  <c r="G2565" i="1"/>
  <c r="H2565" i="1" s="1"/>
  <c r="G2566" i="1"/>
  <c r="H2566" i="1" s="1"/>
  <c r="G2567" i="1"/>
  <c r="H2567" i="1" s="1"/>
  <c r="G2568" i="1"/>
  <c r="H2568" i="1" s="1"/>
  <c r="G2569" i="1"/>
  <c r="H2569" i="1" s="1"/>
  <c r="G2570" i="1"/>
  <c r="H2570" i="1" s="1"/>
  <c r="G2560" i="1"/>
  <c r="H2560" i="1" s="1"/>
  <c r="G2561" i="1"/>
  <c r="H2561" i="1" s="1"/>
  <c r="G2562" i="1"/>
  <c r="H2562" i="1" s="1"/>
  <c r="G2559" i="1"/>
  <c r="H2559" i="1" s="1"/>
  <c r="G2556" i="1"/>
  <c r="H2556" i="1" s="1"/>
  <c r="G2557" i="1"/>
  <c r="H2557" i="1" s="1"/>
  <c r="G2558" i="1"/>
  <c r="H2558" i="1" s="1"/>
  <c r="G2555" i="1"/>
  <c r="G2554" i="1"/>
  <c r="H2554" i="1" s="1"/>
  <c r="H2555" i="1"/>
  <c r="G2549" i="1"/>
  <c r="H2549" i="1" s="1"/>
  <c r="G2550" i="1"/>
  <c r="H2550" i="1" s="1"/>
  <c r="G2551" i="1"/>
  <c r="H2551" i="1" s="1"/>
  <c r="G2552" i="1"/>
  <c r="H2552" i="1" s="1"/>
  <c r="G2544" i="1"/>
  <c r="H2544" i="1" s="1"/>
  <c r="G2545" i="1"/>
  <c r="H2545" i="1" s="1"/>
  <c r="G2546" i="1"/>
  <c r="H2546" i="1" s="1"/>
  <c r="G2547" i="1"/>
  <c r="H2547" i="1" s="1"/>
  <c r="G2548" i="1"/>
  <c r="H2548" i="1" s="1"/>
  <c r="G2543" i="1"/>
  <c r="H2543" i="1" s="1"/>
  <c r="G2542" i="1"/>
  <c r="H2542" i="1" s="1"/>
  <c r="G2539" i="1"/>
  <c r="H2539" i="1" s="1"/>
  <c r="G2530" i="1"/>
  <c r="H2530" i="1" s="1"/>
  <c r="G2531" i="1"/>
  <c r="G2532" i="1"/>
  <c r="H2532" i="1" s="1"/>
  <c r="G2533" i="1"/>
  <c r="H2533" i="1" s="1"/>
  <c r="G2534" i="1"/>
  <c r="H2534" i="1" s="1"/>
  <c r="G2535" i="1"/>
  <c r="H2535" i="1" s="1"/>
  <c r="G2536" i="1"/>
  <c r="H2536" i="1" s="1"/>
  <c r="G2537" i="1"/>
  <c r="H2537" i="1" s="1"/>
  <c r="G2538" i="1"/>
  <c r="H2538" i="1" s="1"/>
  <c r="H2531" i="1"/>
  <c r="G2520" i="1"/>
  <c r="H2520" i="1" s="1"/>
  <c r="G2521" i="1"/>
  <c r="H2521" i="1" s="1"/>
  <c r="G2522" i="1"/>
  <c r="H2522" i="1" s="1"/>
  <c r="G2523" i="1"/>
  <c r="H2523" i="1" s="1"/>
  <c r="G2524" i="1"/>
  <c r="H2524" i="1" s="1"/>
  <c r="G2525" i="1"/>
  <c r="H2525" i="1" s="1"/>
  <c r="G2526" i="1"/>
  <c r="H2526" i="1" s="1"/>
  <c r="G2527" i="1"/>
  <c r="H2527" i="1" s="1"/>
  <c r="G2528" i="1"/>
  <c r="H2528" i="1" s="1"/>
  <c r="G2529" i="1"/>
  <c r="H2529" i="1" s="1"/>
  <c r="G2519" i="1"/>
  <c r="H2519" i="1" s="1"/>
  <c r="G2518" i="1"/>
  <c r="H2518" i="1" s="1"/>
  <c r="G2517" i="1"/>
  <c r="H2517" i="1" s="1"/>
  <c r="G2515" i="1"/>
  <c r="H2515" i="1" s="1"/>
  <c r="G2514" i="1"/>
  <c r="H2514" i="1" s="1"/>
  <c r="G2513" i="1"/>
  <c r="H2513" i="1" s="1"/>
  <c r="G2512" i="1"/>
  <c r="H2512" i="1" s="1"/>
  <c r="G2511" i="1"/>
  <c r="H2511" i="1" s="1"/>
  <c r="G2510" i="1"/>
  <c r="H2510" i="1" s="1"/>
  <c r="G2509" i="1"/>
  <c r="H2509" i="1" s="1"/>
  <c r="G2508" i="1"/>
  <c r="H2508" i="1" s="1"/>
  <c r="G2507" i="1"/>
  <c r="H2507" i="1" s="1"/>
  <c r="G2506" i="1"/>
  <c r="H2506" i="1" s="1"/>
  <c r="G2505" i="1"/>
  <c r="H2505" i="1" s="1"/>
  <c r="G2504" i="1"/>
  <c r="H2504" i="1" s="1"/>
  <c r="G2503" i="1"/>
  <c r="G2502" i="1"/>
  <c r="H2502" i="1" s="1"/>
  <c r="H2503" i="1"/>
  <c r="G2500" i="1"/>
  <c r="H2500" i="1" s="1"/>
  <c r="G2499" i="1"/>
  <c r="G2498" i="1"/>
  <c r="G2497" i="1"/>
  <c r="G2496" i="1"/>
  <c r="H2499" i="1"/>
  <c r="H2498" i="1"/>
  <c r="H2497" i="1"/>
  <c r="H2496" i="1"/>
  <c r="G2495" i="1"/>
  <c r="H2495" i="1" s="1"/>
  <c r="G2494" i="1"/>
  <c r="H2494" i="1" s="1"/>
  <c r="G2493" i="1"/>
  <c r="H2493" i="1" s="1"/>
  <c r="G2492" i="1"/>
  <c r="H2492" i="1" s="1"/>
  <c r="G2491" i="1"/>
  <c r="H2491" i="1" s="1"/>
  <c r="G2490" i="1"/>
  <c r="H2490" i="1" s="1"/>
  <c r="G2487" i="1"/>
  <c r="H2487" i="1" s="1"/>
  <c r="H2488" i="1"/>
  <c r="H2489" i="1"/>
  <c r="G2481" i="1"/>
  <c r="H2481" i="1" s="1"/>
  <c r="G2482" i="1"/>
  <c r="H2482" i="1" s="1"/>
  <c r="G2483" i="1"/>
  <c r="H2483" i="1" s="1"/>
  <c r="G2484" i="1"/>
  <c r="H2484" i="1" s="1"/>
  <c r="G2485" i="1"/>
  <c r="H2485" i="1" s="1"/>
  <c r="G2486" i="1"/>
  <c r="H2486" i="1" s="1"/>
  <c r="G2479" i="1"/>
  <c r="H2479" i="1" s="1"/>
  <c r="G2472" i="1"/>
  <c r="H2472" i="1" s="1"/>
  <c r="G2473" i="1"/>
  <c r="H2473" i="1" s="1"/>
  <c r="G2474" i="1"/>
  <c r="H2474" i="1" s="1"/>
  <c r="G2475" i="1"/>
  <c r="H2475" i="1" s="1"/>
  <c r="G2476" i="1"/>
  <c r="H2476" i="1" s="1"/>
  <c r="G2477" i="1"/>
  <c r="H2477" i="1" s="1"/>
  <c r="G2478" i="1"/>
  <c r="H2478" i="1" s="1"/>
  <c r="G2469" i="1"/>
  <c r="H2469" i="1" s="1"/>
  <c r="G2470" i="1"/>
  <c r="H2470" i="1" s="1"/>
  <c r="G2471" i="1"/>
  <c r="H2471" i="1" s="1"/>
  <c r="G2460" i="1"/>
  <c r="H2460" i="1" s="1"/>
  <c r="G2461" i="1"/>
  <c r="H2461" i="1" s="1"/>
  <c r="G2462" i="1"/>
  <c r="H2462" i="1" s="1"/>
  <c r="G2463" i="1"/>
  <c r="H2463" i="1" s="1"/>
  <c r="G2464" i="1"/>
  <c r="H2464" i="1" s="1"/>
  <c r="G2465" i="1"/>
  <c r="H2465" i="1" s="1"/>
  <c r="G2466" i="1"/>
  <c r="H2466" i="1" s="1"/>
  <c r="G2467" i="1"/>
  <c r="H2467" i="1" s="1"/>
  <c r="G2468" i="1"/>
  <c r="H2468" i="1" s="1"/>
  <c r="G2459" i="1"/>
  <c r="H2459" i="1" s="1"/>
  <c r="G2458" i="1"/>
  <c r="H2458" i="1" s="1"/>
  <c r="G2457" i="1"/>
  <c r="H2457" i="1" s="1"/>
  <c r="G2456" i="1"/>
  <c r="H2456" i="1" s="1"/>
  <c r="G2455" i="1"/>
  <c r="H2455" i="1" s="1"/>
  <c r="G2454" i="1"/>
  <c r="H2454" i="1" s="1"/>
  <c r="G2453" i="1"/>
  <c r="H2453" i="1" s="1"/>
  <c r="G2452" i="1"/>
  <c r="H2452" i="1" s="1"/>
  <c r="G2451" i="1"/>
  <c r="H2451" i="1" s="1"/>
  <c r="G2450" i="1"/>
  <c r="H2450" i="1" s="1"/>
  <c r="G2449" i="1"/>
  <c r="H2449" i="1" s="1"/>
  <c r="G2448" i="1"/>
  <c r="H2448" i="1" s="1"/>
  <c r="G2447" i="1"/>
  <c r="H2447" i="1" s="1"/>
  <c r="G2446" i="1"/>
  <c r="H2446" i="1" s="1"/>
  <c r="G2445" i="1"/>
  <c r="H2445" i="1" s="1"/>
  <c r="G2443" i="1"/>
  <c r="G2444" i="1"/>
  <c r="G2442" i="1"/>
  <c r="H2442" i="1" s="1"/>
  <c r="G2441" i="1"/>
  <c r="H2441" i="1" s="1"/>
  <c r="G2440" i="1"/>
  <c r="H2440" i="1" s="1"/>
  <c r="H2439" i="1"/>
  <c r="G2434" i="1"/>
  <c r="H2434" i="1" s="1"/>
  <c r="G2436" i="1"/>
  <c r="G2437" i="1"/>
  <c r="G2438" i="1"/>
  <c r="H2435" i="1"/>
  <c r="G2433" i="1"/>
  <c r="H2433" i="1" s="1"/>
  <c r="G2432" i="1"/>
  <c r="H2432" i="1" s="1"/>
  <c r="H2444" i="1"/>
  <c r="H2443" i="1"/>
  <c r="H2436" i="1"/>
  <c r="H2437" i="1"/>
  <c r="H2438" i="1"/>
  <c r="G2423" i="1"/>
  <c r="H2423" i="1" s="1"/>
  <c r="G2419" i="1"/>
  <c r="H2419" i="1" s="1"/>
  <c r="G2420" i="1"/>
  <c r="H2420" i="1" s="1"/>
  <c r="G2421" i="1"/>
  <c r="H2421" i="1" s="1"/>
  <c r="G2422" i="1"/>
  <c r="H2422" i="1" s="1"/>
  <c r="G2424" i="1"/>
  <c r="H2424" i="1" s="1"/>
  <c r="G2425" i="1"/>
  <c r="H2425" i="1" s="1"/>
  <c r="G2426" i="1"/>
  <c r="H2426" i="1" s="1"/>
  <c r="G2427" i="1"/>
  <c r="H2427" i="1" s="1"/>
  <c r="G2428" i="1"/>
  <c r="H2428" i="1" s="1"/>
  <c r="G2429" i="1"/>
  <c r="H2429" i="1" s="1"/>
  <c r="G2418" i="1"/>
  <c r="H2418" i="1" s="1"/>
  <c r="G2417" i="1"/>
  <c r="F2406" i="1"/>
  <c r="G2404" i="1"/>
  <c r="G2405" i="1"/>
  <c r="G2401" i="1"/>
  <c r="G2402" i="1"/>
  <c r="G2394" i="1"/>
  <c r="G2395" i="1"/>
  <c r="G2396" i="1"/>
  <c r="G2397" i="1"/>
  <c r="G2398" i="1"/>
  <c r="G2399" i="1"/>
  <c r="H2394" i="1"/>
  <c r="H2395" i="1"/>
  <c r="H2396" i="1"/>
  <c r="H2397" i="1"/>
  <c r="H2398" i="1"/>
  <c r="H2399" i="1"/>
  <c r="H2401" i="1"/>
  <c r="H2402" i="1"/>
  <c r="H2404" i="1"/>
  <c r="H2405" i="1"/>
  <c r="G2372" i="1"/>
  <c r="H2372" i="1" s="1"/>
  <c r="G2373" i="1"/>
  <c r="H2373" i="1" s="1"/>
  <c r="G2374" i="1"/>
  <c r="H2374" i="1" s="1"/>
  <c r="G2375" i="1"/>
  <c r="H2375" i="1" s="1"/>
  <c r="G2376" i="1"/>
  <c r="H2376" i="1" s="1"/>
  <c r="G2377" i="1"/>
  <c r="H2377" i="1" s="1"/>
  <c r="G2378" i="1"/>
  <c r="H2378" i="1" s="1"/>
  <c r="G2379" i="1"/>
  <c r="H2379" i="1" s="1"/>
  <c r="G2380" i="1"/>
  <c r="H2380" i="1" s="1"/>
  <c r="G2381" i="1"/>
  <c r="H2381" i="1" s="1"/>
  <c r="G2382" i="1"/>
  <c r="H2382" i="1" s="1"/>
  <c r="G2383" i="1"/>
  <c r="H2383" i="1" s="1"/>
  <c r="G2384" i="1"/>
  <c r="H2384" i="1" s="1"/>
  <c r="G2385" i="1"/>
  <c r="H2385" i="1" s="1"/>
  <c r="G2386" i="1"/>
  <c r="H2386" i="1" s="1"/>
  <c r="G2387" i="1"/>
  <c r="H2387" i="1" s="1"/>
  <c r="G2389" i="1"/>
  <c r="H2389" i="1" s="1"/>
  <c r="G2390" i="1"/>
  <c r="H2390" i="1" s="1"/>
  <c r="G2391" i="1"/>
  <c r="H2391" i="1" s="1"/>
  <c r="G2392" i="1"/>
  <c r="H2392" i="1" s="1"/>
  <c r="G2393" i="1"/>
  <c r="H2393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8" i="1"/>
  <c r="H2368" i="1" s="1"/>
  <c r="G2369" i="1"/>
  <c r="H2369" i="1" s="1"/>
  <c r="G2370" i="1"/>
  <c r="H2370" i="1" s="1"/>
  <c r="G2371" i="1"/>
  <c r="H2371" i="1" s="1"/>
  <c r="G2355" i="1"/>
  <c r="H2355" i="1" s="1"/>
  <c r="G2356" i="1"/>
  <c r="H2356" i="1" s="1"/>
  <c r="G2357" i="1"/>
  <c r="H2357" i="1" s="1"/>
  <c r="G2358" i="1"/>
  <c r="H2358" i="1" s="1"/>
  <c r="G2359" i="1"/>
  <c r="H2359" i="1" s="1"/>
  <c r="G2360" i="1"/>
  <c r="H2360" i="1" s="1"/>
  <c r="G2361" i="1"/>
  <c r="H2361" i="1" s="1"/>
  <c r="G2354" i="1"/>
  <c r="H2354" i="1" s="1"/>
  <c r="G2342" i="1"/>
  <c r="H2342" i="1" s="1"/>
  <c r="G2344" i="1"/>
  <c r="H2344" i="1" s="1"/>
  <c r="G2345" i="1"/>
  <c r="H2345" i="1" s="1"/>
  <c r="G2347" i="1"/>
  <c r="H2347" i="1" s="1"/>
  <c r="G2348" i="1"/>
  <c r="H2348" i="1" s="1"/>
  <c r="G2349" i="1"/>
  <c r="H2349" i="1" s="1"/>
  <c r="G2350" i="1"/>
  <c r="H2350" i="1" s="1"/>
  <c r="G2351" i="1"/>
  <c r="H2351" i="1" s="1"/>
  <c r="G2352" i="1"/>
  <c r="H2352" i="1" s="1"/>
  <c r="G2353" i="1"/>
  <c r="H2353" i="1" s="1"/>
  <c r="G2325" i="1"/>
  <c r="G2324" i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H2335" i="1" s="1"/>
  <c r="G2336" i="1"/>
  <c r="H2336" i="1" s="1"/>
  <c r="G2337" i="1"/>
  <c r="H2337" i="1" s="1"/>
  <c r="G2338" i="1"/>
  <c r="H2338" i="1" s="1"/>
  <c r="G2340" i="1"/>
  <c r="H2340" i="1" s="1"/>
  <c r="G2341" i="1"/>
  <c r="H2341" i="1" s="1"/>
  <c r="H2324" i="1"/>
  <c r="H2325" i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H2319" i="1" s="1"/>
  <c r="G2320" i="1"/>
  <c r="H2320" i="1" s="1"/>
  <c r="G2321" i="1"/>
  <c r="H2321" i="1" s="1"/>
  <c r="G2322" i="1"/>
  <c r="H2322" i="1" s="1"/>
  <c r="G2323" i="1"/>
  <c r="H2323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H2303" i="1" s="1"/>
  <c r="G2304" i="1"/>
  <c r="H2304" i="1" s="1"/>
  <c r="G2305" i="1"/>
  <c r="H2305" i="1" s="1"/>
  <c r="G2306" i="1"/>
  <c r="H2306" i="1" s="1"/>
  <c r="G2307" i="1"/>
  <c r="H2307" i="1" s="1"/>
  <c r="G2308" i="1"/>
  <c r="H2308" i="1" s="1"/>
  <c r="G2310" i="1"/>
  <c r="H2310" i="1" s="1"/>
  <c r="G2297" i="1"/>
  <c r="H2297" i="1" s="1"/>
  <c r="G2296" i="1"/>
  <c r="H2296" i="1" s="1"/>
  <c r="G2295" i="1"/>
  <c r="H2295" i="1" s="1"/>
  <c r="G2294" i="1"/>
  <c r="H2294" i="1" s="1"/>
  <c r="G2293" i="1"/>
  <c r="H2293" i="1" s="1"/>
  <c r="G2292" i="1"/>
  <c r="H2292" i="1" s="1"/>
  <c r="G2290" i="1"/>
  <c r="H2290" i="1" s="1"/>
  <c r="G2289" i="1"/>
  <c r="H2289" i="1" s="1"/>
  <c r="G2288" i="1"/>
  <c r="H2288" i="1" s="1"/>
  <c r="G2287" i="1"/>
  <c r="H2287" i="1" s="1"/>
  <c r="G2286" i="1"/>
  <c r="H2286" i="1" s="1"/>
  <c r="G2285" i="1"/>
  <c r="H2285" i="1" s="1"/>
  <c r="G2284" i="1"/>
  <c r="H2284" i="1" s="1"/>
  <c r="G2283" i="1"/>
  <c r="H2283" i="1" s="1"/>
  <c r="G2282" i="1"/>
  <c r="H2282" i="1" s="1"/>
  <c r="G2280" i="1"/>
  <c r="H2280" i="1" s="1"/>
  <c r="G2279" i="1"/>
  <c r="H2279" i="1" s="1"/>
  <c r="G2278" i="1"/>
  <c r="H2278" i="1" s="1"/>
  <c r="G2277" i="1"/>
  <c r="H2277" i="1" s="1"/>
  <c r="G2276" i="1"/>
  <c r="H2276" i="1" s="1"/>
  <c r="G2275" i="1"/>
  <c r="H2275" i="1" s="1"/>
  <c r="G2274" i="1"/>
  <c r="H2274" i="1" s="1"/>
  <c r="G2265" i="1"/>
  <c r="H2265" i="1" s="1"/>
  <c r="G2263" i="1"/>
  <c r="H2263" i="1" s="1"/>
  <c r="G2273" i="1"/>
  <c r="H2273" i="1" s="1"/>
  <c r="G2272" i="1"/>
  <c r="H2272" i="1" s="1"/>
  <c r="G2271" i="1"/>
  <c r="H2271" i="1" s="1"/>
  <c r="G2269" i="1"/>
  <c r="H2269" i="1" s="1"/>
  <c r="G2268" i="1"/>
  <c r="H2268" i="1" s="1"/>
  <c r="G2267" i="1"/>
  <c r="H2267" i="1" s="1"/>
  <c r="G2266" i="1"/>
  <c r="H2266" i="1" s="1"/>
  <c r="G2264" i="1"/>
  <c r="H2264" i="1" s="1"/>
  <c r="G2262" i="1"/>
  <c r="H2262" i="1" s="1"/>
  <c r="G2261" i="1"/>
  <c r="H2261" i="1" s="1"/>
  <c r="G2260" i="1"/>
  <c r="H2260" i="1" s="1"/>
  <c r="G2259" i="1"/>
  <c r="H2259" i="1" s="1"/>
  <c r="G2258" i="1"/>
  <c r="H2258" i="1" s="1"/>
  <c r="G2257" i="1"/>
  <c r="H2257" i="1" s="1"/>
  <c r="G2256" i="1"/>
  <c r="H2256" i="1" s="1"/>
  <c r="G2252" i="1"/>
  <c r="H2252" i="1" s="1"/>
  <c r="G2253" i="1"/>
  <c r="H2253" i="1" s="1"/>
  <c r="G2251" i="1"/>
  <c r="H2251" i="1" s="1"/>
  <c r="G2250" i="1"/>
  <c r="H2250" i="1" s="1"/>
  <c r="G2249" i="1"/>
  <c r="H2249" i="1" s="1"/>
  <c r="G2248" i="1"/>
  <c r="H2248" i="1" s="1"/>
  <c r="G2247" i="1"/>
  <c r="H2247" i="1" s="1"/>
  <c r="G2246" i="1"/>
  <c r="H2246" i="1" s="1"/>
  <c r="G2245" i="1"/>
  <c r="H2245" i="1" s="1"/>
  <c r="G2218" i="1"/>
  <c r="H2218" i="1" s="1"/>
  <c r="G2206" i="1"/>
  <c r="H2206" i="1" s="1"/>
  <c r="G2217" i="1"/>
  <c r="H2217" i="1" s="1"/>
  <c r="G2198" i="1"/>
  <c r="H2198" i="1" s="1"/>
  <c r="G2197" i="1"/>
  <c r="H2197" i="1" s="1"/>
  <c r="G2196" i="1"/>
  <c r="H2196" i="1" s="1"/>
  <c r="G2195" i="1"/>
  <c r="H2195" i="1" s="1"/>
  <c r="G2194" i="1"/>
  <c r="H2194" i="1" s="1"/>
  <c r="G2193" i="1"/>
  <c r="H2193" i="1" s="1"/>
  <c r="G2192" i="1"/>
  <c r="H2192" i="1" s="1"/>
  <c r="G2191" i="1"/>
  <c r="H2191" i="1" s="1"/>
  <c r="G2190" i="1"/>
  <c r="H2190" i="1" s="1"/>
  <c r="G2189" i="1"/>
  <c r="H2189" i="1" s="1"/>
  <c r="G2187" i="1"/>
  <c r="H2187" i="1" s="1"/>
  <c r="G2186" i="1"/>
  <c r="H2186" i="1" s="1"/>
  <c r="G2185" i="1"/>
  <c r="H2185" i="1" s="1"/>
  <c r="G2184" i="1"/>
  <c r="H2184" i="1" s="1"/>
  <c r="G2183" i="1"/>
  <c r="H2183" i="1" s="1"/>
  <c r="G2182" i="1"/>
  <c r="H2182" i="1" s="1"/>
  <c r="G2181" i="1"/>
  <c r="H2181" i="1" s="1"/>
  <c r="G2180" i="1"/>
  <c r="H2180" i="1" s="1"/>
  <c r="G2179" i="1"/>
  <c r="H2179" i="1" s="1"/>
  <c r="G2173" i="1"/>
  <c r="H2173" i="1" s="1"/>
  <c r="G2172" i="1"/>
  <c r="H2172" i="1" s="1"/>
  <c r="G2171" i="1"/>
  <c r="H2171" i="1" s="1"/>
  <c r="G2170" i="1"/>
  <c r="H2170" i="1" s="1"/>
  <c r="G2169" i="1"/>
  <c r="H2169" i="1" s="1"/>
  <c r="G2168" i="1"/>
  <c r="H2168" i="1" s="1"/>
  <c r="G2167" i="1"/>
  <c r="H2167" i="1" s="1"/>
  <c r="G2166" i="1"/>
  <c r="H2166" i="1" s="1"/>
  <c r="G2165" i="1"/>
  <c r="H2165" i="1" s="1"/>
  <c r="G2164" i="1"/>
  <c r="H2164" i="1" s="1"/>
  <c r="G2163" i="1"/>
  <c r="H2163" i="1" s="1"/>
  <c r="G2162" i="1"/>
  <c r="H2162" i="1" s="1"/>
  <c r="G2161" i="1"/>
  <c r="H2161" i="1" s="1"/>
  <c r="G2160" i="1"/>
  <c r="H2160" i="1" s="1"/>
  <c r="G2243" i="1"/>
  <c r="H2243" i="1" s="1"/>
  <c r="G2242" i="1"/>
  <c r="H2242" i="1" s="1"/>
  <c r="G2241" i="1"/>
  <c r="H2241" i="1" s="1"/>
  <c r="G2240" i="1"/>
  <c r="H2240" i="1" s="1"/>
  <c r="G2239" i="1"/>
  <c r="H2239" i="1" s="1"/>
  <c r="G2238" i="1"/>
  <c r="H2238" i="1" s="1"/>
  <c r="G2237" i="1"/>
  <c r="H2237" i="1" s="1"/>
  <c r="G2236" i="1"/>
  <c r="H2236" i="1" s="1"/>
  <c r="G2235" i="1"/>
  <c r="H2235" i="1" s="1"/>
  <c r="G2233" i="1"/>
  <c r="H2233" i="1" s="1"/>
  <c r="G2232" i="1"/>
  <c r="H2232" i="1" s="1"/>
  <c r="G2231" i="1"/>
  <c r="H2231" i="1" s="1"/>
  <c r="G2230" i="1"/>
  <c r="H2230" i="1" s="1"/>
  <c r="G2229" i="1"/>
  <c r="H2229" i="1" s="1"/>
  <c r="G2228" i="1"/>
  <c r="H2228" i="1" s="1"/>
  <c r="G2227" i="1"/>
  <c r="H2227" i="1" s="1"/>
  <c r="G2226" i="1"/>
  <c r="H2226" i="1" s="1"/>
  <c r="G2224" i="1"/>
  <c r="H2224" i="1" s="1"/>
  <c r="G2223" i="1"/>
  <c r="H2223" i="1" s="1"/>
  <c r="G2222" i="1"/>
  <c r="H2222" i="1" s="1"/>
  <c r="G2221" i="1"/>
  <c r="H2221" i="1" s="1"/>
  <c r="G2220" i="1"/>
  <c r="H2220" i="1" s="1"/>
  <c r="G2219" i="1"/>
  <c r="H2219" i="1" s="1"/>
  <c r="G2216" i="1"/>
  <c r="H2216" i="1" s="1"/>
  <c r="G2215" i="1"/>
  <c r="H2215" i="1" s="1"/>
  <c r="G2214" i="1"/>
  <c r="H2214" i="1" s="1"/>
  <c r="G2213" i="1"/>
  <c r="H2213" i="1" s="1"/>
  <c r="G2212" i="1"/>
  <c r="H2212" i="1" s="1"/>
  <c r="G2211" i="1"/>
  <c r="H2211" i="1" s="1"/>
  <c r="G2209" i="1"/>
  <c r="H2209" i="1" s="1"/>
  <c r="G2208" i="1"/>
  <c r="H2208" i="1" s="1"/>
  <c r="G2207" i="1"/>
  <c r="H2207" i="1" s="1"/>
  <c r="G2205" i="1"/>
  <c r="H2205" i="1" s="1"/>
  <c r="G2204" i="1"/>
  <c r="H2204" i="1" s="1"/>
  <c r="G2203" i="1"/>
  <c r="H2203" i="1" s="1"/>
  <c r="G2202" i="1"/>
  <c r="H2202" i="1" s="1"/>
  <c r="G2201" i="1"/>
  <c r="H2201" i="1" s="1"/>
  <c r="G2200" i="1"/>
  <c r="H2200" i="1" s="1"/>
  <c r="G2178" i="1"/>
  <c r="H2178" i="1" s="1"/>
  <c r="G2177" i="1"/>
  <c r="H2177" i="1" s="1"/>
  <c r="G2176" i="1"/>
  <c r="H2176" i="1" s="1"/>
  <c r="G2159" i="1"/>
  <c r="H2159" i="1" s="1"/>
  <c r="G2158" i="1"/>
  <c r="H2158" i="1" s="1"/>
  <c r="G2157" i="1"/>
  <c r="H2157" i="1" s="1"/>
  <c r="G2156" i="1"/>
  <c r="H2156" i="1" s="1"/>
  <c r="G2155" i="1"/>
  <c r="H2155" i="1" s="1"/>
  <c r="G2154" i="1"/>
  <c r="H2154" i="1" s="1"/>
  <c r="G2153" i="1"/>
  <c r="H2153" i="1" s="1"/>
  <c r="G2151" i="1"/>
  <c r="H2151" i="1" s="1"/>
  <c r="G2150" i="1"/>
  <c r="H2150" i="1" s="1"/>
  <c r="G2149" i="1"/>
  <c r="H2149" i="1" s="1"/>
  <c r="G2148" i="1"/>
  <c r="H2148" i="1" s="1"/>
  <c r="G2147" i="1"/>
  <c r="H2147" i="1" s="1"/>
  <c r="G2146" i="1"/>
  <c r="H2146" i="1" s="1"/>
  <c r="G2143" i="1"/>
  <c r="H2143" i="1" s="1"/>
  <c r="G2145" i="1"/>
  <c r="H2145" i="1" s="1"/>
  <c r="G2144" i="1"/>
  <c r="H2144" i="1" s="1"/>
  <c r="G2142" i="1"/>
  <c r="H2142" i="1" s="1"/>
  <c r="G2141" i="1"/>
  <c r="H2141" i="1" s="1"/>
  <c r="G2140" i="1"/>
  <c r="H2140" i="1" s="1"/>
  <c r="G2139" i="1"/>
  <c r="H2139" i="1" s="1"/>
  <c r="G2138" i="1"/>
  <c r="H2138" i="1" s="1"/>
  <c r="G2136" i="1"/>
  <c r="H2136" i="1" s="1"/>
  <c r="G2135" i="1"/>
  <c r="H2135" i="1" s="1"/>
  <c r="G2134" i="1"/>
  <c r="H2134" i="1" s="1"/>
  <c r="G2133" i="1"/>
  <c r="H2133" i="1" s="1"/>
  <c r="G2132" i="1"/>
  <c r="H2132" i="1" s="1"/>
  <c r="G2131" i="1"/>
  <c r="H2131" i="1" s="1"/>
  <c r="G2130" i="1"/>
  <c r="H2130" i="1" s="1"/>
  <c r="G2128" i="1"/>
  <c r="H2128" i="1" s="1"/>
  <c r="G2127" i="1"/>
  <c r="H2127" i="1" s="1"/>
  <c r="G2126" i="1"/>
  <c r="H2126" i="1" s="1"/>
  <c r="G2125" i="1"/>
  <c r="H2125" i="1" s="1"/>
  <c r="G2124" i="1"/>
  <c r="H2124" i="1" s="1"/>
  <c r="G2123" i="1"/>
  <c r="H2123" i="1" s="1"/>
  <c r="G2122" i="1"/>
  <c r="H2122" i="1" s="1"/>
  <c r="G2121" i="1"/>
  <c r="H2121" i="1" s="1"/>
  <c r="G2120" i="1"/>
  <c r="H2120" i="1" s="1"/>
  <c r="G2119" i="1"/>
  <c r="H2119" i="1" s="1"/>
  <c r="G2118" i="1"/>
  <c r="H2118" i="1" s="1"/>
  <c r="G2116" i="1"/>
  <c r="H2116" i="1" s="1"/>
  <c r="G2115" i="1"/>
  <c r="H2115" i="1" s="1"/>
  <c r="G2114" i="1"/>
  <c r="H2114" i="1" s="1"/>
  <c r="G2113" i="1"/>
  <c r="H2113" i="1" s="1"/>
  <c r="G2112" i="1"/>
  <c r="H2112" i="1" s="1"/>
  <c r="G2111" i="1"/>
  <c r="H2111" i="1" s="1"/>
  <c r="G2110" i="1"/>
  <c r="H2110" i="1" s="1"/>
  <c r="G2109" i="1"/>
  <c r="H2109" i="1" s="1"/>
  <c r="G2100" i="1"/>
  <c r="H2100" i="1" s="1"/>
  <c r="G2108" i="1"/>
  <c r="H2108" i="1" s="1"/>
  <c r="G2107" i="1"/>
  <c r="H2107" i="1" s="1"/>
  <c r="G2106" i="1"/>
  <c r="H2106" i="1" s="1"/>
  <c r="G2105" i="1"/>
  <c r="H2105" i="1" s="1"/>
  <c r="G2104" i="1"/>
  <c r="H2104" i="1" s="1"/>
  <c r="G2103" i="1"/>
  <c r="H2103" i="1" s="1"/>
  <c r="G2102" i="1"/>
  <c r="H2102" i="1" s="1"/>
  <c r="G2101" i="1"/>
  <c r="H2101" i="1" s="1"/>
  <c r="G2099" i="1"/>
  <c r="H2099" i="1" s="1"/>
  <c r="G2098" i="1"/>
  <c r="H2098" i="1" s="1"/>
  <c r="G2097" i="1"/>
  <c r="H2097" i="1" s="1"/>
  <c r="G2096" i="1"/>
  <c r="H2096" i="1" s="1"/>
  <c r="G2093" i="1"/>
  <c r="H2093" i="1" s="1"/>
  <c r="G2092" i="1"/>
  <c r="H2092" i="1" s="1"/>
  <c r="G2090" i="1"/>
  <c r="H2090" i="1" s="1"/>
  <c r="G2089" i="1"/>
  <c r="H2089" i="1" s="1"/>
  <c r="G2088" i="1"/>
  <c r="H2088" i="1" s="1"/>
  <c r="G2086" i="1"/>
  <c r="H2086" i="1" s="1"/>
  <c r="G2085" i="1"/>
  <c r="H2085" i="1" s="1"/>
  <c r="G2084" i="1"/>
  <c r="H2084" i="1" s="1"/>
  <c r="G2073" i="1"/>
  <c r="H2073" i="1" s="1"/>
  <c r="G2082" i="1"/>
  <c r="H2082" i="1" s="1"/>
  <c r="G2079" i="1"/>
  <c r="H2079" i="1" s="1"/>
  <c r="G2078" i="1"/>
  <c r="H2078" i="1" s="1"/>
  <c r="G2076" i="1"/>
  <c r="H2076" i="1" s="1"/>
  <c r="G2075" i="1"/>
  <c r="H2075" i="1" s="1"/>
  <c r="G2074" i="1"/>
  <c r="H2074" i="1" s="1"/>
  <c r="G2060" i="1"/>
  <c r="H2060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59" i="1"/>
  <c r="H2059" i="1" s="1"/>
  <c r="G2058" i="1"/>
  <c r="H2058" i="1" s="1"/>
  <c r="G2057" i="1"/>
  <c r="H2057" i="1" s="1"/>
  <c r="G2056" i="1"/>
  <c r="H2056" i="1" s="1"/>
  <c r="G2055" i="1"/>
  <c r="H2055" i="1" s="1"/>
  <c r="G2054" i="1"/>
  <c r="H2054" i="1" s="1"/>
  <c r="G2053" i="1"/>
  <c r="H2053" i="1" s="1"/>
  <c r="G2052" i="1"/>
  <c r="H2052" i="1" s="1"/>
  <c r="G2051" i="1"/>
  <c r="H2051" i="1" s="1"/>
  <c r="G2050" i="1"/>
  <c r="H2050" i="1" s="1"/>
  <c r="G2049" i="1"/>
  <c r="H2049" i="1" s="1"/>
  <c r="G2048" i="1"/>
  <c r="H2048" i="1" s="1"/>
  <c r="G2046" i="1"/>
  <c r="H2046" i="1" s="1"/>
  <c r="G2045" i="1"/>
  <c r="H2045" i="1" s="1"/>
  <c r="G2044" i="1"/>
  <c r="H2044" i="1" s="1"/>
  <c r="G2043" i="1"/>
  <c r="H2043" i="1" s="1"/>
  <c r="G2042" i="1"/>
  <c r="H2042" i="1" s="1"/>
  <c r="G2041" i="1"/>
  <c r="H2041" i="1" s="1"/>
  <c r="G2040" i="1"/>
  <c r="H2040" i="1" s="1"/>
  <c r="G2039" i="1"/>
  <c r="H2039" i="1" s="1"/>
  <c r="G2038" i="1"/>
  <c r="H2038" i="1" s="1"/>
  <c r="G2037" i="1"/>
  <c r="H2037" i="1" s="1"/>
  <c r="G2036" i="1"/>
  <c r="H2036" i="1" s="1"/>
  <c r="G2035" i="1"/>
  <c r="H2035" i="1" s="1"/>
  <c r="G2034" i="1"/>
  <c r="H2034" i="1" s="1"/>
  <c r="G2033" i="1"/>
  <c r="H2033" i="1" s="1"/>
  <c r="G2032" i="1"/>
  <c r="H2032" i="1" s="1"/>
  <c r="G2031" i="1"/>
  <c r="H2031" i="1" s="1"/>
  <c r="G2029" i="1"/>
  <c r="H2029" i="1" s="1"/>
  <c r="G2027" i="1"/>
  <c r="H2027" i="1" s="1"/>
  <c r="G2026" i="1"/>
  <c r="H2026" i="1" s="1"/>
  <c r="G2024" i="1"/>
  <c r="H2024" i="1" s="1"/>
  <c r="G2008" i="1"/>
  <c r="H2008" i="1" s="1"/>
  <c r="G2007" i="1"/>
  <c r="H2007" i="1" s="1"/>
  <c r="G2006" i="1"/>
  <c r="H2006" i="1" s="1"/>
  <c r="G2005" i="1"/>
  <c r="H2005" i="1" s="1"/>
  <c r="G2004" i="1"/>
  <c r="H2004" i="1" s="1"/>
  <c r="G2003" i="1"/>
  <c r="H2003" i="1" s="1"/>
  <c r="G2002" i="1"/>
  <c r="H2002" i="1" s="1"/>
  <c r="G2001" i="1"/>
  <c r="H2001" i="1" s="1"/>
  <c r="G2025" i="1"/>
  <c r="H2025" i="1" s="1"/>
  <c r="G2023" i="1"/>
  <c r="H2023" i="1" s="1"/>
  <c r="G2022" i="1"/>
  <c r="H2022" i="1" s="1"/>
  <c r="G2021" i="1"/>
  <c r="H2021" i="1" s="1"/>
  <c r="G2020" i="1"/>
  <c r="H2020" i="1" s="1"/>
  <c r="G2019" i="1"/>
  <c r="H2019" i="1" s="1"/>
  <c r="G2018" i="1"/>
  <c r="H2018" i="1" s="1"/>
  <c r="G2017" i="1"/>
  <c r="H2017" i="1" s="1"/>
  <c r="G2016" i="1"/>
  <c r="H2016" i="1" s="1"/>
  <c r="G2015" i="1"/>
  <c r="H2015" i="1" s="1"/>
  <c r="G2014" i="1"/>
  <c r="H2014" i="1" s="1"/>
  <c r="G2013" i="1"/>
  <c r="H2013" i="1" s="1"/>
  <c r="G2012" i="1"/>
  <c r="H2012" i="1" s="1"/>
  <c r="G2011" i="1"/>
  <c r="H2011" i="1" s="1"/>
  <c r="G2010" i="1"/>
  <c r="H2010" i="1" s="1"/>
  <c r="F1989" i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2" i="1"/>
  <c r="H1982" i="1" s="1"/>
  <c r="G1981" i="1"/>
  <c r="H1981" i="1" s="1"/>
  <c r="G1980" i="1"/>
  <c r="H1980" i="1" s="1"/>
  <c r="G1979" i="1"/>
  <c r="H1979" i="1" s="1"/>
  <c r="G1972" i="1"/>
  <c r="H1972" i="1" s="1"/>
  <c r="G1978" i="1"/>
  <c r="H1978" i="1" s="1"/>
  <c r="G1977" i="1"/>
  <c r="H1977" i="1" s="1"/>
  <c r="G1976" i="1"/>
  <c r="H1976" i="1" s="1"/>
  <c r="G1975" i="1"/>
  <c r="H1975" i="1" s="1"/>
  <c r="G1974" i="1"/>
  <c r="H1974" i="1" s="1"/>
  <c r="H1973" i="1"/>
  <c r="G1920" i="1"/>
  <c r="H1920" i="1" s="1"/>
  <c r="G1919" i="1"/>
  <c r="H1919" i="1" s="1"/>
  <c r="G1918" i="1"/>
  <c r="H1918" i="1" s="1"/>
  <c r="G1917" i="1"/>
  <c r="H1917" i="1" s="1"/>
  <c r="G1916" i="1"/>
  <c r="H1916" i="1" s="1"/>
  <c r="G1971" i="1"/>
  <c r="H1971" i="1" s="1"/>
  <c r="G1970" i="1"/>
  <c r="H1970" i="1" s="1"/>
  <c r="G1969" i="1"/>
  <c r="H1969" i="1" s="1"/>
  <c r="G1968" i="1"/>
  <c r="H1968" i="1" s="1"/>
  <c r="G1967" i="1"/>
  <c r="H1967" i="1" s="1"/>
  <c r="G1966" i="1"/>
  <c r="H1966" i="1" s="1"/>
  <c r="G1965" i="1"/>
  <c r="H1965" i="1" s="1"/>
  <c r="G1964" i="1"/>
  <c r="H1964" i="1" s="1"/>
  <c r="G1963" i="1"/>
  <c r="G1962" i="1"/>
  <c r="H1962" i="1" s="1"/>
  <c r="G1961" i="1"/>
  <c r="H1961" i="1" s="1"/>
  <c r="G1960" i="1"/>
  <c r="H1960" i="1" s="1"/>
  <c r="H1963" i="1"/>
  <c r="G1959" i="1"/>
  <c r="H1959" i="1" s="1"/>
  <c r="G1958" i="1"/>
  <c r="H1958" i="1" s="1"/>
  <c r="G1957" i="1"/>
  <c r="H1957" i="1" s="1"/>
  <c r="G1956" i="1"/>
  <c r="H1956" i="1" s="1"/>
  <c r="G1955" i="1"/>
  <c r="G1954" i="1"/>
  <c r="G1953" i="1"/>
  <c r="G1952" i="1"/>
  <c r="G1951" i="1"/>
  <c r="G1950" i="1"/>
  <c r="H1955" i="1"/>
  <c r="H1954" i="1"/>
  <c r="H1953" i="1"/>
  <c r="H1952" i="1"/>
  <c r="H1951" i="1"/>
  <c r="H1950" i="1"/>
  <c r="G1948" i="1"/>
  <c r="H1948" i="1" s="1"/>
  <c r="G1946" i="1"/>
  <c r="H1946" i="1" s="1"/>
  <c r="G1945" i="1"/>
  <c r="H1945" i="1" s="1"/>
  <c r="G1944" i="1"/>
  <c r="H1944" i="1" s="1"/>
  <c r="G1943" i="1"/>
  <c r="H1943" i="1" s="1"/>
  <c r="G1942" i="1"/>
  <c r="H1942" i="1" s="1"/>
  <c r="G1941" i="1"/>
  <c r="H1941" i="1" s="1"/>
  <c r="G1940" i="1"/>
  <c r="H1940" i="1" s="1"/>
  <c r="G1939" i="1"/>
  <c r="H1939" i="1" s="1"/>
  <c r="G1938" i="1"/>
  <c r="H1938" i="1" s="1"/>
  <c r="G1937" i="1"/>
  <c r="H1937" i="1" s="1"/>
  <c r="G1936" i="1"/>
  <c r="H1936" i="1" s="1"/>
  <c r="G1935" i="1"/>
  <c r="H1935" i="1" s="1"/>
  <c r="G1934" i="1"/>
  <c r="H1934" i="1" s="1"/>
  <c r="G1933" i="1"/>
  <c r="H1933" i="1" s="1"/>
  <c r="G1932" i="1"/>
  <c r="H1932" i="1" s="1"/>
  <c r="G1931" i="1"/>
  <c r="H1931" i="1" s="1"/>
  <c r="G1930" i="1"/>
  <c r="H1930" i="1" s="1"/>
  <c r="G1929" i="1"/>
  <c r="H1929" i="1" s="1"/>
  <c r="G1928" i="1"/>
  <c r="H1928" i="1" s="1"/>
  <c r="G1927" i="1"/>
  <c r="H1927" i="1" s="1"/>
  <c r="G1926" i="1"/>
  <c r="H1926" i="1" s="1"/>
  <c r="G1925" i="1"/>
  <c r="H1925" i="1" s="1"/>
  <c r="G1924" i="1"/>
  <c r="H1924" i="1" s="1"/>
  <c r="G1923" i="1"/>
  <c r="H1923" i="1" s="1"/>
  <c r="G1922" i="1"/>
  <c r="H1922" i="1" s="1"/>
  <c r="G1921" i="1"/>
  <c r="H1921" i="1" s="1"/>
  <c r="G1910" i="1"/>
  <c r="H1910" i="1" s="1"/>
  <c r="G1909" i="1"/>
  <c r="H1909" i="1" s="1"/>
  <c r="G1908" i="1"/>
  <c r="H1908" i="1" s="1"/>
  <c r="G1907" i="1"/>
  <c r="H1907" i="1" s="1"/>
  <c r="G1906" i="1"/>
  <c r="H1906" i="1" s="1"/>
  <c r="G1905" i="1"/>
  <c r="H1905" i="1" s="1"/>
  <c r="G1904" i="1"/>
  <c r="H1904" i="1" s="1"/>
  <c r="G1903" i="1"/>
  <c r="H1903" i="1" s="1"/>
  <c r="G1902" i="1"/>
  <c r="H1902" i="1" s="1"/>
  <c r="G1901" i="1"/>
  <c r="H1901" i="1" s="1"/>
  <c r="G1900" i="1"/>
  <c r="H1900" i="1" s="1"/>
  <c r="G1899" i="1"/>
  <c r="H1899" i="1" s="1"/>
  <c r="G1898" i="1"/>
  <c r="H1898" i="1" s="1"/>
  <c r="G1897" i="1"/>
  <c r="H1897" i="1" s="1"/>
  <c r="G1896" i="1"/>
  <c r="H1896" i="1" s="1"/>
  <c r="G1895" i="1"/>
  <c r="H1895" i="1" s="1"/>
  <c r="G1894" i="1"/>
  <c r="H1894" i="1" s="1"/>
  <c r="G1893" i="1"/>
  <c r="H1893" i="1" s="1"/>
  <c r="G1892" i="1"/>
  <c r="H1892" i="1" s="1"/>
  <c r="G1891" i="1"/>
  <c r="H1891" i="1" s="1"/>
  <c r="G1890" i="1"/>
  <c r="H1890" i="1" s="1"/>
  <c r="G1889" i="1"/>
  <c r="H1889" i="1" s="1"/>
  <c r="G1888" i="1"/>
  <c r="H1888" i="1" s="1"/>
  <c r="G1887" i="1"/>
  <c r="H1887" i="1" s="1"/>
  <c r="G1886" i="1"/>
  <c r="H1886" i="1" s="1"/>
  <c r="G1885" i="1"/>
  <c r="H1885" i="1" s="1"/>
  <c r="G1884" i="1"/>
  <c r="H1884" i="1" s="1"/>
  <c r="G1883" i="1"/>
  <c r="H1883" i="1" s="1"/>
  <c r="G1882" i="1"/>
  <c r="H1882" i="1" s="1"/>
  <c r="G1881" i="1"/>
  <c r="H1881" i="1" s="1"/>
  <c r="G1880" i="1"/>
  <c r="H1880" i="1" s="1"/>
  <c r="G1879" i="1"/>
  <c r="H1879" i="1" s="1"/>
  <c r="G1878" i="1"/>
  <c r="H1878" i="1" s="1"/>
  <c r="G1877" i="1"/>
  <c r="H1877" i="1" s="1"/>
  <c r="G1876" i="1"/>
  <c r="H1876" i="1" s="1"/>
  <c r="G1875" i="1"/>
  <c r="H1875" i="1" s="1"/>
  <c r="G1874" i="1"/>
  <c r="H1874" i="1" s="1"/>
  <c r="G1873" i="1"/>
  <c r="H1873" i="1" s="1"/>
  <c r="G1872" i="1"/>
  <c r="H1872" i="1" s="1"/>
  <c r="G1871" i="1"/>
  <c r="H1871" i="1" s="1"/>
  <c r="G1870" i="1"/>
  <c r="H1870" i="1" s="1"/>
  <c r="G1869" i="1"/>
  <c r="H1869" i="1" s="1"/>
  <c r="G1853" i="1"/>
  <c r="G1868" i="1"/>
  <c r="H1868" i="1" s="1"/>
  <c r="G1867" i="1"/>
  <c r="H1867" i="1" s="1"/>
  <c r="G1866" i="1"/>
  <c r="H1866" i="1" s="1"/>
  <c r="G1865" i="1"/>
  <c r="H1865" i="1" s="1"/>
  <c r="G1864" i="1"/>
  <c r="H1864" i="1" s="1"/>
  <c r="G1863" i="1"/>
  <c r="H1863" i="1" s="1"/>
  <c r="G1862" i="1"/>
  <c r="H1862" i="1" s="1"/>
  <c r="G1861" i="1"/>
  <c r="H1861" i="1" s="1"/>
  <c r="G1860" i="1"/>
  <c r="H1860" i="1" s="1"/>
  <c r="G1859" i="1"/>
  <c r="H1859" i="1" s="1"/>
  <c r="G1858" i="1"/>
  <c r="H1858" i="1" s="1"/>
  <c r="G1857" i="1"/>
  <c r="H1857" i="1" s="1"/>
  <c r="G1856" i="1"/>
  <c r="H1856" i="1" s="1"/>
  <c r="G1855" i="1"/>
  <c r="H1855" i="1" s="1"/>
  <c r="G1854" i="1"/>
  <c r="H1854" i="1" s="1"/>
  <c r="H1853" i="1"/>
  <c r="G1852" i="1"/>
  <c r="H1852" i="1" s="1"/>
  <c r="G1851" i="1"/>
  <c r="H1851" i="1" s="1"/>
  <c r="G1850" i="1"/>
  <c r="H1850" i="1" s="1"/>
  <c r="G1849" i="1"/>
  <c r="H1849" i="1" s="1"/>
  <c r="G1848" i="1"/>
  <c r="H1848" i="1" s="1"/>
  <c r="G1847" i="1"/>
  <c r="H1847" i="1" s="1"/>
  <c r="G1846" i="1"/>
  <c r="H1846" i="1" s="1"/>
  <c r="G1845" i="1"/>
  <c r="H1845" i="1" s="1"/>
  <c r="G1843" i="1"/>
  <c r="H1843" i="1" s="1"/>
  <c r="G1842" i="1"/>
  <c r="H1842" i="1" s="1"/>
  <c r="G1841" i="1"/>
  <c r="H1841" i="1" s="1"/>
  <c r="G1840" i="1"/>
  <c r="H1840" i="1" s="1"/>
  <c r="G1839" i="1"/>
  <c r="H1839" i="1" s="1"/>
  <c r="G1838" i="1"/>
  <c r="H1838" i="1" s="1"/>
  <c r="G1835" i="1"/>
  <c r="H1835" i="1" s="1"/>
  <c r="G1834" i="1"/>
  <c r="H1834" i="1" s="1"/>
  <c r="G1833" i="1"/>
  <c r="H1833" i="1" s="1"/>
  <c r="G1832" i="1"/>
  <c r="H1832" i="1" s="1"/>
  <c r="G1822" i="1"/>
  <c r="H1822" i="1" s="1"/>
  <c r="G1820" i="1"/>
  <c r="H1820" i="1" s="1"/>
  <c r="G1819" i="1"/>
  <c r="H1819" i="1" s="1"/>
  <c r="G1831" i="1"/>
  <c r="H1831" i="1" s="1"/>
  <c r="G1830" i="1"/>
  <c r="H1830" i="1" s="1"/>
  <c r="G1829" i="1"/>
  <c r="H1829" i="1" s="1"/>
  <c r="G1828" i="1"/>
  <c r="H1828" i="1" s="1"/>
  <c r="G1825" i="1"/>
  <c r="H1825" i="1" s="1"/>
  <c r="G1824" i="1"/>
  <c r="H1824" i="1" s="1"/>
  <c r="G1823" i="1"/>
  <c r="H1823" i="1" s="1"/>
  <c r="G1821" i="1"/>
  <c r="H1821" i="1" s="1"/>
  <c r="G1818" i="1"/>
  <c r="H1818" i="1" s="1"/>
  <c r="G1813" i="1"/>
  <c r="H1813" i="1" s="1"/>
  <c r="G1817" i="1"/>
  <c r="H1817" i="1" s="1"/>
  <c r="G1816" i="1"/>
  <c r="H1816" i="1" s="1"/>
  <c r="G1815" i="1"/>
  <c r="H1815" i="1" s="1"/>
  <c r="G1814" i="1"/>
  <c r="H1814" i="1" s="1"/>
  <c r="G1810" i="1"/>
  <c r="H1810" i="1" s="1"/>
  <c r="G1812" i="1"/>
  <c r="H1812" i="1" s="1"/>
  <c r="G1811" i="1"/>
  <c r="H1811" i="1" s="1"/>
  <c r="G1809" i="1"/>
  <c r="H1809" i="1" s="1"/>
  <c r="G1808" i="1"/>
  <c r="H1808" i="1" s="1"/>
  <c r="G1806" i="1"/>
  <c r="H1806" i="1" s="1"/>
  <c r="G1805" i="1"/>
  <c r="H1805" i="1" s="1"/>
  <c r="G1803" i="1"/>
  <c r="H1803" i="1" s="1"/>
  <c r="G1802" i="1"/>
  <c r="H1802" i="1" s="1"/>
  <c r="G1801" i="1"/>
  <c r="H1801" i="1" s="1"/>
  <c r="G1800" i="1"/>
  <c r="H1800" i="1" s="1"/>
  <c r="G1799" i="1"/>
  <c r="H1799" i="1" s="1"/>
  <c r="G1798" i="1"/>
  <c r="H1798" i="1" s="1"/>
  <c r="G1797" i="1"/>
  <c r="H1797" i="1" s="1"/>
  <c r="G1796" i="1"/>
  <c r="H1796" i="1" s="1"/>
  <c r="G1795" i="1"/>
  <c r="H1795" i="1" s="1"/>
  <c r="G1794" i="1"/>
  <c r="H1794" i="1" s="1"/>
  <c r="G1793" i="1"/>
  <c r="H1793" i="1" s="1"/>
  <c r="G1792" i="1"/>
  <c r="H1792" i="1" s="1"/>
  <c r="G1791" i="1"/>
  <c r="H1791" i="1" s="1"/>
  <c r="G1790" i="1"/>
  <c r="H1790" i="1" s="1"/>
  <c r="G1789" i="1"/>
  <c r="H1789" i="1" s="1"/>
  <c r="G1788" i="1"/>
  <c r="H1788" i="1" s="1"/>
  <c r="G1787" i="1"/>
  <c r="H1787" i="1" s="1"/>
  <c r="G1786" i="1"/>
  <c r="H1786" i="1" s="1"/>
  <c r="G1782" i="1"/>
  <c r="G1781" i="1"/>
  <c r="G1780" i="1"/>
  <c r="G1779" i="1"/>
  <c r="G1778" i="1"/>
  <c r="H1778" i="1" s="1"/>
  <c r="G1777" i="1"/>
  <c r="H1777" i="1" s="1"/>
  <c r="G1775" i="1"/>
  <c r="H1775" i="1" s="1"/>
  <c r="G1773" i="1"/>
  <c r="H1773" i="1" s="1"/>
  <c r="G1772" i="1"/>
  <c r="H1772" i="1" s="1"/>
  <c r="G1771" i="1"/>
  <c r="H1771" i="1" s="1"/>
  <c r="H1782" i="1"/>
  <c r="H1781" i="1"/>
  <c r="H1780" i="1"/>
  <c r="H1779" i="1"/>
  <c r="G1770" i="1"/>
  <c r="H1770" i="1" s="1"/>
  <c r="G1769" i="1"/>
  <c r="H1769" i="1" s="1"/>
  <c r="G1766" i="1"/>
  <c r="H1766" i="1" s="1"/>
  <c r="G1765" i="1"/>
  <c r="H1765" i="1" s="1"/>
  <c r="G1764" i="1"/>
  <c r="H1764" i="1" s="1"/>
  <c r="G1763" i="1"/>
  <c r="H1763" i="1" s="1"/>
  <c r="G1762" i="1"/>
  <c r="H1762" i="1" s="1"/>
  <c r="G1761" i="1"/>
  <c r="H1761" i="1" s="1"/>
  <c r="G1760" i="1"/>
  <c r="H1760" i="1" s="1"/>
  <c r="G1759" i="1"/>
  <c r="H1759" i="1" s="1"/>
  <c r="G1758" i="1"/>
  <c r="H1758" i="1" s="1"/>
  <c r="G1757" i="1"/>
  <c r="H1757" i="1" s="1"/>
  <c r="G1756" i="1"/>
  <c r="H1756" i="1" s="1"/>
  <c r="G1755" i="1"/>
  <c r="H1755" i="1" s="1"/>
  <c r="G1754" i="1"/>
  <c r="H1754" i="1" s="1"/>
  <c r="G1753" i="1"/>
  <c r="H1753" i="1" s="1"/>
  <c r="G1752" i="1"/>
  <c r="H1752" i="1" s="1"/>
  <c r="G1751" i="1"/>
  <c r="H1751" i="1" s="1"/>
  <c r="G1750" i="1"/>
  <c r="H1750" i="1" s="1"/>
  <c r="G1749" i="1"/>
  <c r="H1749" i="1" s="1"/>
  <c r="G1748" i="1"/>
  <c r="H1748" i="1" s="1"/>
  <c r="G1747" i="1"/>
  <c r="H1747" i="1" s="1"/>
  <c r="G1746" i="1"/>
  <c r="H1746" i="1" s="1"/>
  <c r="G1745" i="1"/>
  <c r="H1745" i="1" s="1"/>
  <c r="G1744" i="1"/>
  <c r="H1744" i="1" s="1"/>
  <c r="G1743" i="1"/>
  <c r="H1743" i="1" s="1"/>
  <c r="G1742" i="1"/>
  <c r="H1742" i="1" s="1"/>
  <c r="G1741" i="1"/>
  <c r="H1741" i="1" s="1"/>
  <c r="G1740" i="1"/>
  <c r="H1740" i="1" s="1"/>
  <c r="G1739" i="1"/>
  <c r="H1739" i="1" s="1"/>
  <c r="G1738" i="1"/>
  <c r="H1738" i="1" s="1"/>
  <c r="G1737" i="1"/>
  <c r="H1737" i="1" s="1"/>
  <c r="G1736" i="1"/>
  <c r="H1736" i="1" s="1"/>
  <c r="G1735" i="1"/>
  <c r="H1735" i="1" s="1"/>
  <c r="G1734" i="1"/>
  <c r="H1734" i="1" s="1"/>
  <c r="G1733" i="1"/>
  <c r="H1733" i="1" s="1"/>
  <c r="G1732" i="1"/>
  <c r="H1732" i="1" s="1"/>
  <c r="G1731" i="1"/>
  <c r="H1731" i="1" s="1"/>
  <c r="G1730" i="1"/>
  <c r="H1730" i="1" s="1"/>
  <c r="G1729" i="1"/>
  <c r="H1729" i="1" s="1"/>
  <c r="G1728" i="1"/>
  <c r="H1728" i="1" s="1"/>
  <c r="G1727" i="1"/>
  <c r="H1727" i="1" s="1"/>
  <c r="G1726" i="1"/>
  <c r="H1726" i="1" s="1"/>
  <c r="G1725" i="1"/>
  <c r="H1725" i="1" s="1"/>
  <c r="G1724" i="1"/>
  <c r="H1724" i="1" s="1"/>
  <c r="G1723" i="1"/>
  <c r="H1723" i="1" s="1"/>
  <c r="G1722" i="1"/>
  <c r="H1722" i="1" s="1"/>
  <c r="G1721" i="1"/>
  <c r="H1721" i="1" s="1"/>
  <c r="G1720" i="1"/>
  <c r="H1720" i="1" s="1"/>
  <c r="G1719" i="1"/>
  <c r="H1719" i="1" s="1"/>
  <c r="G1718" i="1"/>
  <c r="H1718" i="1" s="1"/>
  <c r="G1717" i="1"/>
  <c r="H1717" i="1" s="1"/>
  <c r="G1716" i="1"/>
  <c r="H1716" i="1" s="1"/>
  <c r="G1714" i="1"/>
  <c r="H1714" i="1" s="1"/>
  <c r="G1712" i="1"/>
  <c r="H1712" i="1" s="1"/>
  <c r="G1709" i="1"/>
  <c r="H1709" i="1" s="1"/>
  <c r="G1708" i="1"/>
  <c r="H1708" i="1" s="1"/>
  <c r="G1707" i="1"/>
  <c r="H1707" i="1" s="1"/>
  <c r="G1706" i="1"/>
  <c r="H1706" i="1" s="1"/>
  <c r="G1705" i="1"/>
  <c r="H1705" i="1" s="1"/>
  <c r="G1704" i="1"/>
  <c r="H1704" i="1" s="1"/>
  <c r="G1703" i="1"/>
  <c r="H1703" i="1" s="1"/>
  <c r="G1702" i="1"/>
  <c r="H1702" i="1" s="1"/>
  <c r="G1701" i="1"/>
  <c r="H1701" i="1" s="1"/>
  <c r="G1699" i="1"/>
  <c r="H1699" i="1" s="1"/>
  <c r="G1698" i="1"/>
  <c r="H1698" i="1" s="1"/>
  <c r="G1697" i="1"/>
  <c r="H1697" i="1" s="1"/>
  <c r="G1696" i="1"/>
  <c r="H1696" i="1" s="1"/>
  <c r="G1695" i="1"/>
  <c r="H1695" i="1" s="1"/>
  <c r="G1694" i="1"/>
  <c r="H1694" i="1" s="1"/>
  <c r="G1693" i="1"/>
  <c r="H1693" i="1" s="1"/>
  <c r="G1689" i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G1649" i="1"/>
  <c r="H1649" i="1" s="1"/>
  <c r="G1648" i="1"/>
  <c r="H1648" i="1" s="1"/>
  <c r="G1647" i="1"/>
  <c r="H1647" i="1" s="1"/>
  <c r="G1646" i="1"/>
  <c r="H1646" i="1" s="1"/>
  <c r="G1645" i="1"/>
  <c r="H1645" i="1" s="1"/>
  <c r="G1644" i="1"/>
  <c r="H1644" i="1" s="1"/>
  <c r="G1639" i="1"/>
  <c r="H1639" i="1" s="1"/>
  <c r="G1638" i="1"/>
  <c r="H1638" i="1" s="1"/>
  <c r="G1637" i="1"/>
  <c r="H1637" i="1" s="1"/>
  <c r="G1635" i="1"/>
  <c r="H1635" i="1" s="1"/>
  <c r="G1634" i="1"/>
  <c r="H1634" i="1" s="1"/>
  <c r="G1633" i="1"/>
  <c r="H1633" i="1" s="1"/>
  <c r="G1632" i="1"/>
  <c r="H1632" i="1" s="1"/>
  <c r="G1631" i="1"/>
  <c r="H1631" i="1" s="1"/>
  <c r="G1630" i="1"/>
  <c r="H1630" i="1" s="1"/>
  <c r="G1629" i="1"/>
  <c r="H1629" i="1" s="1"/>
  <c r="G1625" i="1"/>
  <c r="H1625" i="1" s="1"/>
  <c r="G1626" i="1"/>
  <c r="H1626" i="1" s="1"/>
  <c r="G1627" i="1"/>
  <c r="H1627" i="1" s="1"/>
  <c r="G1628" i="1"/>
  <c r="H1628" i="1" s="1"/>
  <c r="G1623" i="1"/>
  <c r="H1623" i="1" s="1"/>
  <c r="G1619" i="1"/>
  <c r="H1619" i="1" s="1"/>
  <c r="G1620" i="1"/>
  <c r="H1620" i="1" s="1"/>
  <c r="G1621" i="1"/>
  <c r="H1621" i="1" s="1"/>
  <c r="G1622" i="1"/>
  <c r="H1622" i="1" s="1"/>
  <c r="G1615" i="1"/>
  <c r="H1615" i="1" s="1"/>
  <c r="G1616" i="1"/>
  <c r="H1616" i="1" s="1"/>
  <c r="G1618" i="1"/>
  <c r="H1618" i="1" s="1"/>
  <c r="G1613" i="1"/>
  <c r="H1613" i="1" s="1"/>
  <c r="G1614" i="1"/>
  <c r="H1614" i="1" s="1"/>
  <c r="G1610" i="1"/>
  <c r="H1610" i="1" s="1"/>
  <c r="G1611" i="1"/>
  <c r="H1611" i="1" s="1"/>
  <c r="G1612" i="1"/>
  <c r="H1612" i="1" s="1"/>
  <c r="G1609" i="1"/>
  <c r="H1609" i="1" s="1"/>
  <c r="G1608" i="1"/>
  <c r="H1608" i="1" s="1"/>
  <c r="G1604" i="1"/>
  <c r="H1604" i="1" s="1"/>
  <c r="G1605" i="1"/>
  <c r="H1605" i="1" s="1"/>
  <c r="G1606" i="1"/>
  <c r="H1606" i="1" s="1"/>
  <c r="G1607" i="1"/>
  <c r="H1607" i="1" s="1"/>
  <c r="G1603" i="1"/>
  <c r="H1603" i="1" s="1"/>
  <c r="G1600" i="1"/>
  <c r="H1600" i="1" s="1"/>
  <c r="G1601" i="1"/>
  <c r="H1601" i="1" s="1"/>
  <c r="G1602" i="1"/>
  <c r="H1602" i="1" s="1"/>
  <c r="G1598" i="1"/>
  <c r="H1598" i="1" s="1"/>
  <c r="G1597" i="1"/>
  <c r="G1595" i="1"/>
  <c r="H1595" i="1" s="1"/>
  <c r="G1594" i="1"/>
  <c r="G1589" i="1"/>
  <c r="H1589" i="1" s="1"/>
  <c r="G1587" i="1"/>
  <c r="G1586" i="1"/>
  <c r="H1586" i="1" s="1"/>
  <c r="G1583" i="1"/>
  <c r="H1583" i="1" s="1"/>
  <c r="G1585" i="1"/>
  <c r="H1585" i="1" s="1"/>
  <c r="H1587" i="1"/>
  <c r="G1588" i="1"/>
  <c r="H1588" i="1" s="1"/>
  <c r="G1590" i="1"/>
  <c r="H1590" i="1" s="1"/>
  <c r="G1591" i="1"/>
  <c r="H1591" i="1" s="1"/>
  <c r="G1592" i="1"/>
  <c r="H1592" i="1" s="1"/>
  <c r="G1593" i="1"/>
  <c r="H1593" i="1" s="1"/>
  <c r="H1594" i="1"/>
  <c r="G1596" i="1"/>
  <c r="H1596" i="1" s="1"/>
  <c r="H1597" i="1"/>
  <c r="G1577" i="1"/>
  <c r="H1577" i="1" s="1"/>
  <c r="G1580" i="1"/>
  <c r="H1580" i="1" s="1"/>
  <c r="G1581" i="1"/>
  <c r="H1581" i="1" s="1"/>
  <c r="G1582" i="1"/>
  <c r="H1582" i="1" s="1"/>
  <c r="G1576" i="1"/>
  <c r="H1576" i="1" s="1"/>
  <c r="G1575" i="1"/>
  <c r="H1575" i="1" s="1"/>
  <c r="G1572" i="1"/>
  <c r="H1572" i="1" s="1"/>
  <c r="G1573" i="1"/>
  <c r="H1573" i="1" s="1"/>
  <c r="G1574" i="1"/>
  <c r="H1574" i="1" s="1"/>
  <c r="H1578" i="1"/>
  <c r="G1570" i="1"/>
  <c r="H1570" i="1" s="1"/>
  <c r="G1569" i="1"/>
  <c r="H1569" i="1" s="1"/>
  <c r="G1568" i="1"/>
  <c r="H1568" i="1" s="1"/>
  <c r="G1567" i="1"/>
  <c r="H1567" i="1" s="1"/>
  <c r="G1560" i="1"/>
  <c r="H1560" i="1" s="1"/>
  <c r="G1561" i="1"/>
  <c r="H1561" i="1" s="1"/>
  <c r="G1562" i="1"/>
  <c r="H1562" i="1" s="1"/>
  <c r="G1563" i="1"/>
  <c r="H1563" i="1" s="1"/>
  <c r="G1564" i="1"/>
  <c r="H1564" i="1" s="1"/>
  <c r="G1565" i="1"/>
  <c r="H1565" i="1" s="1"/>
  <c r="G1566" i="1"/>
  <c r="H1566" i="1" s="1"/>
  <c r="G1557" i="1"/>
  <c r="H1557" i="1" s="1"/>
  <c r="G1556" i="1"/>
  <c r="H1556" i="1" s="1"/>
  <c r="G1548" i="1"/>
  <c r="H1548" i="1" s="1"/>
  <c r="G1544" i="1"/>
  <c r="H1544" i="1" s="1"/>
  <c r="G1545" i="1"/>
  <c r="H1545" i="1" s="1"/>
  <c r="G1546" i="1"/>
  <c r="H1546" i="1" s="1"/>
  <c r="G1547" i="1"/>
  <c r="H1547" i="1" s="1"/>
  <c r="G1549" i="1"/>
  <c r="H1549" i="1" s="1"/>
  <c r="G1550" i="1"/>
  <c r="H1550" i="1" s="1"/>
  <c r="G1551" i="1"/>
  <c r="H1551" i="1" s="1"/>
  <c r="G1552" i="1"/>
  <c r="H1552" i="1" s="1"/>
  <c r="G1554" i="1"/>
  <c r="H1554" i="1" s="1"/>
  <c r="G1555" i="1"/>
  <c r="H1555" i="1" s="1"/>
  <c r="G1558" i="1"/>
  <c r="H1558" i="1" s="1"/>
  <c r="G1559" i="1"/>
  <c r="H1559" i="1" s="1"/>
  <c r="G1543" i="1"/>
  <c r="H1543" i="1" s="1"/>
  <c r="G1541" i="1"/>
  <c r="H1541" i="1" s="1"/>
  <c r="G1538" i="1"/>
  <c r="H1538" i="1" s="1"/>
  <c r="G1536" i="1"/>
  <c r="H1536" i="1" s="1"/>
  <c r="G1532" i="1"/>
  <c r="H1532" i="1" s="1"/>
  <c r="G1533" i="1"/>
  <c r="H1533" i="1" s="1"/>
  <c r="G1534" i="1"/>
  <c r="H1534" i="1" s="1"/>
  <c r="G1535" i="1"/>
  <c r="H1535" i="1" s="1"/>
  <c r="G1537" i="1"/>
  <c r="H1537" i="1" s="1"/>
  <c r="G1539" i="1"/>
  <c r="H1539" i="1" s="1"/>
  <c r="G1540" i="1"/>
  <c r="H1540" i="1" s="1"/>
  <c r="G1542" i="1"/>
  <c r="H1542" i="1" s="1"/>
  <c r="G1528" i="1"/>
  <c r="H1528" i="1" s="1"/>
  <c r="G1529" i="1"/>
  <c r="H1529" i="1" s="1"/>
  <c r="G1531" i="1"/>
  <c r="H1531" i="1" s="1"/>
  <c r="G1518" i="1"/>
  <c r="H1518" i="1" s="1"/>
  <c r="G1513" i="1"/>
  <c r="H1513" i="1" s="1"/>
  <c r="G1514" i="1"/>
  <c r="H1514" i="1" s="1"/>
  <c r="G1515" i="1"/>
  <c r="H1515" i="1" s="1"/>
  <c r="G1516" i="1"/>
  <c r="H1516" i="1" s="1"/>
  <c r="G1521" i="1"/>
  <c r="H1521" i="1" s="1"/>
  <c r="G1522" i="1"/>
  <c r="H1522" i="1" s="1"/>
  <c r="G1523" i="1"/>
  <c r="H1523" i="1" s="1"/>
  <c r="G1524" i="1"/>
  <c r="H1524" i="1" s="1"/>
  <c r="H1525" i="1"/>
  <c r="G1526" i="1"/>
  <c r="H1526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G1499" i="1"/>
  <c r="H1499" i="1" s="1"/>
  <c r="G1498" i="1"/>
  <c r="H1498" i="1" s="1"/>
  <c r="G1497" i="1"/>
  <c r="H1497" i="1" s="1"/>
  <c r="G1496" i="1"/>
  <c r="H1496" i="1" s="1"/>
  <c r="G1495" i="1"/>
  <c r="H1495" i="1" s="1"/>
  <c r="F1488" i="1"/>
  <c r="G1487" i="1"/>
  <c r="H1487" i="1" s="1"/>
  <c r="G1486" i="1"/>
  <c r="H1486" i="1" s="1"/>
  <c r="G1485" i="1"/>
  <c r="H1485" i="1" s="1"/>
  <c r="G1484" i="1"/>
  <c r="H1484" i="1" s="1"/>
  <c r="G1483" i="1"/>
  <c r="H1483" i="1" s="1"/>
  <c r="G1482" i="1"/>
  <c r="H1482" i="1" s="1"/>
  <c r="G1481" i="1"/>
  <c r="H1481" i="1" s="1"/>
  <c r="G1479" i="1"/>
  <c r="G1480" i="1"/>
  <c r="H1479" i="1"/>
  <c r="H1480" i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H1477" i="1" s="1"/>
  <c r="G1478" i="1"/>
  <c r="H1478" i="1" s="1"/>
  <c r="G1454" i="1"/>
  <c r="H1454" i="1" s="1"/>
  <c r="G1455" i="1"/>
  <c r="H1455" i="1" s="1"/>
  <c r="G1456" i="1"/>
  <c r="H1456" i="1" s="1"/>
  <c r="G1457" i="1"/>
  <c r="H1457" i="1" s="1"/>
  <c r="G1458" i="1"/>
  <c r="H1458" i="1" s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29" i="1"/>
  <c r="H1429" i="1" s="1"/>
  <c r="G1423" i="1"/>
  <c r="G1426" i="1"/>
  <c r="H1426" i="1" s="1"/>
  <c r="G1425" i="1"/>
  <c r="H1425" i="1" s="1"/>
  <c r="G1424" i="1"/>
  <c r="H1424" i="1" s="1"/>
  <c r="H1423" i="1"/>
  <c r="G1422" i="1"/>
  <c r="H1422" i="1" s="1"/>
  <c r="G1421" i="1"/>
  <c r="H1421" i="1" s="1"/>
  <c r="G1451" i="1"/>
  <c r="H1451" i="1" s="1"/>
  <c r="G1452" i="1"/>
  <c r="H1452" i="1" s="1"/>
  <c r="G1453" i="1"/>
  <c r="H1453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G1441" i="1"/>
  <c r="H1441" i="1" s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8" i="1"/>
  <c r="H1428" i="1" s="1"/>
  <c r="G1427" i="1"/>
  <c r="H1427" i="1" s="1"/>
  <c r="G1419" i="1"/>
  <c r="G1420" i="1"/>
  <c r="H1420" i="1" s="1"/>
  <c r="H1412" i="1"/>
  <c r="G1414" i="1"/>
  <c r="H1414" i="1" s="1"/>
  <c r="G1415" i="1"/>
  <c r="H1415" i="1" s="1"/>
  <c r="G1416" i="1"/>
  <c r="H1416" i="1" s="1"/>
  <c r="G1417" i="1"/>
  <c r="H1417" i="1" s="1"/>
  <c r="G1418" i="1"/>
  <c r="H1418" i="1" s="1"/>
  <c r="H1419" i="1"/>
  <c r="G1413" i="1"/>
  <c r="H1413" i="1" s="1"/>
  <c r="F1410" i="1"/>
  <c r="G1387" i="1"/>
  <c r="H1387" i="1" s="1"/>
  <c r="G1388" i="1"/>
  <c r="H1388" i="1" s="1"/>
  <c r="G1389" i="1"/>
  <c r="H1389" i="1" s="1"/>
  <c r="G1390" i="1"/>
  <c r="H1390" i="1" s="1"/>
  <c r="G1391" i="1"/>
  <c r="H1391" i="1" s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H1399" i="1" s="1"/>
  <c r="G1400" i="1"/>
  <c r="H1400" i="1" s="1"/>
  <c r="G1401" i="1"/>
  <c r="H1401" i="1" s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371" i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H1379" i="1" s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H1371" i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H1367" i="1" s="1"/>
  <c r="G1368" i="1"/>
  <c r="H1368" i="1" s="1"/>
  <c r="G1369" i="1"/>
  <c r="H1369" i="1" s="1"/>
  <c r="G1370" i="1"/>
  <c r="H1370" i="1" s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H1360" i="1" s="1"/>
  <c r="H1349" i="1"/>
  <c r="H1350" i="1"/>
  <c r="H1351" i="1"/>
  <c r="H1352" i="1"/>
  <c r="H1353" i="1"/>
  <c r="H1354" i="1"/>
  <c r="H1355" i="1"/>
  <c r="H1356" i="1"/>
  <c r="H1357" i="1"/>
  <c r="H1358" i="1"/>
  <c r="H1359" i="1"/>
  <c r="G1342" i="1"/>
  <c r="H1342" i="1" s="1"/>
  <c r="G1343" i="1"/>
  <c r="H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32" i="1"/>
  <c r="G1333" i="1"/>
  <c r="H1333" i="1" s="1"/>
  <c r="H1332" i="1"/>
  <c r="G1273" i="1"/>
  <c r="H1273" i="1" s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H1281" i="1" s="1"/>
  <c r="G1282" i="1"/>
  <c r="H1282" i="1" s="1"/>
  <c r="G1283" i="1"/>
  <c r="H1283" i="1" s="1"/>
  <c r="G1284" i="1"/>
  <c r="H1284" i="1" s="1"/>
  <c r="G1285" i="1"/>
  <c r="H1285" i="1" s="1"/>
  <c r="G1286" i="1"/>
  <c r="H1286" i="1" s="1"/>
  <c r="G1287" i="1"/>
  <c r="H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H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H1329" i="1" s="1"/>
  <c r="G1330" i="1"/>
  <c r="H1330" i="1" s="1"/>
  <c r="G1331" i="1"/>
  <c r="H1331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134" i="1"/>
  <c r="H1134" i="1" s="1"/>
  <c r="G1114" i="1"/>
  <c r="H1114" i="1" s="1"/>
  <c r="G1267" i="1"/>
  <c r="H1267" i="1" s="1"/>
  <c r="G1266" i="1"/>
  <c r="H1266" i="1" s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G1258" i="1"/>
  <c r="H1258" i="1" s="1"/>
  <c r="G1257" i="1"/>
  <c r="H1257" i="1" s="1"/>
  <c r="G1256" i="1"/>
  <c r="H1256" i="1" s="1"/>
  <c r="G1255" i="1"/>
  <c r="H1255" i="1" s="1"/>
  <c r="G1254" i="1"/>
  <c r="H1254" i="1" s="1"/>
  <c r="G1253" i="1"/>
  <c r="H1253" i="1" s="1"/>
  <c r="G1252" i="1"/>
  <c r="H1252" i="1" s="1"/>
  <c r="G1251" i="1"/>
  <c r="H1251" i="1" s="1"/>
  <c r="G1250" i="1"/>
  <c r="H1250" i="1" s="1"/>
  <c r="G1249" i="1"/>
  <c r="H1249" i="1" s="1"/>
  <c r="G1248" i="1"/>
  <c r="H1248" i="1" s="1"/>
  <c r="G1247" i="1"/>
  <c r="H1247" i="1" s="1"/>
  <c r="G1246" i="1"/>
  <c r="H1246" i="1" s="1"/>
  <c r="G1245" i="1"/>
  <c r="H1245" i="1" s="1"/>
  <c r="G1244" i="1"/>
  <c r="H1244" i="1" s="1"/>
  <c r="G1243" i="1"/>
  <c r="H1243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G1234" i="1"/>
  <c r="H1234" i="1" s="1"/>
  <c r="G1233" i="1"/>
  <c r="H1233" i="1" s="1"/>
  <c r="G1232" i="1"/>
  <c r="H1232" i="1" s="1"/>
  <c r="G1231" i="1"/>
  <c r="H1231" i="1" s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G1222" i="1"/>
  <c r="H1222" i="1" s="1"/>
  <c r="G1221" i="1"/>
  <c r="H1221" i="1" s="1"/>
  <c r="G1220" i="1"/>
  <c r="H1220" i="1" s="1"/>
  <c r="G1219" i="1"/>
  <c r="H1219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G1210" i="1"/>
  <c r="H1210" i="1" s="1"/>
  <c r="G1209" i="1"/>
  <c r="H1209" i="1" s="1"/>
  <c r="G1208" i="1"/>
  <c r="H1208" i="1" s="1"/>
  <c r="G1207" i="1"/>
  <c r="H1207" i="1" s="1"/>
  <c r="G1206" i="1"/>
  <c r="H1206" i="1" s="1"/>
  <c r="G1205" i="1"/>
  <c r="H1205" i="1" s="1"/>
  <c r="G1204" i="1"/>
  <c r="H1204" i="1" s="1"/>
  <c r="G1203" i="1"/>
  <c r="H1203" i="1" s="1"/>
  <c r="G1202" i="1"/>
  <c r="H1202" i="1" s="1"/>
  <c r="G1201" i="1"/>
  <c r="H1201" i="1" s="1"/>
  <c r="G1200" i="1"/>
  <c r="H1200" i="1" s="1"/>
  <c r="G1199" i="1"/>
  <c r="H1199" i="1" s="1"/>
  <c r="G1198" i="1"/>
  <c r="H1198" i="1" s="1"/>
  <c r="G1197" i="1"/>
  <c r="H1197" i="1" s="1"/>
  <c r="G1196" i="1"/>
  <c r="H1196" i="1" s="1"/>
  <c r="G1195" i="1"/>
  <c r="H1195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G1179" i="1"/>
  <c r="H1179" i="1" s="1"/>
  <c r="G1178" i="1"/>
  <c r="H1178" i="1" s="1"/>
  <c r="G1177" i="1"/>
  <c r="H1177" i="1" s="1"/>
  <c r="G1176" i="1"/>
  <c r="H1176" i="1" s="1"/>
  <c r="G1175" i="1"/>
  <c r="H1175" i="1" s="1"/>
  <c r="G1174" i="1"/>
  <c r="H1174" i="1" s="1"/>
  <c r="G1173" i="1"/>
  <c r="H1173" i="1" s="1"/>
  <c r="G1172" i="1"/>
  <c r="H1172" i="1" s="1"/>
  <c r="G1171" i="1"/>
  <c r="H1171" i="1" s="1"/>
  <c r="G1170" i="1"/>
  <c r="H1170" i="1" s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G1113" i="1"/>
  <c r="H1113" i="1" s="1"/>
  <c r="G1112" i="1"/>
  <c r="H1112" i="1" s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G1096" i="1"/>
  <c r="H1096" i="1" s="1"/>
  <c r="G1095" i="1"/>
  <c r="H1095" i="1" s="1"/>
  <c r="G1094" i="1"/>
  <c r="H1094" i="1" s="1"/>
  <c r="G1093" i="1"/>
  <c r="H1093" i="1" s="1"/>
  <c r="G1092" i="1"/>
  <c r="H2417" i="1" l="1"/>
  <c r="H2845" i="1" s="1"/>
  <c r="G2845" i="1"/>
  <c r="H1989" i="1"/>
  <c r="H2406" i="1"/>
  <c r="G2406" i="1"/>
  <c r="G1989" i="1"/>
  <c r="G1488" i="1"/>
  <c r="H1488" i="1" s="1"/>
  <c r="G1410" i="1"/>
  <c r="H1410" i="1" s="1"/>
  <c r="H1092" i="1"/>
  <c r="F1083" i="1"/>
  <c r="G913" i="1"/>
  <c r="H913" i="1" s="1"/>
  <c r="G914" i="1"/>
  <c r="H914" i="1" s="1"/>
  <c r="G915" i="1"/>
  <c r="H915" i="1" s="1"/>
  <c r="G916" i="1"/>
  <c r="H916" i="1" s="1"/>
  <c r="G917" i="1"/>
  <c r="H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H949" i="1" s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H961" i="1" s="1"/>
  <c r="G962" i="1"/>
  <c r="H962" i="1" s="1"/>
  <c r="G963" i="1"/>
  <c r="H963" i="1" s="1"/>
  <c r="G964" i="1"/>
  <c r="H964" i="1" s="1"/>
  <c r="G965" i="1"/>
  <c r="H965" i="1" s="1"/>
  <c r="G966" i="1"/>
  <c r="H966" i="1" s="1"/>
  <c r="G967" i="1"/>
  <c r="H967" i="1" s="1"/>
  <c r="G968" i="1"/>
  <c r="H968" i="1" s="1"/>
  <c r="G969" i="1"/>
  <c r="H969" i="1" s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H977" i="1" s="1"/>
  <c r="G978" i="1"/>
  <c r="H978" i="1" s="1"/>
  <c r="G979" i="1"/>
  <c r="H979" i="1" s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H1001" i="1" s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H1031" i="1" s="1"/>
  <c r="G1032" i="1"/>
  <c r="H1032" i="1" s="1"/>
  <c r="G1033" i="1"/>
  <c r="H1033" i="1" s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H1043" i="1" s="1"/>
  <c r="G1044" i="1"/>
  <c r="H1044" i="1" s="1"/>
  <c r="G1045" i="1"/>
  <c r="H1045" i="1" s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909" i="1"/>
  <c r="H909" i="1" s="1"/>
  <c r="G910" i="1"/>
  <c r="H910" i="1" s="1"/>
  <c r="G911" i="1"/>
  <c r="H911" i="1" s="1"/>
  <c r="G912" i="1"/>
  <c r="H912" i="1" s="1"/>
  <c r="G908" i="1"/>
  <c r="H908" i="1" s="1"/>
  <c r="G907" i="1"/>
  <c r="H907" i="1" s="1"/>
  <c r="H1083" i="1" l="1"/>
  <c r="G1083" i="1"/>
  <c r="D25" i="26"/>
  <c r="D16" i="26"/>
  <c r="F16" i="26" s="1"/>
  <c r="D43" i="26"/>
  <c r="D42" i="26"/>
  <c r="G38" i="26"/>
  <c r="B38" i="26"/>
  <c r="E38" i="26"/>
  <c r="D41" i="26" s="1"/>
  <c r="C38" i="26"/>
  <c r="D26" i="26"/>
  <c r="F26" i="26" s="1"/>
  <c r="F25" i="26"/>
  <c r="D24" i="26"/>
  <c r="F24" i="26" s="1"/>
  <c r="D23" i="26"/>
  <c r="F23" i="26" s="1"/>
  <c r="D22" i="26"/>
  <c r="F22" i="26" s="1"/>
  <c r="D21" i="26"/>
  <c r="F21" i="26" s="1"/>
  <c r="D20" i="26"/>
  <c r="F20" i="26" s="1"/>
  <c r="D19" i="26"/>
  <c r="F19" i="26" s="1"/>
  <c r="D18" i="26"/>
  <c r="F18" i="26" s="1"/>
  <c r="D17" i="26"/>
  <c r="F17" i="26" s="1"/>
  <c r="D15" i="26"/>
  <c r="F15" i="26" s="1"/>
  <c r="D14" i="26"/>
  <c r="F14" i="26" s="1"/>
  <c r="D13" i="26"/>
  <c r="F13" i="26" s="1"/>
  <c r="D12" i="26"/>
  <c r="F12" i="26" s="1"/>
  <c r="D11" i="26"/>
  <c r="D10" i="26"/>
  <c r="F10" i="26" s="1"/>
  <c r="D9" i="26"/>
  <c r="F9" i="26" s="1"/>
  <c r="D8" i="26"/>
  <c r="F8" i="26" s="1"/>
  <c r="D7" i="26"/>
  <c r="F42" i="26" l="1"/>
  <c r="D38" i="26"/>
  <c r="D40" i="26" s="1"/>
  <c r="D44" i="26" s="1"/>
  <c r="F7" i="26"/>
  <c r="F38" i="26"/>
  <c r="D23" i="22"/>
  <c r="F23" i="22" s="1"/>
  <c r="D21" i="22"/>
  <c r="F21" i="22" s="1"/>
  <c r="G37" i="22"/>
  <c r="B37" i="22"/>
  <c r="D35" i="22"/>
  <c r="F35" i="22" s="1"/>
  <c r="D34" i="22"/>
  <c r="F34" i="22" s="1"/>
  <c r="F33" i="22"/>
  <c r="D32" i="22"/>
  <c r="F32" i="22" s="1"/>
  <c r="D31" i="22"/>
  <c r="F31" i="22" s="1"/>
  <c r="D30" i="22"/>
  <c r="F30" i="22" s="1"/>
  <c r="D29" i="22"/>
  <c r="F29" i="22" s="1"/>
  <c r="D28" i="22"/>
  <c r="F28" i="22" s="1"/>
  <c r="D27" i="22"/>
  <c r="F27" i="22" s="1"/>
  <c r="D26" i="22"/>
  <c r="F26" i="22" s="1"/>
  <c r="D25" i="22"/>
  <c r="F25" i="22" s="1"/>
  <c r="D24" i="22"/>
  <c r="F24" i="22" s="1"/>
  <c r="D22" i="22"/>
  <c r="F22" i="22" s="1"/>
  <c r="D20" i="22"/>
  <c r="F20" i="22" s="1"/>
  <c r="D19" i="22"/>
  <c r="F19" i="22" s="1"/>
  <c r="D18" i="22"/>
  <c r="F18" i="22" s="1"/>
  <c r="D17" i="22"/>
  <c r="F17" i="22" s="1"/>
  <c r="D16" i="22"/>
  <c r="F16" i="22" s="1"/>
  <c r="D15" i="22"/>
  <c r="F15" i="22" s="1"/>
  <c r="D14" i="22"/>
  <c r="F14" i="22" s="1"/>
  <c r="D13" i="22"/>
  <c r="F13" i="22" s="1"/>
  <c r="D12" i="22"/>
  <c r="F12" i="22" s="1"/>
  <c r="D11" i="22"/>
  <c r="F11" i="22" s="1"/>
  <c r="D10" i="22"/>
  <c r="F10" i="22" s="1"/>
  <c r="D9" i="22"/>
  <c r="F9" i="22" s="1"/>
  <c r="D8" i="22"/>
  <c r="F8" i="22" s="1"/>
  <c r="D7" i="22"/>
  <c r="F7" i="22" s="1"/>
  <c r="D6" i="22"/>
  <c r="F6" i="22" s="1"/>
  <c r="F37" i="22" l="1"/>
  <c r="E37" i="22"/>
  <c r="D40" i="22" s="1"/>
  <c r="C37" i="22"/>
  <c r="D37" i="22"/>
  <c r="D39" i="22" s="1"/>
  <c r="C131" i="23" l="1"/>
  <c r="C97" i="23"/>
  <c r="C107" i="23" s="1"/>
  <c r="C84" i="23"/>
  <c r="C106" i="23" s="1"/>
  <c r="C74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38" i="23"/>
  <c r="F898" i="1"/>
  <c r="I898" i="1"/>
  <c r="H897" i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G862" i="1"/>
  <c r="H862" i="1" s="1"/>
  <c r="G861" i="1"/>
  <c r="H861" i="1" s="1"/>
  <c r="G860" i="1"/>
  <c r="H860" i="1" s="1"/>
  <c r="G859" i="1"/>
  <c r="H859" i="1" s="1"/>
  <c r="G858" i="1"/>
  <c r="H858" i="1" s="1"/>
  <c r="G857" i="1"/>
  <c r="H857" i="1" s="1"/>
  <c r="G856" i="1"/>
  <c r="H856" i="1" s="1"/>
  <c r="G855" i="1"/>
  <c r="H855" i="1" s="1"/>
  <c r="G854" i="1"/>
  <c r="H854" i="1" s="1"/>
  <c r="G853" i="1"/>
  <c r="H853" i="1" s="1"/>
  <c r="G852" i="1"/>
  <c r="H852" i="1" s="1"/>
  <c r="G851" i="1"/>
  <c r="H851" i="1" s="1"/>
  <c r="G850" i="1"/>
  <c r="H850" i="1" s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G838" i="1"/>
  <c r="H838" i="1" s="1"/>
  <c r="G837" i="1"/>
  <c r="H837" i="1" s="1"/>
  <c r="G836" i="1"/>
  <c r="H836" i="1" s="1"/>
  <c r="G835" i="1"/>
  <c r="H835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74" i="1"/>
  <c r="H774" i="1" s="1"/>
  <c r="D17" i="20"/>
  <c r="F17" i="20" s="1"/>
  <c r="D18" i="20"/>
  <c r="F18" i="20" s="1"/>
  <c r="D19" i="20"/>
  <c r="F19" i="20" s="1"/>
  <c r="D20" i="20"/>
  <c r="F20" i="20" s="1"/>
  <c r="D21" i="20"/>
  <c r="F21" i="20" s="1"/>
  <c r="D22" i="20"/>
  <c r="F22" i="20" s="1"/>
  <c r="D23" i="20"/>
  <c r="F23" i="20" s="1"/>
  <c r="D24" i="20"/>
  <c r="F24" i="20" s="1"/>
  <c r="D25" i="20"/>
  <c r="F25" i="20" s="1"/>
  <c r="D26" i="20"/>
  <c r="F26" i="20" s="1"/>
  <c r="D27" i="20"/>
  <c r="F27" i="20" s="1"/>
  <c r="D28" i="20"/>
  <c r="F28" i="20" s="1"/>
  <c r="D29" i="20"/>
  <c r="F29" i="20" s="1"/>
  <c r="D30" i="20"/>
  <c r="F30" i="20" s="1"/>
  <c r="D31" i="20"/>
  <c r="F31" i="20" s="1"/>
  <c r="D32" i="20"/>
  <c r="F32" i="20" s="1"/>
  <c r="D33" i="20"/>
  <c r="F33" i="20" s="1"/>
  <c r="D34" i="20"/>
  <c r="F34" i="20" s="1"/>
  <c r="D35" i="20"/>
  <c r="F35" i="20" s="1"/>
  <c r="D36" i="20"/>
  <c r="F36" i="20" s="1"/>
  <c r="C110" i="21"/>
  <c r="D41" i="22" s="1"/>
  <c r="D10" i="20"/>
  <c r="F10" i="20" s="1"/>
  <c r="D11" i="20"/>
  <c r="F11" i="20" s="1"/>
  <c r="D12" i="20"/>
  <c r="F12" i="20" s="1"/>
  <c r="D13" i="20"/>
  <c r="F13" i="20" s="1"/>
  <c r="D14" i="20"/>
  <c r="F14" i="20" s="1"/>
  <c r="D15" i="20"/>
  <c r="F15" i="20" s="1"/>
  <c r="D16" i="20"/>
  <c r="F16" i="20" s="1"/>
  <c r="G898" i="1" l="1"/>
  <c r="H898" i="1" s="1"/>
  <c r="C81" i="21"/>
  <c r="C120" i="21"/>
  <c r="D41" i="20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4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144" i="21"/>
  <c r="G37" i="20"/>
  <c r="E37" i="20"/>
  <c r="D40" i="20" s="1"/>
  <c r="C37" i="20"/>
  <c r="B37" i="20"/>
  <c r="D9" i="20"/>
  <c r="F9" i="20" s="1"/>
  <c r="D8" i="20"/>
  <c r="F8" i="20" s="1"/>
  <c r="D7" i="20"/>
  <c r="F7" i="20" s="1"/>
  <c r="D6" i="20"/>
  <c r="C5" i="21" s="1"/>
  <c r="F757" i="1"/>
  <c r="C119" i="21" l="1"/>
  <c r="D42" i="22"/>
  <c r="G757" i="1"/>
  <c r="H757" i="1" s="1"/>
  <c r="C10" i="21"/>
  <c r="C9" i="21"/>
  <c r="C8" i="21"/>
  <c r="C7" i="21"/>
  <c r="D42" i="20"/>
  <c r="F41" i="20" s="1"/>
  <c r="C71" i="21"/>
  <c r="C118" i="21" s="1"/>
  <c r="C6" i="21"/>
  <c r="D37" i="20"/>
  <c r="D39" i="20" s="1"/>
  <c r="C36" i="21"/>
  <c r="C116" i="21" s="1"/>
  <c r="F6" i="20"/>
  <c r="F37" i="20" s="1"/>
  <c r="G755" i="1"/>
  <c r="H756" i="1"/>
  <c r="H755" i="1"/>
  <c r="G754" i="1"/>
  <c r="H754" i="1" s="1"/>
  <c r="I757" i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G701" i="1"/>
  <c r="H701" i="1" s="1"/>
  <c r="G700" i="1"/>
  <c r="H700" i="1" s="1"/>
  <c r="G699" i="1"/>
  <c r="H699" i="1" s="1"/>
  <c r="G698" i="1"/>
  <c r="H698" i="1" s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G691" i="1"/>
  <c r="H691" i="1" s="1"/>
  <c r="G690" i="1"/>
  <c r="H690" i="1" s="1"/>
  <c r="G689" i="1"/>
  <c r="H689" i="1" s="1"/>
  <c r="G688" i="1"/>
  <c r="H688" i="1" s="1"/>
  <c r="G687" i="1"/>
  <c r="H687" i="1" s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I653" i="1"/>
  <c r="F653" i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G617" i="1"/>
  <c r="H617" i="1" s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C96" i="3"/>
  <c r="C126" i="3"/>
  <c r="G38" i="18"/>
  <c r="E38" i="18"/>
  <c r="D41" i="18" s="1"/>
  <c r="F42" i="18" s="1"/>
  <c r="C38" i="18"/>
  <c r="B38" i="18"/>
  <c r="D37" i="18"/>
  <c r="F37" i="18" s="1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C82" i="16"/>
  <c r="G38" i="15"/>
  <c r="D37" i="15"/>
  <c r="C129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41" i="16"/>
  <c r="C36" i="16"/>
  <c r="D6" i="15"/>
  <c r="C5" i="16" s="1"/>
  <c r="B38" i="15"/>
  <c r="E38" i="15"/>
  <c r="C73" i="23" s="1"/>
  <c r="C75" i="23" s="1"/>
  <c r="C105" i="23" s="1"/>
  <c r="C38" i="15"/>
  <c r="C136" i="14"/>
  <c r="G37" i="13"/>
  <c r="E37" i="13"/>
  <c r="D36" i="13"/>
  <c r="F36" i="13" s="1"/>
  <c r="C37" i="13"/>
  <c r="B37" i="13"/>
  <c r="D35" i="13"/>
  <c r="D21" i="13"/>
  <c r="D10" i="13"/>
  <c r="G38" i="11"/>
  <c r="E38" i="11"/>
  <c r="C38" i="11"/>
  <c r="B38" i="11"/>
  <c r="C92" i="12"/>
  <c r="D42" i="11" s="1"/>
  <c r="C79" i="12"/>
  <c r="D43" i="11" s="1"/>
  <c r="C149" i="12"/>
  <c r="C140" i="10"/>
  <c r="C76" i="10"/>
  <c r="C73" i="16" l="1"/>
  <c r="D43" i="22"/>
  <c r="F41" i="22"/>
  <c r="F36" i="18"/>
  <c r="C37" i="23"/>
  <c r="F35" i="18"/>
  <c r="C36" i="23"/>
  <c r="F34" i="18"/>
  <c r="C35" i="23"/>
  <c r="F33" i="18"/>
  <c r="C34" i="23"/>
  <c r="F32" i="18"/>
  <c r="C33" i="23"/>
  <c r="F31" i="18"/>
  <c r="C32" i="23"/>
  <c r="F30" i="18"/>
  <c r="C31" i="23"/>
  <c r="F29" i="18"/>
  <c r="C30" i="23"/>
  <c r="F28" i="18"/>
  <c r="C29" i="23"/>
  <c r="F27" i="18"/>
  <c r="C28" i="23"/>
  <c r="F26" i="18"/>
  <c r="C27" i="23"/>
  <c r="F25" i="18"/>
  <c r="C26" i="23"/>
  <c r="F24" i="18"/>
  <c r="C25" i="23"/>
  <c r="F23" i="18"/>
  <c r="C24" i="23"/>
  <c r="F22" i="18"/>
  <c r="C23" i="23"/>
  <c r="F21" i="18"/>
  <c r="C22" i="23"/>
  <c r="F20" i="18"/>
  <c r="C21" i="23"/>
  <c r="F19" i="18"/>
  <c r="C20" i="23"/>
  <c r="F18" i="18"/>
  <c r="C19" i="23"/>
  <c r="F17" i="18"/>
  <c r="C18" i="23"/>
  <c r="F16" i="18"/>
  <c r="C17" i="23"/>
  <c r="F15" i="18"/>
  <c r="C16" i="23"/>
  <c r="F14" i="18"/>
  <c r="C15" i="23"/>
  <c r="F13" i="18"/>
  <c r="C14" i="23"/>
  <c r="F12" i="18"/>
  <c r="C13" i="23"/>
  <c r="F11" i="18"/>
  <c r="C12" i="23"/>
  <c r="F10" i="18"/>
  <c r="C11" i="23"/>
  <c r="F9" i="18"/>
  <c r="C10" i="23"/>
  <c r="F8" i="18"/>
  <c r="C9" i="23"/>
  <c r="F7" i="18"/>
  <c r="C8" i="23"/>
  <c r="D38" i="18"/>
  <c r="D40" i="18" s="1"/>
  <c r="D44" i="18" s="1"/>
  <c r="C7" i="23"/>
  <c r="C39" i="23" s="1"/>
  <c r="C103" i="23" s="1"/>
  <c r="C108" i="23" s="1"/>
  <c r="C121" i="21"/>
  <c r="D144" i="21" s="1"/>
  <c r="D43" i="20"/>
  <c r="F6" i="15"/>
  <c r="F37" i="15"/>
  <c r="G653" i="1"/>
  <c r="H653" i="1" s="1"/>
  <c r="F6" i="18"/>
  <c r="I589" i="1"/>
  <c r="F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37" i="9"/>
  <c r="G38" i="7"/>
  <c r="G36" i="5"/>
  <c r="G38" i="2"/>
  <c r="C95" i="16"/>
  <c r="C103" i="16"/>
  <c r="D7" i="15"/>
  <c r="D41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40" i="14"/>
  <c r="C91" i="14"/>
  <c r="D41" i="13" s="1"/>
  <c r="C78" i="14"/>
  <c r="D42" i="13" s="1"/>
  <c r="D40" i="13"/>
  <c r="F35" i="13"/>
  <c r="D34" i="13"/>
  <c r="F34" i="13" s="1"/>
  <c r="D33" i="13"/>
  <c r="F33" i="13" s="1"/>
  <c r="D32" i="13"/>
  <c r="F32" i="13" s="1"/>
  <c r="D31" i="13"/>
  <c r="F31" i="13" s="1"/>
  <c r="D30" i="13"/>
  <c r="F30" i="13" s="1"/>
  <c r="D29" i="13"/>
  <c r="F29" i="13" s="1"/>
  <c r="D28" i="13"/>
  <c r="F28" i="13" s="1"/>
  <c r="D27" i="13"/>
  <c r="F27" i="13" s="1"/>
  <c r="D26" i="13"/>
  <c r="F26" i="13" s="1"/>
  <c r="D25" i="13"/>
  <c r="F25" i="13" s="1"/>
  <c r="D24" i="13"/>
  <c r="F24" i="13" s="1"/>
  <c r="D23" i="13"/>
  <c r="F23" i="13" s="1"/>
  <c r="D22" i="13"/>
  <c r="F22" i="13" s="1"/>
  <c r="F21" i="13"/>
  <c r="D20" i="13"/>
  <c r="F20" i="13" s="1"/>
  <c r="D19" i="13"/>
  <c r="F19" i="13" s="1"/>
  <c r="D18" i="13"/>
  <c r="F18" i="13" s="1"/>
  <c r="D17" i="13"/>
  <c r="F17" i="13" s="1"/>
  <c r="D16" i="13"/>
  <c r="F16" i="13" s="1"/>
  <c r="D15" i="13"/>
  <c r="F15" i="13" s="1"/>
  <c r="D14" i="13"/>
  <c r="F14" i="13" s="1"/>
  <c r="D13" i="13"/>
  <c r="F13" i="13" s="1"/>
  <c r="D12" i="13"/>
  <c r="F12" i="13" s="1"/>
  <c r="D11" i="13"/>
  <c r="F11" i="13" s="1"/>
  <c r="F10" i="13"/>
  <c r="D9" i="13"/>
  <c r="F9" i="13" s="1"/>
  <c r="D8" i="13"/>
  <c r="F8" i="13" s="1"/>
  <c r="D7" i="13"/>
  <c r="F7" i="13" s="1"/>
  <c r="D6" i="13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40" i="12"/>
  <c r="C106" i="12"/>
  <c r="C105" i="12"/>
  <c r="D37" i="11"/>
  <c r="C35" i="12" s="1"/>
  <c r="D41" i="11"/>
  <c r="F41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9" i="11"/>
  <c r="F9" i="11" s="1"/>
  <c r="D8" i="11"/>
  <c r="F8" i="11" s="1"/>
  <c r="D7" i="11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38" i="10"/>
  <c r="C92" i="10"/>
  <c r="E37" i="9"/>
  <c r="D40" i="9" s="1"/>
  <c r="C37" i="9"/>
  <c r="B37" i="9"/>
  <c r="D36" i="9"/>
  <c r="F36" i="9" s="1"/>
  <c r="D35" i="9"/>
  <c r="F35" i="9" s="1"/>
  <c r="D34" i="9"/>
  <c r="F34" i="9" s="1"/>
  <c r="D33" i="9"/>
  <c r="F33" i="9" s="1"/>
  <c r="D32" i="9"/>
  <c r="F32" i="9" s="1"/>
  <c r="D31" i="9"/>
  <c r="F31" i="9" s="1"/>
  <c r="D30" i="9"/>
  <c r="F30" i="9" s="1"/>
  <c r="D29" i="9"/>
  <c r="F29" i="9" s="1"/>
  <c r="D28" i="9"/>
  <c r="F28" i="9" s="1"/>
  <c r="D27" i="9"/>
  <c r="F27" i="9" s="1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D37" i="9" s="1"/>
  <c r="D39" i="9" s="1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40" i="8"/>
  <c r="D8" i="7"/>
  <c r="C6" i="8" s="1"/>
  <c r="D9" i="7"/>
  <c r="F9" i="7" s="1"/>
  <c r="D10" i="7"/>
  <c r="C8" i="8" s="1"/>
  <c r="D11" i="7"/>
  <c r="F11" i="7" s="1"/>
  <c r="D12" i="7"/>
  <c r="C10" i="8" s="1"/>
  <c r="D13" i="7"/>
  <c r="F13" i="7" s="1"/>
  <c r="D14" i="7"/>
  <c r="C12" i="8" s="1"/>
  <c r="D15" i="7"/>
  <c r="F15" i="7" s="1"/>
  <c r="D16" i="7"/>
  <c r="C14" i="8" s="1"/>
  <c r="D17" i="7"/>
  <c r="F17" i="7" s="1"/>
  <c r="D18" i="7"/>
  <c r="C16" i="8" s="1"/>
  <c r="D19" i="7"/>
  <c r="F19" i="7" s="1"/>
  <c r="D20" i="7"/>
  <c r="C18" i="8" s="1"/>
  <c r="D21" i="7"/>
  <c r="F21" i="7" s="1"/>
  <c r="D22" i="7"/>
  <c r="C20" i="8" s="1"/>
  <c r="D23" i="7"/>
  <c r="F23" i="7" s="1"/>
  <c r="D24" i="7"/>
  <c r="C22" i="8" s="1"/>
  <c r="D25" i="7"/>
  <c r="F25" i="7" s="1"/>
  <c r="D26" i="7"/>
  <c r="C24" i="8" s="1"/>
  <c r="D27" i="7"/>
  <c r="F27" i="7" s="1"/>
  <c r="D28" i="7"/>
  <c r="C26" i="8" s="1"/>
  <c r="D29" i="7"/>
  <c r="F29" i="7" s="1"/>
  <c r="D30" i="7"/>
  <c r="C28" i="8" s="1"/>
  <c r="D31" i="7"/>
  <c r="F31" i="7" s="1"/>
  <c r="D32" i="7"/>
  <c r="C30" i="8" s="1"/>
  <c r="D33" i="7"/>
  <c r="F33" i="7" s="1"/>
  <c r="D34" i="7"/>
  <c r="C32" i="8" s="1"/>
  <c r="D35" i="7"/>
  <c r="F35" i="7" s="1"/>
  <c r="D36" i="7"/>
  <c r="C34" i="8" s="1"/>
  <c r="D37" i="7"/>
  <c r="F37" i="7" s="1"/>
  <c r="D8" i="5"/>
  <c r="D9" i="5"/>
  <c r="F9" i="5" s="1"/>
  <c r="D10" i="5"/>
  <c r="D11" i="5"/>
  <c r="F11" i="5" s="1"/>
  <c r="D12" i="5"/>
  <c r="D13" i="5"/>
  <c r="F13" i="5" s="1"/>
  <c r="D14" i="5"/>
  <c r="D15" i="5"/>
  <c r="F15" i="5" s="1"/>
  <c r="D16" i="5"/>
  <c r="D17" i="5"/>
  <c r="F17" i="5" s="1"/>
  <c r="D18" i="5"/>
  <c r="D19" i="5"/>
  <c r="F19" i="5" s="1"/>
  <c r="D20" i="5"/>
  <c r="D21" i="5"/>
  <c r="F21" i="5" s="1"/>
  <c r="D22" i="5"/>
  <c r="D23" i="5"/>
  <c r="F23" i="5" s="1"/>
  <c r="D24" i="5"/>
  <c r="D25" i="5"/>
  <c r="F25" i="5" s="1"/>
  <c r="D26" i="5"/>
  <c r="D27" i="5"/>
  <c r="F27" i="5" s="1"/>
  <c r="D28" i="5"/>
  <c r="D29" i="5"/>
  <c r="F29" i="5" s="1"/>
  <c r="D30" i="5"/>
  <c r="D31" i="5"/>
  <c r="F31" i="5" s="1"/>
  <c r="D32" i="5"/>
  <c r="D33" i="5"/>
  <c r="F33" i="5" s="1"/>
  <c r="D34" i="5"/>
  <c r="D35" i="5"/>
  <c r="F35" i="5" s="1"/>
  <c r="D7" i="5"/>
  <c r="C5" i="6" s="1"/>
  <c r="G502" i="1"/>
  <c r="H502" i="1" s="1"/>
  <c r="G501" i="1"/>
  <c r="H501" i="1" s="1"/>
  <c r="G500" i="1"/>
  <c r="H500" i="1" s="1"/>
  <c r="G499" i="1"/>
  <c r="H499" i="1" s="1"/>
  <c r="G498" i="1"/>
  <c r="H498" i="1" s="1"/>
  <c r="G497" i="1"/>
  <c r="H497" i="1" s="1"/>
  <c r="F503" i="1"/>
  <c r="G496" i="1"/>
  <c r="H496" i="1" s="1"/>
  <c r="G495" i="1"/>
  <c r="H495" i="1" s="1"/>
  <c r="G494" i="1"/>
  <c r="H494" i="1" s="1"/>
  <c r="G493" i="1"/>
  <c r="H493" i="1" s="1"/>
  <c r="G492" i="1"/>
  <c r="H492" i="1" s="1"/>
  <c r="G491" i="1"/>
  <c r="H491" i="1" s="1"/>
  <c r="G490" i="1"/>
  <c r="H490" i="1" s="1"/>
  <c r="G489" i="1"/>
  <c r="H489" i="1" s="1"/>
  <c r="G488" i="1"/>
  <c r="H488" i="1" s="1"/>
  <c r="G487" i="1"/>
  <c r="H487" i="1" s="1"/>
  <c r="G486" i="1"/>
  <c r="H4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G478" i="1"/>
  <c r="H478" i="1" s="1"/>
  <c r="G477" i="1"/>
  <c r="H477" i="1" s="1"/>
  <c r="G476" i="1"/>
  <c r="H476" i="1" s="1"/>
  <c r="G475" i="1"/>
  <c r="H475" i="1" s="1"/>
  <c r="G474" i="1"/>
  <c r="H474" i="1" s="1"/>
  <c r="G473" i="1"/>
  <c r="H473" i="1" s="1"/>
  <c r="G472" i="1"/>
  <c r="H472" i="1" s="1"/>
  <c r="G471" i="1"/>
  <c r="H471" i="1" s="1"/>
  <c r="G470" i="1"/>
  <c r="H470" i="1" s="1"/>
  <c r="G469" i="1"/>
  <c r="H469" i="1" s="1"/>
  <c r="G467" i="1"/>
  <c r="H467" i="1" s="1"/>
  <c r="G466" i="1"/>
  <c r="H466" i="1" s="1"/>
  <c r="G465" i="1"/>
  <c r="H465" i="1" s="1"/>
  <c r="G464" i="1"/>
  <c r="H464" i="1" s="1"/>
  <c r="G463" i="1"/>
  <c r="H463" i="1" s="1"/>
  <c r="G462" i="1"/>
  <c r="H462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H409" i="1" s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H421" i="1" s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387" i="1"/>
  <c r="H387" i="1" s="1"/>
  <c r="I503" i="1"/>
  <c r="I377" i="1"/>
  <c r="F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G364" i="1"/>
  <c r="H364" i="1" s="1"/>
  <c r="G363" i="1"/>
  <c r="H363" i="1" s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G340" i="1"/>
  <c r="H340" i="1" s="1"/>
  <c r="G339" i="1"/>
  <c r="H339" i="1" s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G331" i="1"/>
  <c r="H331" i="1" s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G321" i="1"/>
  <c r="H321" i="1" s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G219" i="1"/>
  <c r="H219" i="1" s="1"/>
  <c r="I294" i="1"/>
  <c r="F294" i="1"/>
  <c r="C140" i="8"/>
  <c r="C110" i="8"/>
  <c r="C120" i="8" s="1"/>
  <c r="C79" i="8"/>
  <c r="C119" i="8" s="1"/>
  <c r="C71" i="8"/>
  <c r="C118" i="8" s="1"/>
  <c r="E38" i="7"/>
  <c r="D41" i="7" s="1"/>
  <c r="C38" i="7"/>
  <c r="B38" i="7"/>
  <c r="D7" i="7"/>
  <c r="C5" i="8" s="1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38" i="6"/>
  <c r="C136" i="6"/>
  <c r="C106" i="6"/>
  <c r="C75" i="6"/>
  <c r="C115" i="6" s="1"/>
  <c r="E36" i="5"/>
  <c r="D39" i="5" s="1"/>
  <c r="C36" i="5"/>
  <c r="B36" i="5"/>
  <c r="D36" i="5"/>
  <c r="C69" i="3"/>
  <c r="C70" i="3"/>
  <c r="E38" i="2"/>
  <c r="C38" i="2"/>
  <c r="D37" i="2"/>
  <c r="C35" i="3" s="1"/>
  <c r="B38" i="2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40" i="3"/>
  <c r="G212" i="1"/>
  <c r="H212" i="1" s="1"/>
  <c r="G211" i="1"/>
  <c r="H211" i="1" s="1"/>
  <c r="F213" i="1"/>
  <c r="G210" i="1"/>
  <c r="H210" i="1" s="1"/>
  <c r="G209" i="1"/>
  <c r="H209" i="1" s="1"/>
  <c r="C106" i="3"/>
  <c r="C79" i="3"/>
  <c r="C105" i="3" s="1"/>
  <c r="D41" i="2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14" i="2"/>
  <c r="F14" i="2" s="1"/>
  <c r="D13" i="2"/>
  <c r="F13" i="2" s="1"/>
  <c r="D12" i="2"/>
  <c r="F12" i="2" s="1"/>
  <c r="D11" i="2"/>
  <c r="F11" i="2" s="1"/>
  <c r="D10" i="2"/>
  <c r="F10" i="2" s="1"/>
  <c r="D9" i="2"/>
  <c r="F9" i="2" s="1"/>
  <c r="D8" i="2"/>
  <c r="F8" i="2" s="1"/>
  <c r="D7" i="2"/>
  <c r="C5" i="3" s="1"/>
  <c r="G204" i="1"/>
  <c r="H204" i="1" s="1"/>
  <c r="G205" i="1"/>
  <c r="H205" i="1" s="1"/>
  <c r="G206" i="1"/>
  <c r="H206" i="1" s="1"/>
  <c r="G207" i="1"/>
  <c r="H207" i="1" s="1"/>
  <c r="G208" i="1"/>
  <c r="H208" i="1" s="1"/>
  <c r="I213" i="1"/>
  <c r="G203" i="1"/>
  <c r="H203" i="1" s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G182" i="1"/>
  <c r="H182" i="1" s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G154" i="1"/>
  <c r="H154" i="1" s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31" i="1"/>
  <c r="H131" i="1" s="1"/>
  <c r="I141" i="1"/>
  <c r="F141" i="1"/>
  <c r="G140" i="1"/>
  <c r="H140" i="1" s="1"/>
  <c r="G139" i="1"/>
  <c r="H139" i="1" s="1"/>
  <c r="G138" i="1"/>
  <c r="H138" i="1" s="1"/>
  <c r="G137" i="1"/>
  <c r="H137" i="1" s="1"/>
  <c r="G136" i="1"/>
  <c r="H136" i="1" s="1"/>
  <c r="G135" i="1"/>
  <c r="H135" i="1" s="1"/>
  <c r="G134" i="1"/>
  <c r="H134" i="1" s="1"/>
  <c r="G133" i="1"/>
  <c r="H133" i="1" s="1"/>
  <c r="G132" i="1"/>
  <c r="H132" i="1" s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G95" i="1"/>
  <c r="H95" i="1" s="1"/>
  <c r="G94" i="1"/>
  <c r="H94" i="1" s="1"/>
  <c r="G93" i="1"/>
  <c r="H93" i="1" s="1"/>
  <c r="G92" i="1"/>
  <c r="H92" i="1" s="1"/>
  <c r="G91" i="1"/>
  <c r="H91" i="1" s="1"/>
  <c r="G90" i="1"/>
  <c r="H90" i="1" s="1"/>
  <c r="G89" i="1"/>
  <c r="H89" i="1" s="1"/>
  <c r="G88" i="1"/>
  <c r="H88" i="1" s="1"/>
  <c r="G87" i="1"/>
  <c r="H87" i="1" s="1"/>
  <c r="G86" i="1"/>
  <c r="H86" i="1" s="1"/>
  <c r="G85" i="1"/>
  <c r="H85" i="1" s="1"/>
  <c r="G84" i="1"/>
  <c r="H84" i="1" s="1"/>
  <c r="G83" i="1"/>
  <c r="H83" i="1" s="1"/>
  <c r="G82" i="1"/>
  <c r="H82" i="1" s="1"/>
  <c r="G81" i="1"/>
  <c r="H81" i="1" s="1"/>
  <c r="G80" i="1"/>
  <c r="H80" i="1" s="1"/>
  <c r="G79" i="1"/>
  <c r="H79" i="1" s="1"/>
  <c r="G78" i="1"/>
  <c r="H78" i="1" s="1"/>
  <c r="G58" i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H58" i="1"/>
  <c r="G45" i="1"/>
  <c r="H45" i="1" s="1"/>
  <c r="I72" i="1"/>
  <c r="F72" i="1"/>
  <c r="G57" i="1"/>
  <c r="H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C68" i="10" l="1"/>
  <c r="C101" i="10" s="1"/>
  <c r="C6" i="6"/>
  <c r="F8" i="5"/>
  <c r="F38" i="18"/>
  <c r="C70" i="14"/>
  <c r="C101" i="14" s="1"/>
  <c r="C32" i="6"/>
  <c r="F34" i="5"/>
  <c r="C30" i="6"/>
  <c r="F32" i="5"/>
  <c r="C28" i="6"/>
  <c r="F30" i="5"/>
  <c r="C26" i="6"/>
  <c r="F28" i="5"/>
  <c r="C24" i="6"/>
  <c r="F26" i="5"/>
  <c r="C22" i="6"/>
  <c r="F24" i="5"/>
  <c r="C20" i="6"/>
  <c r="F22" i="5"/>
  <c r="C18" i="6"/>
  <c r="F20" i="5"/>
  <c r="C16" i="6"/>
  <c r="F18" i="5"/>
  <c r="C14" i="6"/>
  <c r="F16" i="5"/>
  <c r="C12" i="6"/>
  <c r="F14" i="5"/>
  <c r="C10" i="6"/>
  <c r="F12" i="5"/>
  <c r="C67" i="6"/>
  <c r="C114" i="6" s="1"/>
  <c r="C8" i="6"/>
  <c r="F10" i="5"/>
  <c r="F40" i="13"/>
  <c r="F37" i="2"/>
  <c r="D43" i="7"/>
  <c r="F7" i="5"/>
  <c r="C33" i="6"/>
  <c r="C31" i="6"/>
  <c r="C29" i="6"/>
  <c r="C27" i="6"/>
  <c r="C25" i="6"/>
  <c r="C23" i="6"/>
  <c r="C21" i="6"/>
  <c r="C19" i="6"/>
  <c r="C17" i="6"/>
  <c r="C15" i="6"/>
  <c r="C13" i="6"/>
  <c r="C11" i="6"/>
  <c r="C9" i="6"/>
  <c r="C7" i="6"/>
  <c r="F7" i="7"/>
  <c r="F36" i="7"/>
  <c r="F34" i="7"/>
  <c r="F32" i="7"/>
  <c r="F30" i="7"/>
  <c r="F28" i="7"/>
  <c r="F26" i="7"/>
  <c r="F24" i="7"/>
  <c r="F22" i="7"/>
  <c r="F20" i="7"/>
  <c r="F18" i="7"/>
  <c r="F16" i="7"/>
  <c r="F14" i="7"/>
  <c r="F12" i="7"/>
  <c r="F10" i="7"/>
  <c r="F8" i="7"/>
  <c r="C35" i="8"/>
  <c r="C33" i="8"/>
  <c r="C31" i="8"/>
  <c r="C29" i="8"/>
  <c r="C27" i="8"/>
  <c r="C25" i="8"/>
  <c r="C23" i="8"/>
  <c r="C21" i="8"/>
  <c r="C19" i="8"/>
  <c r="C17" i="8"/>
  <c r="C15" i="8"/>
  <c r="C13" i="8"/>
  <c r="C11" i="8"/>
  <c r="C9" i="8"/>
  <c r="C7" i="8"/>
  <c r="F9" i="15"/>
  <c r="C8" i="16"/>
  <c r="D41" i="5"/>
  <c r="D38" i="11"/>
  <c r="D40" i="11" s="1"/>
  <c r="D44" i="11" s="1"/>
  <c r="F7" i="11"/>
  <c r="F8" i="15"/>
  <c r="C7" i="16"/>
  <c r="F10" i="15"/>
  <c r="C9" i="16"/>
  <c r="C6" i="16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F36" i="15"/>
  <c r="C35" i="16"/>
  <c r="F35" i="15"/>
  <c r="C34" i="16"/>
  <c r="F34" i="15"/>
  <c r="C33" i="16"/>
  <c r="F33" i="15"/>
  <c r="C32" i="16"/>
  <c r="F32" i="15"/>
  <c r="C31" i="16"/>
  <c r="F31" i="15"/>
  <c r="C30" i="16"/>
  <c r="F30" i="15"/>
  <c r="C29" i="16"/>
  <c r="F29" i="15"/>
  <c r="C28" i="16"/>
  <c r="F28" i="15"/>
  <c r="C27" i="16"/>
  <c r="F27" i="15"/>
  <c r="C26" i="16"/>
  <c r="F26" i="15"/>
  <c r="C25" i="16"/>
  <c r="F25" i="15"/>
  <c r="C24" i="16"/>
  <c r="F24" i="15"/>
  <c r="C23" i="16"/>
  <c r="F23" i="15"/>
  <c r="C22" i="16"/>
  <c r="F22" i="15"/>
  <c r="C21" i="16"/>
  <c r="F21" i="15"/>
  <c r="C20" i="16"/>
  <c r="F20" i="15"/>
  <c r="C19" i="16"/>
  <c r="F19" i="15"/>
  <c r="C18" i="16"/>
  <c r="F18" i="15"/>
  <c r="C17" i="16"/>
  <c r="F17" i="15"/>
  <c r="C16" i="16"/>
  <c r="F16" i="15"/>
  <c r="C15" i="16"/>
  <c r="F15" i="15"/>
  <c r="C14" i="16"/>
  <c r="F14" i="15"/>
  <c r="C13" i="16"/>
  <c r="F13" i="15"/>
  <c r="C12" i="16"/>
  <c r="F12" i="15"/>
  <c r="C11" i="16"/>
  <c r="F11" i="15"/>
  <c r="C10" i="16"/>
  <c r="C105" i="16"/>
  <c r="D42" i="15"/>
  <c r="C104" i="16"/>
  <c r="D43" i="15"/>
  <c r="D38" i="15"/>
  <c r="D40" i="15" s="1"/>
  <c r="D44" i="15" s="1"/>
  <c r="D37" i="13"/>
  <c r="C102" i="14"/>
  <c r="C103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71" i="12"/>
  <c r="C104" i="12" s="1"/>
  <c r="D108" i="12" s="1"/>
  <c r="F37" i="11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02" i="10"/>
  <c r="D42" i="9"/>
  <c r="C14" i="10"/>
  <c r="C13" i="10"/>
  <c r="C12" i="10"/>
  <c r="C11" i="10"/>
  <c r="C10" i="10"/>
  <c r="C9" i="10"/>
  <c r="C103" i="10"/>
  <c r="D41" i="9"/>
  <c r="F41" i="9" s="1"/>
  <c r="C8" i="10"/>
  <c r="C7" i="10"/>
  <c r="C6" i="10"/>
  <c r="C5" i="10"/>
  <c r="G589" i="1"/>
  <c r="H589" i="1" s="1"/>
  <c r="F7" i="15"/>
  <c r="F38" i="15" s="1"/>
  <c r="F6" i="13"/>
  <c r="F37" i="13" s="1"/>
  <c r="F7" i="9"/>
  <c r="F37" i="9" s="1"/>
  <c r="C116" i="6"/>
  <c r="D40" i="5"/>
  <c r="C71" i="3"/>
  <c r="C104" i="3" s="1"/>
  <c r="D38" i="2"/>
  <c r="D38" i="7"/>
  <c r="D40" i="7" s="1"/>
  <c r="D42" i="7"/>
  <c r="G503" i="1"/>
  <c r="H503" i="1" s="1"/>
  <c r="G377" i="1"/>
  <c r="H377" i="1" s="1"/>
  <c r="G294" i="1"/>
  <c r="H294" i="1" s="1"/>
  <c r="D38" i="5"/>
  <c r="D43" i="2"/>
  <c r="D42" i="2"/>
  <c r="F7" i="2"/>
  <c r="F38" i="2" s="1"/>
  <c r="G213" i="1"/>
  <c r="H213" i="1" s="1"/>
  <c r="G141" i="1"/>
  <c r="H141" i="1" s="1"/>
  <c r="G72" i="1"/>
  <c r="H72" i="1" s="1"/>
  <c r="C36" i="3" l="1"/>
  <c r="C102" i="3" s="1"/>
  <c r="C37" i="16"/>
  <c r="C101" i="16" s="1"/>
  <c r="C34" i="6"/>
  <c r="C112" i="6" s="1"/>
  <c r="C117" i="6" s="1"/>
  <c r="D136" i="6" s="1"/>
  <c r="F36" i="5"/>
  <c r="F38" i="7"/>
  <c r="D42" i="5"/>
  <c r="C36" i="14"/>
  <c r="C99" i="14" s="1"/>
  <c r="C104" i="14" s="1"/>
  <c r="F42" i="15"/>
  <c r="D40" i="2"/>
  <c r="D44" i="2" s="1"/>
  <c r="C35" i="10"/>
  <c r="D99" i="10" s="1"/>
  <c r="D105" i="10" s="1"/>
  <c r="D43" i="9"/>
  <c r="C106" i="16"/>
  <c r="F38" i="11"/>
  <c r="D39" i="13"/>
  <c r="D43" i="13" s="1"/>
  <c r="C36" i="12"/>
  <c r="D102" i="12" s="1"/>
  <c r="D109" i="12" s="1"/>
  <c r="D104" i="10"/>
  <c r="C36" i="8"/>
  <c r="C116" i="8" s="1"/>
  <c r="C121" i="8" s="1"/>
  <c r="D140" i="8" s="1"/>
  <c r="D44" i="7"/>
  <c r="C107" i="3"/>
  <c r="D126" i="3" s="1"/>
</calcChain>
</file>

<file path=xl/sharedStrings.xml><?xml version="1.0" encoding="utf-8"?>
<sst xmlns="http://schemas.openxmlformats.org/spreadsheetml/2006/main" count="9980" uniqueCount="3385">
  <si>
    <t>VENTAS DEL HOTEL ARAUJO</t>
  </si>
  <si>
    <t>SERIE 002-001</t>
  </si>
  <si>
    <t>PAGINA No 1</t>
  </si>
  <si>
    <t xml:space="preserve">FECHA
 </t>
  </si>
  <si>
    <t>No
FACT</t>
  </si>
  <si>
    <t xml:space="preserve">CLIENTE </t>
  </si>
  <si>
    <t>RUC</t>
  </si>
  <si>
    <t>DETALLE</t>
  </si>
  <si>
    <t>VENTA
TARIFA
12%</t>
  </si>
  <si>
    <t xml:space="preserve">IVA
 </t>
  </si>
  <si>
    <t xml:space="preserve">TOTAL
</t>
  </si>
  <si>
    <t>IVA</t>
  </si>
  <si>
    <t>CORRESPONDIENTE AL MES DE ENERO 2011</t>
  </si>
  <si>
    <t>HOSP</t>
  </si>
  <si>
    <t>MIRIAN GARZON</t>
  </si>
  <si>
    <t>1713145355</t>
  </si>
  <si>
    <t>ANULADA</t>
  </si>
  <si>
    <t>0</t>
  </si>
  <si>
    <t>CONS. FINAL</t>
  </si>
  <si>
    <t>VITA PLUS</t>
  </si>
  <si>
    <t>0992588268001</t>
  </si>
  <si>
    <t>TALLERES PMIASA</t>
  </si>
  <si>
    <t>0990011117001</t>
  </si>
  <si>
    <t>ROGER VEGA</t>
  </si>
  <si>
    <t>1712383262</t>
  </si>
  <si>
    <t>MUEBLERIA OCHOA</t>
  </si>
  <si>
    <t>0100953793001</t>
  </si>
  <si>
    <t>VICTOR CAIZA</t>
  </si>
  <si>
    <t>1707781421</t>
  </si>
  <si>
    <t>NORELCO</t>
  </si>
  <si>
    <t>0991247181001</t>
  </si>
  <si>
    <t>MARRIOT</t>
  </si>
  <si>
    <t>0990247595001</t>
  </si>
  <si>
    <t>HYDRAPNE S.A</t>
  </si>
  <si>
    <t>0992140941001</t>
  </si>
  <si>
    <t>JUAN MENDOZA</t>
  </si>
  <si>
    <t>0919118786001</t>
  </si>
  <si>
    <t>LLANTASSIERRA S.A</t>
  </si>
  <si>
    <t>1891712371001</t>
  </si>
  <si>
    <t>PINO ARISTATA</t>
  </si>
  <si>
    <t>0990684685001</t>
  </si>
  <si>
    <t>SINPET S.A</t>
  </si>
  <si>
    <t>1792004543001</t>
  </si>
  <si>
    <t>WILSON GARCIA</t>
  </si>
  <si>
    <t>1801601392001</t>
  </si>
  <si>
    <t>RAUL MENENDEZ</t>
  </si>
  <si>
    <t>0918152364</t>
  </si>
  <si>
    <t>MIRIAM VILLACIS</t>
  </si>
  <si>
    <t>1302717311001</t>
  </si>
  <si>
    <t>MAURICIO SILVA</t>
  </si>
  <si>
    <t>1706468541001</t>
  </si>
  <si>
    <t>FARMALEMANA</t>
  </si>
  <si>
    <t>1190043769001</t>
  </si>
  <si>
    <t>VICENTE RAMOS</t>
  </si>
  <si>
    <t>1716008378001</t>
  </si>
  <si>
    <t>EDWIN SAILEMA</t>
  </si>
  <si>
    <t>1802483451001</t>
  </si>
  <si>
    <t>CARLOS FEIJOO</t>
  </si>
  <si>
    <t>0912942463001</t>
  </si>
  <si>
    <t>EDISON BRIONES</t>
  </si>
  <si>
    <t>0924962194001</t>
  </si>
  <si>
    <t>MARCO TEPELAMA</t>
  </si>
  <si>
    <t>FABIAN AGUILERA</t>
  </si>
  <si>
    <t>0102281854001</t>
  </si>
  <si>
    <t>NETFLIX</t>
  </si>
  <si>
    <t>0992520744001</t>
  </si>
  <si>
    <t>SEGUNDO ORELLANA</t>
  </si>
  <si>
    <t>0102207313001</t>
  </si>
  <si>
    <t>EDISON RODRIGUEZ</t>
  </si>
  <si>
    <t>1716825482</t>
  </si>
  <si>
    <t>MEGA FRIO</t>
  </si>
  <si>
    <t>1791408381001</t>
  </si>
  <si>
    <t>FERNANDO YANEZ</t>
  </si>
  <si>
    <t>1718459504001</t>
  </si>
  <si>
    <t>MARIOT</t>
  </si>
  <si>
    <t>WILMER DE LA TORRE</t>
  </si>
  <si>
    <t>1709617011</t>
  </si>
  <si>
    <t>GABRIEL GUANGAJE</t>
  </si>
  <si>
    <t>1719113118001</t>
  </si>
  <si>
    <t>1802413451001</t>
  </si>
  <si>
    <t>OLGA PACHECO</t>
  </si>
  <si>
    <t>1704178288001</t>
  </si>
  <si>
    <t>REGEP SA</t>
  </si>
  <si>
    <t>0992306777001</t>
  </si>
  <si>
    <t>JUAN VILLAVICENC</t>
  </si>
  <si>
    <t>0106069578</t>
  </si>
  <si>
    <t>0106069579</t>
  </si>
  <si>
    <t>MILTON ROGRIGUEZ</t>
  </si>
  <si>
    <t>1304980020</t>
  </si>
  <si>
    <t>CORRESPONDIENTE AL MES DE FEBRERO 2011</t>
  </si>
  <si>
    <t>CORRESPONDIENTE AL MES DE MARZO 2011</t>
  </si>
  <si>
    <t>JORGE PARRALES</t>
  </si>
  <si>
    <t>09717649659</t>
  </si>
  <si>
    <t>INDUSTRIAS CASTROL</t>
  </si>
  <si>
    <t>1718701285001</t>
  </si>
  <si>
    <t>INMOKENT SA</t>
  </si>
  <si>
    <t>0992392061001</t>
  </si>
  <si>
    <t>CRISTIAN DIAZ</t>
  </si>
  <si>
    <t>0815344774001</t>
  </si>
  <si>
    <t>CRISTIAN ALARCON</t>
  </si>
  <si>
    <t>0912320009001</t>
  </si>
  <si>
    <t>WLADIMIR ESPAÑA</t>
  </si>
  <si>
    <t>0909677742</t>
  </si>
  <si>
    <t>LETRA SIGMA</t>
  </si>
  <si>
    <t>1790792323001</t>
  </si>
  <si>
    <t>JORGE MAÑAY</t>
  </si>
  <si>
    <t>1710529064</t>
  </si>
  <si>
    <t>JAIME POLO</t>
  </si>
  <si>
    <t>0990806128001</t>
  </si>
  <si>
    <t>EFREN AUQUILLA</t>
  </si>
  <si>
    <t>1102424320001</t>
  </si>
  <si>
    <t>CRISTIBAL AGREDA</t>
  </si>
  <si>
    <t>0702248709001</t>
  </si>
  <si>
    <t>RAUL FLORES</t>
  </si>
  <si>
    <t>1703737719</t>
  </si>
  <si>
    <t>HOTEL ARAUJO</t>
  </si>
  <si>
    <t xml:space="preserve">INFORME ECONOMICO </t>
  </si>
  <si>
    <t>FECHAS 
DIARIAS</t>
  </si>
  <si>
    <t>INGRESOS</t>
  </si>
  <si>
    <t>TOTAL
INGRESO</t>
  </si>
  <si>
    <t>GASTOS</t>
  </si>
  <si>
    <t>TOTAL
EFECTIVO (INGRESO - GTOS)</t>
  </si>
  <si>
    <t>TURNO
 DIA</t>
  </si>
  <si>
    <t>TURNO
NOCHE</t>
  </si>
  <si>
    <t>OTROS GASTOS FUERA DE TURNOS</t>
  </si>
  <si>
    <t>ROLES</t>
  </si>
  <si>
    <t>TOTAL</t>
  </si>
  <si>
    <t>INGRESOS NETOS DIARIOS</t>
  </si>
  <si>
    <t>GASTOS NETOS DIARIOS (DENTRO DE LOS TURNOS)</t>
  </si>
  <si>
    <t>GASTOS ( ROL DE PAGOS)</t>
  </si>
  <si>
    <t>TOTAL ROLES</t>
  </si>
  <si>
    <t>OTROS GASTOS</t>
  </si>
  <si>
    <t>EGRESOS:</t>
  </si>
  <si>
    <t>GTOS DIARIOS (TURNO DIA Y NOCH</t>
  </si>
  <si>
    <t>ROL DE PAGO</t>
  </si>
  <si>
    <t>UTILIDAD</t>
  </si>
  <si>
    <t>ENTREGADO A DON JAIME ARAUJO</t>
  </si>
  <si>
    <t>FIRMADO EN EL CUADERNO DE CUENTAS</t>
  </si>
  <si>
    <t>HERNAN SANTANA</t>
  </si>
  <si>
    <t>1801183847</t>
  </si>
  <si>
    <t>SINDICAT AUX ENF</t>
  </si>
  <si>
    <t>1191716323001</t>
  </si>
  <si>
    <t>OCAVIP CIA LTDA</t>
  </si>
  <si>
    <t>1791932773001</t>
  </si>
  <si>
    <t>EDWIN GUAMAN</t>
  </si>
  <si>
    <t>0915868194001</t>
  </si>
  <si>
    <t>FARMALEMANA SA</t>
  </si>
  <si>
    <t>CESAR CEPADA</t>
  </si>
  <si>
    <t>0908375514</t>
  </si>
  <si>
    <t>0101771376001</t>
  </si>
  <si>
    <t>1714391248001</t>
  </si>
  <si>
    <t>HORBOLT</t>
  </si>
  <si>
    <t>DIST. PROD. AGRIC.</t>
  </si>
  <si>
    <t>BOLIVAR AGUIRRE</t>
  </si>
  <si>
    <t>0951027564</t>
  </si>
  <si>
    <t>0919128082</t>
  </si>
  <si>
    <t>GABRIELA MUÑOZ</t>
  </si>
  <si>
    <t>JUAN ORTEGA</t>
  </si>
  <si>
    <t>0502103682001</t>
  </si>
  <si>
    <t>TIA</t>
  </si>
  <si>
    <t>0990017514001</t>
  </si>
  <si>
    <t>CHIVA</t>
  </si>
  <si>
    <t>JUAN CARLOS OCHOA</t>
  </si>
  <si>
    <t>1712683778</t>
  </si>
  <si>
    <t>NEY CRUZ</t>
  </si>
  <si>
    <t>1900266899</t>
  </si>
  <si>
    <t>GERMAN FLORES</t>
  </si>
  <si>
    <t>0917988057001</t>
  </si>
  <si>
    <t>JOSE LUIS TACURI</t>
  </si>
  <si>
    <t>0301951729</t>
  </si>
  <si>
    <t>LUIS BRAVO</t>
  </si>
  <si>
    <t>0603351974</t>
  </si>
  <si>
    <t>KLEBER SANCHEZ</t>
  </si>
  <si>
    <t>0915096107</t>
  </si>
  <si>
    <t>DARWIN LAM</t>
  </si>
  <si>
    <t>0914855648</t>
  </si>
  <si>
    <t>ERNESTO SEVILLA</t>
  </si>
  <si>
    <t>1801322726001</t>
  </si>
  <si>
    <t>0915096101</t>
  </si>
  <si>
    <t>JUAN ORDOÑEZ</t>
  </si>
  <si>
    <t>1711388510</t>
  </si>
  <si>
    <t>CENTURIOSA INSTALAC.</t>
  </si>
  <si>
    <t>0992516666001</t>
  </si>
  <si>
    <t>FLAVIO RAMOS</t>
  </si>
  <si>
    <t>0300882134</t>
  </si>
  <si>
    <t xml:space="preserve">PINO ARISTATA </t>
  </si>
  <si>
    <t>JULIO SANCHEZ</t>
  </si>
  <si>
    <t>JONATHAN CEVALLOS</t>
  </si>
  <si>
    <t>0704976208801</t>
  </si>
  <si>
    <t>0990760799001</t>
  </si>
  <si>
    <t>AUTORADIADOR S.A</t>
  </si>
  <si>
    <t>WILLIAN YAGUACHI</t>
  </si>
  <si>
    <t>0704881762001</t>
  </si>
  <si>
    <t>DE LA 7959 A LA 7971 SON DE ABRIL 2011</t>
  </si>
  <si>
    <t>MARGARITA SUAREZ</t>
  </si>
  <si>
    <t>1709584864001</t>
  </si>
  <si>
    <t>ANTICIPO DE LA ROSA</t>
  </si>
  <si>
    <t>MERIENDA BRYAN</t>
  </si>
  <si>
    <t>DEL 3 AL 9/01/11</t>
  </si>
  <si>
    <t>DEL 10 AL 16 /01/11</t>
  </si>
  <si>
    <t>PAGO LUZ</t>
  </si>
  <si>
    <t>DEL 17 AL 23/01/11</t>
  </si>
  <si>
    <t>TRIPLEORO</t>
  </si>
  <si>
    <t>DEL 23 AL 30/01/11</t>
  </si>
  <si>
    <t>31 EN FEBR</t>
  </si>
  <si>
    <t>MES DE ENERO 2011</t>
  </si>
  <si>
    <t>MES DE FEBRERO 2011</t>
  </si>
  <si>
    <t>GTOS DIARIOS (TURNO DIA Y NOCH)</t>
  </si>
  <si>
    <t>MES DE MARZO DEL 2011</t>
  </si>
  <si>
    <t>DEL 1 AL 31 DE ENERO DEL 2011</t>
  </si>
  <si>
    <t>DEL 1 AL 30 DE ENERO DEL 2011</t>
  </si>
  <si>
    <t>DEL 1 AL 28 DE FEBRERO DEL 2011</t>
  </si>
  <si>
    <t>31/01/2011 ENERO</t>
  </si>
  <si>
    <t>DEL 1 AL 31 DE MARZO DEL 2011</t>
  </si>
  <si>
    <t>CORRESPONDIENTE AL MES DE ABRIL 2011</t>
  </si>
  <si>
    <t>EN MARZO</t>
  </si>
  <si>
    <t>MARCOS  SALINAS</t>
  </si>
  <si>
    <t>1102293915</t>
  </si>
  <si>
    <t>ALFREDO CAJAMARCA</t>
  </si>
  <si>
    <t>1704486571</t>
  </si>
  <si>
    <t>SERVIECASA</t>
  </si>
  <si>
    <t>1792077486001</t>
  </si>
  <si>
    <t>AGRINOVA SCIENCE</t>
  </si>
  <si>
    <t>1792101484001</t>
  </si>
  <si>
    <t>T.I.A</t>
  </si>
  <si>
    <t>WILLIAM QUISPE</t>
  </si>
  <si>
    <t>0503140543</t>
  </si>
  <si>
    <t>SILVIA MEJIA</t>
  </si>
  <si>
    <t>0102643335001</t>
  </si>
  <si>
    <t>DIEGO DAVID YAGUANA</t>
  </si>
  <si>
    <t>1109746381</t>
  </si>
  <si>
    <t>LUIS GERMAN</t>
  </si>
  <si>
    <t>1708712672001</t>
  </si>
  <si>
    <t>IVAN ARCAGA</t>
  </si>
  <si>
    <t>0919128082001</t>
  </si>
  <si>
    <t>JIMMY ARREAGA</t>
  </si>
  <si>
    <t>0910458223001</t>
  </si>
  <si>
    <t>0102201313001</t>
  </si>
  <si>
    <t>JIMMY ARREGA</t>
  </si>
  <si>
    <t>COMPAÑÍA VERDUSA</t>
  </si>
  <si>
    <t>1790370240001</t>
  </si>
  <si>
    <t>RODRIGO RENGEL</t>
  </si>
  <si>
    <t>1102641212</t>
  </si>
  <si>
    <t>WILSON CARRION</t>
  </si>
  <si>
    <t>1101779625</t>
  </si>
  <si>
    <t>MILWAY</t>
  </si>
  <si>
    <t>1391735134001</t>
  </si>
  <si>
    <t>1791339164001</t>
  </si>
  <si>
    <t>METALSA</t>
  </si>
  <si>
    <t>0914312632001</t>
  </si>
  <si>
    <t>0910428223001</t>
  </si>
  <si>
    <t>OSWALDO MOROCHO</t>
  </si>
  <si>
    <t>0105284723</t>
  </si>
  <si>
    <t>HECTOR ANDRADE</t>
  </si>
  <si>
    <t>0920575503</t>
  </si>
  <si>
    <t>SANTOS ESCOBAR</t>
  </si>
  <si>
    <t>0705076081001</t>
  </si>
  <si>
    <t>CARLOS CRUZ</t>
  </si>
  <si>
    <t>1704367075</t>
  </si>
  <si>
    <t>SAZONAD. DEL PACIFICO</t>
  </si>
  <si>
    <t>0990128308001</t>
  </si>
  <si>
    <t>2604/11</t>
  </si>
  <si>
    <t>JOSE CARRASCO</t>
  </si>
  <si>
    <t>1306768852</t>
  </si>
  <si>
    <t>BRYAN RIVADENEIRA</t>
  </si>
  <si>
    <t>1710014133001</t>
  </si>
  <si>
    <t>OTTO ARAUJO</t>
  </si>
  <si>
    <t>1802427995</t>
  </si>
  <si>
    <t>LEONARDO SANCHEZ</t>
  </si>
  <si>
    <t>0912446358</t>
  </si>
  <si>
    <t>EDUARDO VILLACIS</t>
  </si>
  <si>
    <t>0916667538</t>
  </si>
  <si>
    <t>0916667539</t>
  </si>
  <si>
    <t>MARIANA GALLEGOS</t>
  </si>
  <si>
    <t>1202377832001</t>
  </si>
  <si>
    <t>DAVID CORREA</t>
  </si>
  <si>
    <t>0916651268001</t>
  </si>
  <si>
    <t>JOSE VELA</t>
  </si>
  <si>
    <t>1800884650001</t>
  </si>
  <si>
    <t>CESAR TAPIA</t>
  </si>
  <si>
    <t>0104908918</t>
  </si>
  <si>
    <t>DIEGO BERNAL</t>
  </si>
  <si>
    <t>0301057915</t>
  </si>
  <si>
    <t>ARTURO ARAUJO</t>
  </si>
  <si>
    <t>1001531266</t>
  </si>
  <si>
    <t>ANDRES JIMBO</t>
  </si>
  <si>
    <t>1900398601</t>
  </si>
  <si>
    <t>CORRESPONDIENTE AL MES DE MAYO 2011</t>
  </si>
  <si>
    <t>JOSE BRAVO</t>
  </si>
  <si>
    <t>0102119133</t>
  </si>
  <si>
    <t>AMCOM SA</t>
  </si>
  <si>
    <t>0917783417001</t>
  </si>
  <si>
    <t>GARAJE</t>
  </si>
  <si>
    <t>ALQ
PLANTA</t>
  </si>
  <si>
    <t>jose valderde</t>
  </si>
  <si>
    <t>CNE</t>
  </si>
  <si>
    <t>JONY AREVALO</t>
  </si>
  <si>
    <t>ROMULO SALAZAR</t>
  </si>
  <si>
    <t>ROLIPER</t>
  </si>
  <si>
    <t>SAZONADORES DEL P</t>
  </si>
  <si>
    <t>ALEX VELASCO</t>
  </si>
  <si>
    <t>LUIS LARA</t>
  </si>
  <si>
    <t>ABEL QUEZADA</t>
  </si>
  <si>
    <t>SERLABEX</t>
  </si>
  <si>
    <t>ANGELICA NUÑEZ</t>
  </si>
  <si>
    <t>GONZALO ESPINOZA</t>
  </si>
  <si>
    <t>RODOLFO VERA</t>
  </si>
  <si>
    <t>METAL MACHINE</t>
  </si>
  <si>
    <t>JORGE TOBAR</t>
  </si>
  <si>
    <t>JUAN ARREAGA</t>
  </si>
  <si>
    <t>ZAZAPEC</t>
  </si>
  <si>
    <t>MARIO AVILES</t>
  </si>
  <si>
    <t>MARCO REMACHE</t>
  </si>
  <si>
    <t>EMILIO CASTRO</t>
  </si>
  <si>
    <t>LUIS TORRES</t>
  </si>
  <si>
    <t>POS POCA INDOX CRYO</t>
  </si>
  <si>
    <t>JAVIER LUAZA</t>
  </si>
  <si>
    <t>WILLIAN LOOR</t>
  </si>
  <si>
    <t>PUDELECO</t>
  </si>
  <si>
    <t>GUIDO CONTRERAS</t>
  </si>
  <si>
    <t>PRYSCOM</t>
  </si>
  <si>
    <t>LIZARDO JARAMILLO</t>
  </si>
  <si>
    <t>ANTONIO VERA</t>
  </si>
  <si>
    <t>LUIS SANTA CRUZ</t>
  </si>
  <si>
    <t>FREDDY CARRIGUEZ</t>
  </si>
  <si>
    <t>JULIO AÑAZCO</t>
  </si>
  <si>
    <t>0913097473</t>
  </si>
  <si>
    <t>0992598468001</t>
  </si>
  <si>
    <t>0702010224001</t>
  </si>
  <si>
    <t>0992127201001</t>
  </si>
  <si>
    <t>0917831679</t>
  </si>
  <si>
    <t>0913056925</t>
  </si>
  <si>
    <t>1792044308001</t>
  </si>
  <si>
    <t>0924333396</t>
  </si>
  <si>
    <t>1705983680</t>
  </si>
  <si>
    <t>1310463136</t>
  </si>
  <si>
    <t>1792079756001</t>
  </si>
  <si>
    <t>0925636904</t>
  </si>
  <si>
    <t>JORGE VEGA</t>
  </si>
  <si>
    <t>1803399482001</t>
  </si>
  <si>
    <t>0910458283001</t>
  </si>
  <si>
    <t>0992721874001</t>
  </si>
  <si>
    <t>0912211018</t>
  </si>
  <si>
    <t>0918838640</t>
  </si>
  <si>
    <t>0917969743</t>
  </si>
  <si>
    <t>1801345412</t>
  </si>
  <si>
    <t>1891735134001</t>
  </si>
  <si>
    <t>1792181216001</t>
  </si>
  <si>
    <t>1803097151</t>
  </si>
  <si>
    <t>1203367391</t>
  </si>
  <si>
    <t>1790401523001</t>
  </si>
  <si>
    <t>0908685290001</t>
  </si>
  <si>
    <t>0992278854001</t>
  </si>
  <si>
    <t>1102071156001</t>
  </si>
  <si>
    <t>0918152365</t>
  </si>
  <si>
    <t>1117200210</t>
  </si>
  <si>
    <t>1708027865</t>
  </si>
  <si>
    <t>1712280604</t>
  </si>
  <si>
    <t>1705519666</t>
  </si>
  <si>
    <t>REALIZADO POR</t>
  </si>
  <si>
    <t>CORRESPONDIENTE AL MES DE JUNIO DEL 2011</t>
  </si>
  <si>
    <t>RUALTIM S.A</t>
  </si>
  <si>
    <t>0391006199001</t>
  </si>
  <si>
    <t>HOSPED</t>
  </si>
  <si>
    <t>OCAVIP S.A LTDA.</t>
  </si>
  <si>
    <t>MARCO ESPIN</t>
  </si>
  <si>
    <t>1711970465</t>
  </si>
  <si>
    <t>0911072411</t>
  </si>
  <si>
    <t>AGUSTIN ACUÑA</t>
  </si>
  <si>
    <t>1304223728</t>
  </si>
  <si>
    <t>JOSE HIDALGO</t>
  </si>
  <si>
    <t>0904249674</t>
  </si>
  <si>
    <t>HENRY TIGRERO</t>
  </si>
  <si>
    <t>HECTOR ATIENCIO</t>
  </si>
  <si>
    <t>0900575503</t>
  </si>
  <si>
    <t>JORGE ALARCON</t>
  </si>
  <si>
    <t>0912122793</t>
  </si>
  <si>
    <t>JOSE LEON</t>
  </si>
  <si>
    <t>0919956441</t>
  </si>
  <si>
    <t>MARCO VERA</t>
  </si>
  <si>
    <t>1303983919</t>
  </si>
  <si>
    <t>COMPAÑÍA VERDU S.A</t>
  </si>
  <si>
    <t>BANCO PROCEDIT</t>
  </si>
  <si>
    <t>1791269225001</t>
  </si>
  <si>
    <t>LUIS PALMA</t>
  </si>
  <si>
    <t>1204681538001</t>
  </si>
  <si>
    <t>DIEGO SALVADOR</t>
  </si>
  <si>
    <t>1706552640001</t>
  </si>
  <si>
    <t>0190350320001</t>
  </si>
  <si>
    <t>0919121881</t>
  </si>
  <si>
    <t>RONALD PIGUAVE</t>
  </si>
  <si>
    <t>JOHN GUAYACONDO</t>
  </si>
  <si>
    <t>0102979606001</t>
  </si>
  <si>
    <t>SARA MONA</t>
  </si>
  <si>
    <t>1761100137</t>
  </si>
  <si>
    <t>KATIA SIGUA</t>
  </si>
  <si>
    <t>CARLOS SAUCAY</t>
  </si>
  <si>
    <t>0917302945</t>
  </si>
  <si>
    <t>MARCOS PARDO</t>
  </si>
  <si>
    <t>0921230280</t>
  </si>
  <si>
    <t>BROAD NET</t>
  </si>
  <si>
    <t>0992371188001</t>
  </si>
  <si>
    <t>0968583860001</t>
  </si>
  <si>
    <t>FRANKLIN CIRINO</t>
  </si>
  <si>
    <t>0908168263</t>
  </si>
  <si>
    <t>DAKMATRAFF JC</t>
  </si>
  <si>
    <t>ANGEL ROEL</t>
  </si>
  <si>
    <t>0919553834001</t>
  </si>
  <si>
    <t>CARLOS VELIZ</t>
  </si>
  <si>
    <t>0914357280</t>
  </si>
  <si>
    <t>0913056125</t>
  </si>
  <si>
    <t>LUIS LORENT</t>
  </si>
  <si>
    <t>0910179373</t>
  </si>
  <si>
    <t>XAVIER CARCHI</t>
  </si>
  <si>
    <t>0910557989</t>
  </si>
  <si>
    <t>0102281854</t>
  </si>
  <si>
    <t>LAARCOM</t>
  </si>
  <si>
    <t>1791291182001</t>
  </si>
  <si>
    <t>WALTER VELEZ</t>
  </si>
  <si>
    <t>1310570989</t>
  </si>
  <si>
    <t>LAURA TORO</t>
  </si>
  <si>
    <t>0702761297</t>
  </si>
  <si>
    <t>LUIS ALBERTO BORBOR</t>
  </si>
  <si>
    <t>0915320295</t>
  </si>
  <si>
    <t>MIGUEL ALDAZ</t>
  </si>
  <si>
    <t>0910215110</t>
  </si>
  <si>
    <t>CARLOS SORIANO</t>
  </si>
  <si>
    <t>0910071323</t>
  </si>
  <si>
    <t>JULIO GUZMAN</t>
  </si>
  <si>
    <t>0910487114</t>
  </si>
  <si>
    <t>RUBEN RIVERA</t>
  </si>
  <si>
    <t>0917661886</t>
  </si>
  <si>
    <t>MIGUEL SARANGO</t>
  </si>
  <si>
    <t>0915436331</t>
  </si>
  <si>
    <t>URSACO S.A</t>
  </si>
  <si>
    <t>0991247121001</t>
  </si>
  <si>
    <t>GEOVANNY PONCE</t>
  </si>
  <si>
    <t>1712258753</t>
  </si>
  <si>
    <t>FAVETA S.A</t>
  </si>
  <si>
    <t>0992216291001</t>
  </si>
  <si>
    <t>CAROL SEGARRA</t>
  </si>
  <si>
    <t>0912325511</t>
  </si>
  <si>
    <t>VICENTE FREIRE</t>
  </si>
  <si>
    <t>1801943281</t>
  </si>
  <si>
    <t>CARLOS VALDIVIESO</t>
  </si>
  <si>
    <t>0911355683</t>
  </si>
  <si>
    <t>HECTOR DELGADO</t>
  </si>
  <si>
    <t>0202268672</t>
  </si>
  <si>
    <t>PLASTICOS POLO</t>
  </si>
  <si>
    <t xml:space="preserve">HIDROSISTEM </t>
  </si>
  <si>
    <t>BRYAN NIETO</t>
  </si>
  <si>
    <t>FREDDY PALACIOS</t>
  </si>
  <si>
    <t>0907394639</t>
  </si>
  <si>
    <t>0918592486001</t>
  </si>
  <si>
    <t xml:space="preserve">RAFAEL ANGEL </t>
  </si>
  <si>
    <t>0914553839001</t>
  </si>
  <si>
    <t>LUIS NARANJO</t>
  </si>
  <si>
    <t>MARCO TOUR</t>
  </si>
  <si>
    <t>ROX POCA INDOX CRYO</t>
  </si>
  <si>
    <t>EDWIN GUZMAN</t>
  </si>
  <si>
    <t>SRELABEX</t>
  </si>
  <si>
    <t>LUIS LOJA</t>
  </si>
  <si>
    <t>0705178302</t>
  </si>
  <si>
    <t xml:space="preserve">MARGOTH HERRERA </t>
  </si>
  <si>
    <t>1715601736</t>
  </si>
  <si>
    <t>0102929686001</t>
  </si>
  <si>
    <t>YULISA</t>
  </si>
  <si>
    <t>DEL 1 AL 30 DE MARZO DEL 2011</t>
  </si>
  <si>
    <t>MES DE ABRIL DEL 2011</t>
  </si>
  <si>
    <t>DEL 1 AL 30 DE ABRIL DEL 2011</t>
  </si>
  <si>
    <t>MES DE MAYO DEL 2011</t>
  </si>
  <si>
    <t>DEL 1 AL 31 DE MAYO DEL 2011</t>
  </si>
  <si>
    <t>MES DE JUNIO DEL 2011</t>
  </si>
  <si>
    <t>DEL 1 AL 30 DE JUNIO DEL 2011</t>
  </si>
  <si>
    <t>MES DE JULIO DEL 2011</t>
  </si>
  <si>
    <t>NUMERO</t>
  </si>
  <si>
    <t>DE HAB</t>
  </si>
  <si>
    <t>CORRESPONDIENTE AL MES DE JULIO DEL 2011</t>
  </si>
  <si>
    <t>CONSTRUCT. GUERRERO</t>
  </si>
  <si>
    <t>1792157137001</t>
  </si>
  <si>
    <t>HIDRISISTETE M.S</t>
  </si>
  <si>
    <t>0918592406001</t>
  </si>
  <si>
    <t>FARMACIA MIA CIA LTDA</t>
  </si>
  <si>
    <t>0791740150001</t>
  </si>
  <si>
    <t>ALQ.
CHIVA</t>
  </si>
  <si>
    <t>CELECBOR S.A</t>
  </si>
  <si>
    <t>0991314318001</t>
  </si>
  <si>
    <t>SOC. CAMARONERA CAY</t>
  </si>
  <si>
    <t>1791272331001</t>
  </si>
  <si>
    <t>CARLOS SERRANO</t>
  </si>
  <si>
    <t>0910071333</t>
  </si>
  <si>
    <t>MIGUEL SANGURIMA</t>
  </si>
  <si>
    <t>0915936331</t>
  </si>
  <si>
    <t>JORGE MORAN</t>
  </si>
  <si>
    <t>0915814958</t>
  </si>
  <si>
    <t>0910937114</t>
  </si>
  <si>
    <t>0992403961001</t>
  </si>
  <si>
    <t>FELIPE PARRALES</t>
  </si>
  <si>
    <t>0914471433</t>
  </si>
  <si>
    <t>WILLIAM ALVAN</t>
  </si>
  <si>
    <t>172338270001</t>
  </si>
  <si>
    <t>BROANET</t>
  </si>
  <si>
    <t>1204681538</t>
  </si>
  <si>
    <t>MORKEDENN S.A</t>
  </si>
  <si>
    <t>1391765959001</t>
  </si>
  <si>
    <t>GALO BONILLA</t>
  </si>
  <si>
    <t>1803614917001</t>
  </si>
  <si>
    <t>GAMBUSSI</t>
  </si>
  <si>
    <t>0992251204001</t>
  </si>
  <si>
    <t>0102205313001</t>
  </si>
  <si>
    <t>NOVOVASOS</t>
  </si>
  <si>
    <t>1792228263001</t>
  </si>
  <si>
    <t>ROBERTO MURILLO</t>
  </si>
  <si>
    <t>ROMAN MORENO</t>
  </si>
  <si>
    <t>1103180921</t>
  </si>
  <si>
    <t>ANDRES VILEMA</t>
  </si>
  <si>
    <t>1804274526001</t>
  </si>
  <si>
    <t>LUIS ALVAREZ</t>
  </si>
  <si>
    <t>0701673766</t>
  </si>
  <si>
    <t>JOSE FLORES</t>
  </si>
  <si>
    <t>0918736448</t>
  </si>
  <si>
    <t>ROS ROCA INDOX</t>
  </si>
  <si>
    <t>HUMBERTO VALVERDE</t>
  </si>
  <si>
    <t>0703303263</t>
  </si>
  <si>
    <t>MEDEXTEIC</t>
  </si>
  <si>
    <t>1792180287001</t>
  </si>
  <si>
    <t>ANDRES MONCAYO</t>
  </si>
  <si>
    <t>0913003232</t>
  </si>
  <si>
    <t>TELCONET</t>
  </si>
  <si>
    <t>0991327371001</t>
  </si>
  <si>
    <t>SEGUNDO PEÑAFIEL</t>
  </si>
  <si>
    <t>0903942324001</t>
  </si>
  <si>
    <t>ENRIQUE PEÑAFIEL</t>
  </si>
  <si>
    <t>0908039092001</t>
  </si>
  <si>
    <t>0915076101</t>
  </si>
  <si>
    <t>EDWIN MORALES</t>
  </si>
  <si>
    <t>0911107431</t>
  </si>
  <si>
    <t>VST</t>
  </si>
  <si>
    <t>0992497114001</t>
  </si>
  <si>
    <t>LUIS LORENTI</t>
  </si>
  <si>
    <t>ANGEL CUMANICHO</t>
  </si>
  <si>
    <t>1102603782</t>
  </si>
  <si>
    <t>OSCAR NUÑEZ</t>
  </si>
  <si>
    <t>1716828616001</t>
  </si>
  <si>
    <t>SANTOS</t>
  </si>
  <si>
    <t>1102538137</t>
  </si>
  <si>
    <t>FRANCISCO ORDOÑEZ</t>
  </si>
  <si>
    <t>1708411192</t>
  </si>
  <si>
    <t>CRISTIAN ROMERO</t>
  </si>
  <si>
    <t>0705227155</t>
  </si>
  <si>
    <t>0105564793</t>
  </si>
  <si>
    <t>FRANCISCO MURILLO</t>
  </si>
  <si>
    <t>1721432126</t>
  </si>
  <si>
    <t>JORGE ANGULO</t>
  </si>
  <si>
    <t>0802267091001</t>
  </si>
  <si>
    <t>IIASA</t>
  </si>
  <si>
    <t>0990011109001</t>
  </si>
  <si>
    <t>FRANCO MONTAÑO</t>
  </si>
  <si>
    <t>1102187992001</t>
  </si>
  <si>
    <t>J. RAMIREZ</t>
  </si>
  <si>
    <t>4475250991</t>
  </si>
  <si>
    <t>02/04/2011 elias</t>
  </si>
  <si>
    <t>ACIDO PARA CISTERNA</t>
  </si>
  <si>
    <t>REPUESTOS HAB 404</t>
  </si>
  <si>
    <t>GRAFICARTE</t>
  </si>
  <si>
    <t>DEL 28/3/11 AL 3/4/11</t>
  </si>
  <si>
    <t>DEL 4/4/11AL 10/04/11</t>
  </si>
  <si>
    <t>12/04/2011 LIBROS</t>
  </si>
  <si>
    <t>FACT CLOROS</t>
  </si>
  <si>
    <t>13/04/2011 MAMA DE 95</t>
  </si>
  <si>
    <t>FACT 78213 PROCODI</t>
  </si>
  <si>
    <t>15/04/2011 REPUESTO DOMINGO</t>
  </si>
  <si>
    <t>DEL 11/04/11 AL 17/04/11</t>
  </si>
  <si>
    <t>FACT 18714 FERRETERIA</t>
  </si>
  <si>
    <t>20/04/2011 ANUNCIO DEL MOTEL</t>
  </si>
  <si>
    <t>ROBO EN RECEPCION PATRICIA</t>
  </si>
  <si>
    <t>20/04/2011 (30 DON JAIME Y 0.50 KAROL HIJA DE DON WACHO)</t>
  </si>
  <si>
    <t>DEL 18/04/11 AL 24/07/11</t>
  </si>
  <si>
    <t>23/04/2011 DOMINGO LLEVA PA              DON WACHO</t>
  </si>
  <si>
    <t>PAGO FINAL LUZ ELECTRICA</t>
  </si>
  <si>
    <t>ABONO LUZ ELECTRICA</t>
  </si>
  <si>
    <t>LUZ GARAJE</t>
  </si>
  <si>
    <t>SALDO FACT 78213 PROCODI</t>
  </si>
  <si>
    <t>ARREGLO COMPUTADORA Y
COMPRA DE CARTUCHOS</t>
  </si>
  <si>
    <t>DEL 25/04/11 AL 1/05/11</t>
  </si>
  <si>
    <t>TOTAL UTILIDAD</t>
  </si>
  <si>
    <t>GTOS+ROLES+OTRS GTOS</t>
  </si>
  <si>
    <t>TOTAL GASTOS(ROLES,TURNOS,
 VARIOS)</t>
  </si>
  <si>
    <t>05/05/11 FRENOS CARRO FORD</t>
  </si>
  <si>
    <t>05/05/11 LIBRO</t>
  </si>
  <si>
    <t>DEL 2 AL 8/05/11</t>
  </si>
  <si>
    <t>11/05/11 ELIAS ENFERMO</t>
  </si>
  <si>
    <t>DEL 9 AL 15/05/11</t>
  </si>
  <si>
    <t>TAXI PAGO LUZ</t>
  </si>
  <si>
    <t>COSTURA SABANAS</t>
  </si>
  <si>
    <t>SRA CARAGUAY</t>
  </si>
  <si>
    <t>CINTA</t>
  </si>
  <si>
    <t>DEL 16 AL 22/05/11</t>
  </si>
  <si>
    <t>LIMPIEZA HAB.</t>
  </si>
  <si>
    <t>23/05/2011 ELIAS</t>
  </si>
  <si>
    <t>25/05/11 LLEVA DON WACHO</t>
  </si>
  <si>
    <t>PAGO DON JULIO REYES ARREGLO CUARTOS</t>
  </si>
  <si>
    <t>27/05/2011 SOBADOR</t>
  </si>
  <si>
    <t>DEL 23 AL 29/05/11</t>
  </si>
  <si>
    <t>29/05/11 ELIAS</t>
  </si>
  <si>
    <t>31/05/2011 CONSULTA Y RECET</t>
  </si>
  <si>
    <t>TV ORO</t>
  </si>
  <si>
    <t>TELA UINIFORM</t>
  </si>
  <si>
    <t>DEL 30/05/11 AL 4/06/11</t>
  </si>
  <si>
    <t>TELAS</t>
  </si>
  <si>
    <t>DEL 6 AL 11/06/11</t>
  </si>
  <si>
    <t>LUZ HOTEL</t>
  </si>
  <si>
    <t>LUZ GARAGE</t>
  </si>
  <si>
    <t>DEL 13 AL 18/06/11</t>
  </si>
  <si>
    <t>FOCOS FACT 22969</t>
  </si>
  <si>
    <t>07/06/11    ALMUERZO</t>
  </si>
  <si>
    <t>09/06/11     TRAJE DORMIR</t>
  </si>
  <si>
    <t>09/06/11      POLLO</t>
  </si>
  <si>
    <t>11/06/11     NEURIL Y COMIDA</t>
  </si>
  <si>
    <t>12/06/11    GRABADORA CASA</t>
  </si>
  <si>
    <t>DON CARLOS ANTICIPO</t>
  </si>
  <si>
    <t>DEL 20 AL 25/06/11</t>
  </si>
  <si>
    <t>30/06/2011 
EN JULIO</t>
  </si>
  <si>
    <t>TOTAL QUE RECIBIO JAIME ARAUJO EN EL MES</t>
  </si>
  <si>
    <t>17/06/11 DONO A RADIO FIESTA POR EL DIA DEL PADRE</t>
  </si>
  <si>
    <t>21/06/11 SRA BETTY LIMPIEZA DE CASA DE 95</t>
  </si>
  <si>
    <t>22/06/11 PRESTAMO SR. CARRO ROJO DEL MOTEL</t>
  </si>
  <si>
    <t>23/06/11 DEPOSITO DE BAJO ALTO</t>
  </si>
  <si>
    <t>23/06/2011FACT
DE BAJO 
ALTO</t>
  </si>
  <si>
    <t>23/06/11 FACT DE BAJO ALTO</t>
  </si>
  <si>
    <t xml:space="preserve">DEL 27/06/11 AL 2/7/11  </t>
  </si>
  <si>
    <t>MATERIAL ELECTRICO</t>
  </si>
  <si>
    <t>SALDO PROCODI FACT80873</t>
  </si>
  <si>
    <t>DEL 11 AL 16/07/11</t>
  </si>
  <si>
    <t>DEL 4 AL 10/07/11</t>
  </si>
  <si>
    <t>DEL 17 AL 23/07/11</t>
  </si>
  <si>
    <t>60 TOOALLAS HUAQUILLAS Y
10 JUEGOS SABANAS ECON</t>
  </si>
  <si>
    <t>ESTAMPADO DE TOALLAS</t>
  </si>
  <si>
    <t>31/07/11 LLEVA ELIAS</t>
  </si>
  <si>
    <t>DEL 25/07/11 AL 30/07/11</t>
  </si>
  <si>
    <t>26/07/11 ANUNCIO OPINION LOS
GIRASOLES</t>
  </si>
  <si>
    <t>MES DE AGOSTO DEL 2011</t>
  </si>
  <si>
    <t>OTROS GASTOS DE HOTEL</t>
  </si>
  <si>
    <t>ELIAS LLEVA</t>
  </si>
  <si>
    <t>ANTICIPO DON CARLOS DE LA ROSA</t>
  </si>
  <si>
    <t>ELIAS PARA LOS GIRASOLES</t>
  </si>
  <si>
    <t>VERDURAS PARA PATOS</t>
  </si>
  <si>
    <t>DON LUCAS POR ORDEN 95</t>
  </si>
  <si>
    <t>DON CARLOS AGUIRRE POR ORDEN DE
DON WACHO</t>
  </si>
  <si>
    <t>DON WACHO LLEVA</t>
  </si>
  <si>
    <t>CORRESPONDIENTE AL MES DE AGOSTO DEL 2011</t>
  </si>
  <si>
    <t>MARIO SALAZAR</t>
  </si>
  <si>
    <t>1802918134</t>
  </si>
  <si>
    <t>DIANA BARRADES</t>
  </si>
  <si>
    <t>0923806798001</t>
  </si>
  <si>
    <t>MARCELO GARCIA</t>
  </si>
  <si>
    <t>1710552538001</t>
  </si>
  <si>
    <t>0000</t>
  </si>
  <si>
    <t>FABIAN GORDILLO</t>
  </si>
  <si>
    <t>1713410072</t>
  </si>
  <si>
    <t>CARLOS POZO</t>
  </si>
  <si>
    <t>1711894566</t>
  </si>
  <si>
    <t>YOCONDA PASTOR</t>
  </si>
  <si>
    <t>0702750761001</t>
  </si>
  <si>
    <t>LIBIA TACURI</t>
  </si>
  <si>
    <t>0103976668</t>
  </si>
  <si>
    <t>NEY OCESO</t>
  </si>
  <si>
    <t>0910301274</t>
  </si>
  <si>
    <t>EDISON GUAYGUA</t>
  </si>
  <si>
    <t>0501659429</t>
  </si>
  <si>
    <t>JAIME GUAYPA</t>
  </si>
  <si>
    <t>1712256211</t>
  </si>
  <si>
    <t>SUSANA ROBLES</t>
  </si>
  <si>
    <t>1702853373001</t>
  </si>
  <si>
    <t>MAXIMO GUZMAN</t>
  </si>
  <si>
    <t>10024399872</t>
  </si>
  <si>
    <t>HECTOR ARAUJO</t>
  </si>
  <si>
    <t>0915547995</t>
  </si>
  <si>
    <t>EDUARDO CALLE</t>
  </si>
  <si>
    <t>0918282344</t>
  </si>
  <si>
    <t>IMPORTHEREY</t>
  </si>
  <si>
    <t>0992674148001</t>
  </si>
  <si>
    <t>LUIS BOLIVAR</t>
  </si>
  <si>
    <t>1101766309</t>
  </si>
  <si>
    <t>RUBEN BRAVO</t>
  </si>
  <si>
    <t>0702524174</t>
  </si>
  <si>
    <t>JHONNY MOREANO</t>
  </si>
  <si>
    <t>0916674690</t>
  </si>
  <si>
    <t>GUIDO VILLACIS</t>
  </si>
  <si>
    <t>1705282455</t>
  </si>
  <si>
    <t>0301951729001</t>
  </si>
  <si>
    <t>MARCO AYORA</t>
  </si>
  <si>
    <t>1103673008</t>
  </si>
  <si>
    <t>TELMER S.A</t>
  </si>
  <si>
    <t>1791874838001</t>
  </si>
  <si>
    <t>JHON GUAYA  CONDOR</t>
  </si>
  <si>
    <t>OSWALDO YEROU</t>
  </si>
  <si>
    <t>0903518785</t>
  </si>
  <si>
    <t>ROGELIO JIMENEZ</t>
  </si>
  <si>
    <t>1201718234</t>
  </si>
  <si>
    <t>1711829885001</t>
  </si>
  <si>
    <t>PEDRO CHIPE</t>
  </si>
  <si>
    <t>EN OCTUBRE</t>
  </si>
  <si>
    <t>CORRESPONDIENTE AL MES DE SEPTIEMBRE DEL 2011</t>
  </si>
  <si>
    <t>COMPUMILENIUM</t>
  </si>
  <si>
    <t>MEGA FASHION S.A</t>
  </si>
  <si>
    <t>CARLOS ROSALES</t>
  </si>
  <si>
    <t>EUGENIA GRANDA</t>
  </si>
  <si>
    <t>FERNANDO BORJA</t>
  </si>
  <si>
    <t>PEDRO CUCALON</t>
  </si>
  <si>
    <t>CARLOS SOTOMAYOR</t>
  </si>
  <si>
    <t>MIGUEL PICO</t>
  </si>
  <si>
    <t>JORGE HUERTA</t>
  </si>
  <si>
    <t>DIEGO URETO</t>
  </si>
  <si>
    <t>PAOLA SEGOVIA</t>
  </si>
  <si>
    <t>WILLIAN RODAS</t>
  </si>
  <si>
    <t>LUIS BORJA</t>
  </si>
  <si>
    <t>LUIS RODAS</t>
  </si>
  <si>
    <t>ANDY AVILA</t>
  </si>
  <si>
    <t>WASHINTON ORTEGA</t>
  </si>
  <si>
    <t>GALO VARGAS</t>
  </si>
  <si>
    <t>EXORTFAST S.A</t>
  </si>
  <si>
    <t>AUGUSTO BARRERA</t>
  </si>
  <si>
    <t>SURNEY DATA</t>
  </si>
  <si>
    <t>JHON GUAYACONDO</t>
  </si>
  <si>
    <t>PABLO AGUILERA</t>
  </si>
  <si>
    <t>MARCELA ASENCIO</t>
  </si>
  <si>
    <t>JOSE GAROFALO</t>
  </si>
  <si>
    <t>DORIS MUÑOZ</t>
  </si>
  <si>
    <t>ROBERTH MINGA</t>
  </si>
  <si>
    <t>BYRON GONZALES</t>
  </si>
  <si>
    <t>MAY PARDO</t>
  </si>
  <si>
    <t>JOSE LUIS TORO</t>
  </si>
  <si>
    <t>RAFAEL ANGEL</t>
  </si>
  <si>
    <t>TELPROYEC</t>
  </si>
  <si>
    <t>NETSPEED S.A</t>
  </si>
  <si>
    <t>SERCONSIKA</t>
  </si>
  <si>
    <t>NOVO VASOS</t>
  </si>
  <si>
    <t>GUILLERMO CONSTANT</t>
  </si>
  <si>
    <t>LOROT PRINT</t>
  </si>
  <si>
    <t>H.P.S</t>
  </si>
  <si>
    <t>FREDDY CARRILLO</t>
  </si>
  <si>
    <t>LINSKY S.A</t>
  </si>
  <si>
    <t>CADUCADA</t>
  </si>
  <si>
    <t>DE LA FACTURA 8430 A LA 8500 ESTAN CADUCADAS</t>
  </si>
  <si>
    <t>A LA</t>
  </si>
  <si>
    <t>DESDE LA</t>
  </si>
  <si>
    <t>GUILLERMO CONSTANTE</t>
  </si>
  <si>
    <t>0906989363</t>
  </si>
  <si>
    <t>0910328251001</t>
  </si>
  <si>
    <t>JAVIER VARAS</t>
  </si>
  <si>
    <t>0914626080</t>
  </si>
  <si>
    <t>1791709438001</t>
  </si>
  <si>
    <t>I L D I S</t>
  </si>
  <si>
    <t>0992106301001</t>
  </si>
  <si>
    <t>0992405287001</t>
  </si>
  <si>
    <t>1707977433001</t>
  </si>
  <si>
    <t>1708390248001</t>
  </si>
  <si>
    <t>10/09//11</t>
  </si>
  <si>
    <t>0992595507001</t>
  </si>
  <si>
    <t>1711193274001</t>
  </si>
  <si>
    <t>1791825632001</t>
  </si>
  <si>
    <t>1792137306001</t>
  </si>
  <si>
    <t>0190168409001</t>
  </si>
  <si>
    <t>0991150927001</t>
  </si>
  <si>
    <t>1791854462001</t>
  </si>
  <si>
    <t>0914553834001</t>
  </si>
  <si>
    <t>1900385251</t>
  </si>
  <si>
    <t>1900518455</t>
  </si>
  <si>
    <t>1900340496</t>
  </si>
  <si>
    <t>1103618409</t>
  </si>
  <si>
    <t>1203752140</t>
  </si>
  <si>
    <t>0200406395</t>
  </si>
  <si>
    <t>1205620840</t>
  </si>
  <si>
    <t>0703635508</t>
  </si>
  <si>
    <t>0992545771001</t>
  </si>
  <si>
    <t>1791323289001</t>
  </si>
  <si>
    <t>0992319666001</t>
  </si>
  <si>
    <t>0909967986</t>
  </si>
  <si>
    <t>0925328213</t>
  </si>
  <si>
    <t>0902042829</t>
  </si>
  <si>
    <t>1706352166</t>
  </si>
  <si>
    <t>0102042827</t>
  </si>
  <si>
    <t>1309702361</t>
  </si>
  <si>
    <t>1307241917</t>
  </si>
  <si>
    <t>1008325727</t>
  </si>
  <si>
    <t>0907856553</t>
  </si>
  <si>
    <t>0907639744</t>
  </si>
  <si>
    <t>0928486185</t>
  </si>
  <si>
    <t>MES DE OCTUBRE DEL 2011</t>
  </si>
  <si>
    <t>DEL 1 AL 31 DE OCTUBRE DEL 20011</t>
  </si>
  <si>
    <t>PAGO AL PINTOR (SEGUNDO TORRES)</t>
  </si>
  <si>
    <t>TAXI 95</t>
  </si>
  <si>
    <t>PRESTAMO KERLY ARROBO(ORDEN95)</t>
  </si>
  <si>
    <t xml:space="preserve">DEL 27/09/11 AL 1/10/11 NO AFILIADOS  </t>
  </si>
  <si>
    <t xml:space="preserve">DEL 27/09/11 AL 1/10/11 AFILIADOS  </t>
  </si>
  <si>
    <t>TAXI PAGO AGUA</t>
  </si>
  <si>
    <t>PAGO JABONES FACT 4869</t>
  </si>
  <si>
    <t>PRESTAMO VILMA (CARLOS)</t>
  </si>
  <si>
    <t>PRESTAMO DAYSE</t>
  </si>
  <si>
    <t>GTOS DIARIOS (TURNO DIA Y NOCHE)</t>
  </si>
  <si>
    <t>PROCODI N°083689</t>
  </si>
  <si>
    <t>BIDON AGUA</t>
  </si>
  <si>
    <t>05/10/2011 DAVID</t>
  </si>
  <si>
    <t>ARRGLO 2 TELEVISORES 105-306</t>
  </si>
  <si>
    <t>06/10/11 ELIAS LLEVA</t>
  </si>
  <si>
    <t>PAGO CONTADORA (MES DE SEPT)</t>
  </si>
  <si>
    <t>PEPE NAGUA</t>
  </si>
  <si>
    <t>TELEONO 95</t>
  </si>
  <si>
    <t>SE COMPRO WIRO INSTRUM. MUS.</t>
  </si>
  <si>
    <t>SRA JANETH (CUÑAS)</t>
  </si>
  <si>
    <t>SELLADA DE 60 TOALLAS</t>
  </si>
  <si>
    <t>08/10/11 CABLES HIJA 95(AGENCIA VIAJ)</t>
  </si>
  <si>
    <t>PAGO KERLY (CAMARERA EXTRA VIERNES Y SABADO)</t>
  </si>
  <si>
    <t>09/10/11 ELIAS RAYOS X</t>
  </si>
  <si>
    <t>DEL 3 AL 8/10/11 A ILIADOS</t>
  </si>
  <si>
    <t>DEL 3 AL 8/10/11 NO A ILIADOS</t>
  </si>
  <si>
    <t>ABONO PROCODI 83717</t>
  </si>
  <si>
    <t>10/10/11 PARA JUGO 10 Y PIDIO 1</t>
  </si>
  <si>
    <t>11/10/11 POLICIA EN EL 26</t>
  </si>
  <si>
    <t>SALDO PROCODI 83717</t>
  </si>
  <si>
    <t>CORRESPONDIENTE AL MES DE OCTUBRE DEL 2011</t>
  </si>
  <si>
    <t>8517 a 8520 en sept.</t>
  </si>
  <si>
    <t>SEPTIEMBRE</t>
  </si>
  <si>
    <t>DEL 2011</t>
  </si>
  <si>
    <t>NOVIEMBRE DEL 2011</t>
  </si>
  <si>
    <t>CORRESPONDIENTE AL MES DE NOVIEMBRE DEL 2011</t>
  </si>
  <si>
    <t xml:space="preserve">DARIO DELGADO </t>
  </si>
  <si>
    <t>0930641142001</t>
  </si>
  <si>
    <t>LAURA JIMENEZ</t>
  </si>
  <si>
    <t>0704042373</t>
  </si>
  <si>
    <t>REMIGIO ALVIMO</t>
  </si>
  <si>
    <t>1102843172</t>
  </si>
  <si>
    <t>WILLIAM BETANCOURT</t>
  </si>
  <si>
    <t>ROBERTO LOAYZA</t>
  </si>
  <si>
    <t>1103021240001</t>
  </si>
  <si>
    <t>0701106544</t>
  </si>
  <si>
    <t>ANTONIO FUENTES</t>
  </si>
  <si>
    <t>1201515168</t>
  </si>
  <si>
    <t>TELPROYEC CIALTDA</t>
  </si>
  <si>
    <t>1772137306001</t>
  </si>
  <si>
    <t>VICTOR MORALES</t>
  </si>
  <si>
    <t>1711532471</t>
  </si>
  <si>
    <t>BOLIVAR RUIZ</t>
  </si>
  <si>
    <t>1706356563</t>
  </si>
  <si>
    <t>VICTOR NAVARRO</t>
  </si>
  <si>
    <t>1704766417</t>
  </si>
  <si>
    <t>1704766418</t>
  </si>
  <si>
    <t>VICTO MORALES</t>
  </si>
  <si>
    <t>JORGE CORRALES</t>
  </si>
  <si>
    <t>0917649659</t>
  </si>
  <si>
    <t>M K TRENS</t>
  </si>
  <si>
    <t>0991515534001</t>
  </si>
  <si>
    <t>CONSUM FINAL</t>
  </si>
  <si>
    <t>000000000000</t>
  </si>
  <si>
    <t>ALQ.
GIRASOLES</t>
  </si>
  <si>
    <t>CRISTIAN GARCIA</t>
  </si>
  <si>
    <t>0104203419</t>
  </si>
  <si>
    <t>MILTON FERNANDEZ</t>
  </si>
  <si>
    <t>0101020329</t>
  </si>
  <si>
    <t>MARIO CORTEZ</t>
  </si>
  <si>
    <t>1802341352</t>
  </si>
  <si>
    <t>M,ANUELCORDOVA</t>
  </si>
  <si>
    <t>1801806652</t>
  </si>
  <si>
    <t>ERMARLO</t>
  </si>
  <si>
    <t>0991399356001</t>
  </si>
  <si>
    <t>LUI ALVAN</t>
  </si>
  <si>
    <t>0602682916</t>
  </si>
  <si>
    <t>0990806121001</t>
  </si>
  <si>
    <t>DEMACO</t>
  </si>
  <si>
    <t>0990621691001</t>
  </si>
  <si>
    <t>000000</t>
  </si>
  <si>
    <t>PROMARSA SA</t>
  </si>
  <si>
    <t>1391723555001</t>
  </si>
  <si>
    <t>18711/11</t>
  </si>
  <si>
    <t>RONALD GRANDA</t>
  </si>
  <si>
    <t>0704622330</t>
  </si>
  <si>
    <t>WILSON MORA</t>
  </si>
  <si>
    <t>0104886296</t>
  </si>
  <si>
    <t>TECNO ASES</t>
  </si>
  <si>
    <t>1791339169001</t>
  </si>
  <si>
    <t>PATRICIO GIYALVA</t>
  </si>
  <si>
    <t>1707819304</t>
  </si>
  <si>
    <t>LIGA DE LOJA</t>
  </si>
  <si>
    <t>2203303424</t>
  </si>
  <si>
    <t>ERMARLO SA</t>
  </si>
  <si>
    <t>HECTOR ATIENCIA</t>
  </si>
  <si>
    <t>JUAN CARLOS CARVAJAL</t>
  </si>
  <si>
    <t>0917780363</t>
  </si>
  <si>
    <t>NAPOVIAL SA</t>
  </si>
  <si>
    <t>2290313552001</t>
  </si>
  <si>
    <t>ALEX SALCEDO</t>
  </si>
  <si>
    <t>0703060392</t>
  </si>
  <si>
    <t>YADIRA URINA</t>
  </si>
  <si>
    <t>0804284818</t>
  </si>
  <si>
    <t>CARLOS TORRES</t>
  </si>
  <si>
    <t>0605445576</t>
  </si>
  <si>
    <t>JULIO BUSTAMANTE</t>
  </si>
  <si>
    <t>1102734538001</t>
  </si>
  <si>
    <t>WILIAM ALBAN</t>
  </si>
  <si>
    <t>1723382980001</t>
  </si>
  <si>
    <t>JOSE PARDO</t>
  </si>
  <si>
    <t>0703866996</t>
  </si>
  <si>
    <t>TELPROYEC CIA TDA</t>
  </si>
  <si>
    <t>REY DAUL</t>
  </si>
  <si>
    <t>0703685495</t>
  </si>
  <si>
    <t>GABRIEL AGUILAR</t>
  </si>
  <si>
    <t>0704643667</t>
  </si>
  <si>
    <t>JOSE GAMBOA</t>
  </si>
  <si>
    <t>1206262881</t>
  </si>
  <si>
    <t>SANDRA CHAMBA</t>
  </si>
  <si>
    <t>1103977219</t>
  </si>
  <si>
    <t>FRANKLIN SALAZAR</t>
  </si>
  <si>
    <t>0704947159</t>
  </si>
  <si>
    <t>VICTOR SANTA MARIA</t>
  </si>
  <si>
    <t>1801797174</t>
  </si>
  <si>
    <t>LUIS MARCOS</t>
  </si>
  <si>
    <t>1307164069</t>
  </si>
  <si>
    <t>ANTONIO CALI</t>
  </si>
  <si>
    <t>1311064537</t>
  </si>
  <si>
    <t>DOUGLAS LOPEZ</t>
  </si>
  <si>
    <t>0920999794</t>
  </si>
  <si>
    <t>MAURO INTRIAGO</t>
  </si>
  <si>
    <t>1303758476</t>
  </si>
  <si>
    <t>HERNAN ZURITA</t>
  </si>
  <si>
    <t>0916797632</t>
  </si>
  <si>
    <t>ANULARLA</t>
  </si>
  <si>
    <t>OSCAR ORTEGA</t>
  </si>
  <si>
    <t>1716346729</t>
  </si>
  <si>
    <t>KLEBER PAUTA</t>
  </si>
  <si>
    <t>1716283427</t>
  </si>
  <si>
    <t>FERNANDO ARREAGA</t>
  </si>
  <si>
    <t>0907636155</t>
  </si>
  <si>
    <t>ARMANDO CACERES</t>
  </si>
  <si>
    <t>0920446572</t>
  </si>
  <si>
    <t>CARLOS GUERRERO</t>
  </si>
  <si>
    <t>1002577375001</t>
  </si>
  <si>
    <t>NORMAN BARREZUETA</t>
  </si>
  <si>
    <t>0701074253</t>
  </si>
  <si>
    <t>DIANA DELGADO</t>
  </si>
  <si>
    <t>0930641147001</t>
  </si>
  <si>
    <t>FRANCISCO MARTINEZ</t>
  </si>
  <si>
    <t>0915502450</t>
  </si>
  <si>
    <t>ANGEL POMA</t>
  </si>
  <si>
    <t>1102181961</t>
  </si>
  <si>
    <t>JOSE CARTOCELO</t>
  </si>
  <si>
    <t>0706042900</t>
  </si>
  <si>
    <t>VICTOR HUMBERTO</t>
  </si>
  <si>
    <t>0909688201</t>
  </si>
  <si>
    <t>LUIS CEDEÑO</t>
  </si>
  <si>
    <t>0706812824</t>
  </si>
  <si>
    <t>BLANCA ARMIJOS</t>
  </si>
  <si>
    <t>1715170534</t>
  </si>
  <si>
    <t>MARCOS QUEZADA</t>
  </si>
  <si>
    <t>1102013024</t>
  </si>
  <si>
    <t>EDY JARAMILLO</t>
  </si>
  <si>
    <t>00216333 DNI</t>
  </si>
  <si>
    <t>FRANKLIN AGUIRRE</t>
  </si>
  <si>
    <t>1721958880</t>
  </si>
  <si>
    <t>OLGER TOMALA</t>
  </si>
  <si>
    <t>1710107952001</t>
  </si>
  <si>
    <t>FRANCISCO ESPINOZA</t>
  </si>
  <si>
    <t>0702695404</t>
  </si>
  <si>
    <t>MIGUEL SANCHEZ</t>
  </si>
  <si>
    <t>0904465390</t>
  </si>
  <si>
    <t>JOSE MEDINA</t>
  </si>
  <si>
    <t>1301929020001</t>
  </si>
  <si>
    <t>JORGE SERRANO</t>
  </si>
  <si>
    <t>0702319559</t>
  </si>
  <si>
    <t>CARLOS SOLIS</t>
  </si>
  <si>
    <t>1706280151</t>
  </si>
  <si>
    <t>VIVIANA CUEVA</t>
  </si>
  <si>
    <t>0705360188</t>
  </si>
  <si>
    <t>1002577375</t>
  </si>
  <si>
    <t>JOSE PICO</t>
  </si>
  <si>
    <t>0923335707</t>
  </si>
  <si>
    <t>RICARDO CALDERON</t>
  </si>
  <si>
    <t>0704303296</t>
  </si>
  <si>
    <t>JULIO BLAMES</t>
  </si>
  <si>
    <t>03573897 DNI</t>
  </si>
  <si>
    <t>KAREN QUIÑONEZ</t>
  </si>
  <si>
    <t>0706017613</t>
  </si>
  <si>
    <t>ALEXANDER PELAEZ</t>
  </si>
  <si>
    <t>0705098031</t>
  </si>
  <si>
    <t>XAVIER DE LA ROSA</t>
  </si>
  <si>
    <t>0701985789</t>
  </si>
  <si>
    <t>MANUEL PEREZ</t>
  </si>
  <si>
    <t>0106260748</t>
  </si>
  <si>
    <t>PEDRO VELEZ</t>
  </si>
  <si>
    <t>1312706532</t>
  </si>
  <si>
    <t>GALO ZAMBRANO</t>
  </si>
  <si>
    <t>0702403188</t>
  </si>
  <si>
    <t>ANGEL MALDONADO</t>
  </si>
  <si>
    <t>0704247931</t>
  </si>
  <si>
    <t>0701079253</t>
  </si>
  <si>
    <t>JOSE MOSQUERA</t>
  </si>
  <si>
    <t>1722098067</t>
  </si>
  <si>
    <t>ANDRES GUALAVISI</t>
  </si>
  <si>
    <t>1720966710</t>
  </si>
  <si>
    <t>EDWIN HERNANDEZ</t>
  </si>
  <si>
    <t>1718460403</t>
  </si>
  <si>
    <t>ALFONSO GONZALES</t>
  </si>
  <si>
    <t>1100203506</t>
  </si>
  <si>
    <t>ELMER SANCHEZ</t>
  </si>
  <si>
    <t>0704765543</t>
  </si>
  <si>
    <t>LATIN INDICE LATINOAM</t>
  </si>
  <si>
    <t>1721381265</t>
  </si>
  <si>
    <t>JOSE PICHAZACA</t>
  </si>
  <si>
    <t>0302228044</t>
  </si>
  <si>
    <t>MARIBEL JIMENEZ</t>
  </si>
  <si>
    <t>0921256707</t>
  </si>
  <si>
    <t>BOLIVAR ROMERO</t>
  </si>
  <si>
    <t>1101254256</t>
  </si>
  <si>
    <t>JHONNY CABRERA</t>
  </si>
  <si>
    <t>0702404641</t>
  </si>
  <si>
    <t>ANGEL MONTERO</t>
  </si>
  <si>
    <t>0704307496</t>
  </si>
  <si>
    <t>0917649659001</t>
  </si>
  <si>
    <t>IVAN GUATO</t>
  </si>
  <si>
    <t>0501939466</t>
  </si>
  <si>
    <t>ALFONSO LAPO</t>
  </si>
  <si>
    <t>0702271156</t>
  </si>
  <si>
    <t>CORRESPONDIENTE AL MES DE DICIEMBRE DEL 2011</t>
  </si>
  <si>
    <t>DIEGO SAQUICUYA</t>
  </si>
  <si>
    <t>0301855011</t>
  </si>
  <si>
    <t>DANIEL JARAMILLO</t>
  </si>
  <si>
    <t>0704530013</t>
  </si>
  <si>
    <t>GUIDO UTRERAS</t>
  </si>
  <si>
    <t>ALEX VILLOTA</t>
  </si>
  <si>
    <t>0803251594</t>
  </si>
  <si>
    <t>FRANKLIN FAJARDO</t>
  </si>
  <si>
    <t>0705176410</t>
  </si>
  <si>
    <t>ALBERTO ROSADO</t>
  </si>
  <si>
    <t>1205778283</t>
  </si>
  <si>
    <t>FELIX COELLO</t>
  </si>
  <si>
    <t>0923837306</t>
  </si>
  <si>
    <t>CONSUMIDOR FINAL</t>
  </si>
  <si>
    <t>RUBEN MIÑEDA</t>
  </si>
  <si>
    <t>0705978286</t>
  </si>
  <si>
    <t>SEGUNDO ORELLANO</t>
  </si>
  <si>
    <t>DALTON CALLERAS</t>
  </si>
  <si>
    <t>0706217700</t>
  </si>
  <si>
    <t>CLINTON RIVERA</t>
  </si>
  <si>
    <t>0941708109</t>
  </si>
  <si>
    <t>EDDY JARAMILLO</t>
  </si>
  <si>
    <t>00216333</t>
  </si>
  <si>
    <t>ANA MACIAS</t>
  </si>
  <si>
    <t>3124703229</t>
  </si>
  <si>
    <t>FABIAN MOREIRA</t>
  </si>
  <si>
    <t>0941627598</t>
  </si>
  <si>
    <t>ENRIQUE MINUCHE</t>
  </si>
  <si>
    <t>0705881043</t>
  </si>
  <si>
    <t>0908685290</t>
  </si>
  <si>
    <t>LUIS MENDOZA</t>
  </si>
  <si>
    <t>1711210029</t>
  </si>
  <si>
    <t>1708712672</t>
  </si>
  <si>
    <t>SEBASTIAN PERALTA</t>
  </si>
  <si>
    <t>1102516877</t>
  </si>
  <si>
    <t>JORGE TENORIO</t>
  </si>
  <si>
    <t>0703971234</t>
  </si>
  <si>
    <t>FRANKLIN BASQUEZ</t>
  </si>
  <si>
    <t>1204124570</t>
  </si>
  <si>
    <t>YOLANDA VILLAVICENCIO</t>
  </si>
  <si>
    <t>1303628117</t>
  </si>
  <si>
    <t>GISELLA PRECIADO</t>
  </si>
  <si>
    <t>0915764173</t>
  </si>
  <si>
    <t>DALTON CALERO</t>
  </si>
  <si>
    <t>CRISTOFER FARIAS</t>
  </si>
  <si>
    <t>0705040947</t>
  </si>
  <si>
    <t>RAUL MAYA</t>
  </si>
  <si>
    <t>0703689794</t>
  </si>
  <si>
    <t>MANUEL CARRASCO</t>
  </si>
  <si>
    <t>0703820381</t>
  </si>
  <si>
    <t>JOSE GUERRERO</t>
  </si>
  <si>
    <t>0707076931</t>
  </si>
  <si>
    <t>VERONICA PIN</t>
  </si>
  <si>
    <t>0705366706</t>
  </si>
  <si>
    <t>DIANA GARCES</t>
  </si>
  <si>
    <t>0917496150</t>
  </si>
  <si>
    <t>SURVEYDOTA CIALTDA</t>
  </si>
  <si>
    <t>CRSTHIAN VILLEGAS</t>
  </si>
  <si>
    <t>1102777657</t>
  </si>
  <si>
    <t>RAMON GALVEZ</t>
  </si>
  <si>
    <t>0703833632</t>
  </si>
  <si>
    <t>0704307446</t>
  </si>
  <si>
    <t>2350102105</t>
  </si>
  <si>
    <t>RENE SOLORZANO</t>
  </si>
  <si>
    <t>1311035420</t>
  </si>
  <si>
    <t>1312470329</t>
  </si>
  <si>
    <t>BYRON GUAICHE</t>
  </si>
  <si>
    <t>0703123307</t>
  </si>
  <si>
    <t>MILENA ROMERO</t>
  </si>
  <si>
    <t>1717481392</t>
  </si>
  <si>
    <t>KLEBER PIEDRA</t>
  </si>
  <si>
    <t>0702638537</t>
  </si>
  <si>
    <t>NOEMI MOREIRA</t>
  </si>
  <si>
    <t>2300107022</t>
  </si>
  <si>
    <t>JHON MORALES</t>
  </si>
  <si>
    <t>0703269902</t>
  </si>
  <si>
    <t>BOLIVAR VILLACIO</t>
  </si>
  <si>
    <t>1717086423</t>
  </si>
  <si>
    <t>ANGELICA RODRIGUEZ</t>
  </si>
  <si>
    <t>0803082445</t>
  </si>
  <si>
    <t>LEONARDO GOMEZ</t>
  </si>
  <si>
    <t>0705264901</t>
  </si>
  <si>
    <t>FREDDY PICO</t>
  </si>
  <si>
    <t>0919981886</t>
  </si>
  <si>
    <t>FREDDY VARAS</t>
  </si>
  <si>
    <t>0951020957</t>
  </si>
  <si>
    <t>FABIAN MOLINA</t>
  </si>
  <si>
    <t>PATRICIO YNTRIAGO</t>
  </si>
  <si>
    <t>13069900190001</t>
  </si>
  <si>
    <t>SORIS VILLA</t>
  </si>
  <si>
    <t>0917797425</t>
  </si>
  <si>
    <t>PAULA HERNANDEZ</t>
  </si>
  <si>
    <t>52506331</t>
  </si>
  <si>
    <t>HERNAN CUENCA</t>
  </si>
  <si>
    <t>0702088451</t>
  </si>
  <si>
    <t>WILSON CRUZ</t>
  </si>
  <si>
    <t>8011124</t>
  </si>
  <si>
    <t>0704612761</t>
  </si>
  <si>
    <t>RAUL CUJILEMA</t>
  </si>
  <si>
    <t>0703604397</t>
  </si>
  <si>
    <t>ARMANDO GUALLOS</t>
  </si>
  <si>
    <t>0910129709</t>
  </si>
  <si>
    <t>CARLOS LIBI</t>
  </si>
  <si>
    <t>0103276762</t>
  </si>
  <si>
    <t>0705811043</t>
  </si>
  <si>
    <t>MANUEL RIVERA</t>
  </si>
  <si>
    <t>0912907078</t>
  </si>
  <si>
    <t>GABRIELA ANGULO</t>
  </si>
  <si>
    <t>0942328998</t>
  </si>
  <si>
    <t>OSCAR NAVARRETE</t>
  </si>
  <si>
    <t>1711764626</t>
  </si>
  <si>
    <t>JUAN SALAZAR</t>
  </si>
  <si>
    <t>1716104482</t>
  </si>
  <si>
    <t>HILARIO DELGADO</t>
  </si>
  <si>
    <t>0929357985</t>
  </si>
  <si>
    <t>IVO HUAHUA</t>
  </si>
  <si>
    <t>0903415362</t>
  </si>
  <si>
    <t>ARISTIDES CARRION</t>
  </si>
  <si>
    <t>0924700974</t>
  </si>
  <si>
    <t>MARIA SALAZAR</t>
  </si>
  <si>
    <t>ARMANDO CRESPO</t>
  </si>
  <si>
    <t>PEDRO FERNANDEZ</t>
  </si>
  <si>
    <t>1310492762</t>
  </si>
  <si>
    <t>DORIS SEGURO</t>
  </si>
  <si>
    <t>43702094</t>
  </si>
  <si>
    <t>0942328978</t>
  </si>
  <si>
    <t>DAVID ROJAS</t>
  </si>
  <si>
    <t>0701912057</t>
  </si>
  <si>
    <t>PRYSCON DEL ECUADOR</t>
  </si>
  <si>
    <t>0992272854001</t>
  </si>
  <si>
    <t>EDISON ESTRADA</t>
  </si>
  <si>
    <t>0101609865</t>
  </si>
  <si>
    <t>JOHN ORGILES</t>
  </si>
  <si>
    <t>0101771946001</t>
  </si>
  <si>
    <t>VICTOR ENCARNACION</t>
  </si>
  <si>
    <t>1103848436</t>
  </si>
  <si>
    <t>HECTOR ENCARNACION</t>
  </si>
  <si>
    <t>JORGE SARANGO</t>
  </si>
  <si>
    <t>1104093248</t>
  </si>
  <si>
    <t>BIOCENTRICSOL</t>
  </si>
  <si>
    <t>1792092809001</t>
  </si>
  <si>
    <t>NETWORK</t>
  </si>
  <si>
    <t>0992565357001</t>
  </si>
  <si>
    <t xml:space="preserve">HUGO SARMIENTO </t>
  </si>
  <si>
    <t>0302093679001</t>
  </si>
  <si>
    <t>WASHINGTON LANDY</t>
  </si>
  <si>
    <t>0104961552001</t>
  </si>
  <si>
    <t>GABRIEL LAGO</t>
  </si>
  <si>
    <t>0918639378</t>
  </si>
  <si>
    <t>0992778854001</t>
  </si>
  <si>
    <t>PATRICIO CANDO</t>
  </si>
  <si>
    <t>1708436918</t>
  </si>
  <si>
    <t>EDUARDO SOLARTE</t>
  </si>
  <si>
    <t>0909965725</t>
  </si>
  <si>
    <t>J.C. SALAZAR</t>
  </si>
  <si>
    <t>ARGEMINO ORTEGA</t>
  </si>
  <si>
    <t>1304381414</t>
  </si>
  <si>
    <t>KAREN ORTEGA</t>
  </si>
  <si>
    <t>1720491107</t>
  </si>
  <si>
    <t>LUIS PARRALES</t>
  </si>
  <si>
    <t>0940738339</t>
  </si>
  <si>
    <t>JOSE ROMERO</t>
  </si>
  <si>
    <t>1715271332001</t>
  </si>
  <si>
    <t>JOSE FALCONI</t>
  </si>
  <si>
    <t>0916891559001</t>
  </si>
  <si>
    <t>VARAS JAVIER</t>
  </si>
  <si>
    <t>WILLIAM LOJA</t>
  </si>
  <si>
    <t>0102696846</t>
  </si>
  <si>
    <t>RAMIRO YANEZ</t>
  </si>
  <si>
    <t>0701903098</t>
  </si>
  <si>
    <t>JHONNY FLORES</t>
  </si>
  <si>
    <t>0905028015</t>
  </si>
  <si>
    <t>JUAN CARLOS CORTEZ</t>
  </si>
  <si>
    <t>0920990355</t>
  </si>
  <si>
    <t>JIMMY BAQUE</t>
  </si>
  <si>
    <t>0918176603</t>
  </si>
  <si>
    <t>0941627578</t>
  </si>
  <si>
    <t>09407</t>
  </si>
  <si>
    <t>131247</t>
  </si>
  <si>
    <t>JIMMY ARREAGA PISCO</t>
  </si>
  <si>
    <t>LESLIE ESTUPIÑAN</t>
  </si>
  <si>
    <t>0701788398</t>
  </si>
  <si>
    <t>MK TRENDS</t>
  </si>
  <si>
    <t>ANNER MONCAYO</t>
  </si>
  <si>
    <t>0911490928</t>
  </si>
  <si>
    <t>0915469530</t>
  </si>
  <si>
    <t>JALIN CARDOSA</t>
  </si>
  <si>
    <t>GREEY ISRAEL</t>
  </si>
  <si>
    <t>0917813800</t>
  </si>
  <si>
    <t>VERONICA CASTRO</t>
  </si>
  <si>
    <t>0704775600</t>
  </si>
  <si>
    <t xml:space="preserve">NELSON LOPEZ </t>
  </si>
  <si>
    <t>0703887108</t>
  </si>
  <si>
    <t>KLEBER GUACHO</t>
  </si>
  <si>
    <t>0603936584</t>
  </si>
  <si>
    <t>ANGEL BARRERA</t>
  </si>
  <si>
    <t>11012396098</t>
  </si>
  <si>
    <t>ALEX MESTANZA</t>
  </si>
  <si>
    <t>0907554836</t>
  </si>
  <si>
    <t>JENNER ABRIL</t>
  </si>
  <si>
    <t>0703320234</t>
  </si>
  <si>
    <t>ROBERTO YANEZ</t>
  </si>
  <si>
    <t>0602815516</t>
  </si>
  <si>
    <t>LEO LOPEZ</t>
  </si>
  <si>
    <t>0912742830</t>
  </si>
  <si>
    <t>ANDREA CASTILLAN</t>
  </si>
  <si>
    <t>9111075567</t>
  </si>
  <si>
    <t>JORGE RIOFRIO</t>
  </si>
  <si>
    <t>1900483122</t>
  </si>
  <si>
    <t>PABLO FERIA</t>
  </si>
  <si>
    <t>0704617323</t>
  </si>
  <si>
    <t>EDUARDO YAPE</t>
  </si>
  <si>
    <t>0702777517</t>
  </si>
  <si>
    <t>EDWIN MONTALVAN</t>
  </si>
  <si>
    <t>0703768606</t>
  </si>
  <si>
    <t>MARTHA LOYOLA</t>
  </si>
  <si>
    <t>0910425842</t>
  </si>
  <si>
    <t>ANGEL RAMIREZ</t>
  </si>
  <si>
    <t>0702234115</t>
  </si>
  <si>
    <t>MANUEL SARAGURO</t>
  </si>
  <si>
    <t>14001192370</t>
  </si>
  <si>
    <t>PEDRO SERRANO</t>
  </si>
  <si>
    <t>0701003568</t>
  </si>
  <si>
    <t>LUCIO ZAMBRANO</t>
  </si>
  <si>
    <t>1704718400</t>
  </si>
  <si>
    <t>VICTOR OSSA</t>
  </si>
  <si>
    <t>0703261347</t>
  </si>
  <si>
    <t>DARWIN JIMENEZ</t>
  </si>
  <si>
    <t>1103471643</t>
  </si>
  <si>
    <t>ROBERTO CARLOS</t>
  </si>
  <si>
    <t>1204214520</t>
  </si>
  <si>
    <t>0915209480</t>
  </si>
  <si>
    <t>MARIA MAZHENDA</t>
  </si>
  <si>
    <t>1103413434</t>
  </si>
  <si>
    <t>0704612769</t>
  </si>
  <si>
    <t>09411627578</t>
  </si>
  <si>
    <t>TELPROYEC CIA LTDA</t>
  </si>
  <si>
    <t>JOTA CELL SA</t>
  </si>
  <si>
    <t>1391738102001</t>
  </si>
  <si>
    <t>JAIRO ZAMBRANO VILLON</t>
  </si>
  <si>
    <t>0926256900</t>
  </si>
  <si>
    <t>MANUEL ERAS</t>
  </si>
  <si>
    <t>1102515366</t>
  </si>
  <si>
    <t>PLASTICO POLO</t>
  </si>
  <si>
    <t>099080612001</t>
  </si>
  <si>
    <t>MARIO RIVADENEIRA</t>
  </si>
  <si>
    <t>13069010112</t>
  </si>
  <si>
    <t>MARCELO MONTERO</t>
  </si>
  <si>
    <t>0926627100</t>
  </si>
  <si>
    <t>0701074255</t>
  </si>
  <si>
    <t>MAYRA STEFFANIA TORRES</t>
  </si>
  <si>
    <t>0928597392</t>
  </si>
  <si>
    <t>11039772216</t>
  </si>
  <si>
    <t xml:space="preserve">SANDRA ROMAN </t>
  </si>
  <si>
    <t>DARIO RONQUILLO</t>
  </si>
  <si>
    <t>JUAN ROGEL</t>
  </si>
  <si>
    <t>PEDRO OBACO</t>
  </si>
  <si>
    <t>EDISON JARA</t>
  </si>
  <si>
    <t>JOSE RANGEL</t>
  </si>
  <si>
    <t>0933913248</t>
  </si>
  <si>
    <t>1714810734</t>
  </si>
  <si>
    <t>1104919013</t>
  </si>
  <si>
    <t>0603335920</t>
  </si>
  <si>
    <t>0919823490</t>
  </si>
  <si>
    <t>FRANKLIN MEDINA</t>
  </si>
  <si>
    <t>1803540820</t>
  </si>
  <si>
    <t>XAVIER SISOLIMA</t>
  </si>
  <si>
    <t>1103479661</t>
  </si>
  <si>
    <t>DON ORTIZ</t>
  </si>
  <si>
    <t>0701623521</t>
  </si>
  <si>
    <t>FABIAN MORENO</t>
  </si>
  <si>
    <t xml:space="preserve">SEGUNDO ORELLANA </t>
  </si>
  <si>
    <t>01022207313001</t>
  </si>
  <si>
    <t>JEFFERSON MURILLO</t>
  </si>
  <si>
    <t>0903869172</t>
  </si>
  <si>
    <t>CARLOS ORTIZ</t>
  </si>
  <si>
    <t>1312978172</t>
  </si>
  <si>
    <t>1312170320</t>
  </si>
  <si>
    <t xml:space="preserve">ROBERTO CARLOS </t>
  </si>
  <si>
    <t>09224700974</t>
  </si>
  <si>
    <t>EMILIO ALVARES</t>
  </si>
  <si>
    <t>0103017562</t>
  </si>
  <si>
    <t xml:space="preserve">ANGEL QUEZADA </t>
  </si>
  <si>
    <t>1101798310</t>
  </si>
  <si>
    <t>JORGE CAMAYO</t>
  </si>
  <si>
    <t>0102056215</t>
  </si>
  <si>
    <t>JOSE MONTAYO</t>
  </si>
  <si>
    <t>1468234631</t>
  </si>
  <si>
    <t>JORGE AYORA</t>
  </si>
  <si>
    <t>0702356594</t>
  </si>
  <si>
    <t>HENRY ANGULO</t>
  </si>
  <si>
    <t>12040744338</t>
  </si>
  <si>
    <t>JUAN BUEMAYO</t>
  </si>
  <si>
    <t>0703918557</t>
  </si>
  <si>
    <t>1302230002</t>
  </si>
  <si>
    <t>ALEXANDRA CONCHA</t>
  </si>
  <si>
    <t>0702114734</t>
  </si>
  <si>
    <t>SEGUNDO VARGAS</t>
  </si>
  <si>
    <t>DARWIN JARAMILLO</t>
  </si>
  <si>
    <t>0703531947</t>
  </si>
  <si>
    <t>ALEJANDRO MEDINA</t>
  </si>
  <si>
    <t>1900948385</t>
  </si>
  <si>
    <t>0602815536</t>
  </si>
  <si>
    <t>HUGO FEIJO</t>
  </si>
  <si>
    <t>0700857220</t>
  </si>
  <si>
    <t>1900369636</t>
  </si>
  <si>
    <t>0905202404</t>
  </si>
  <si>
    <t>0919823492</t>
  </si>
  <si>
    <t>0702018451</t>
  </si>
  <si>
    <t>1103862577</t>
  </si>
  <si>
    <t>0926478991</t>
  </si>
  <si>
    <t>GRANGEL HERNANDEZ</t>
  </si>
  <si>
    <t>1202419279</t>
  </si>
  <si>
    <t>0703157032</t>
  </si>
  <si>
    <t>CHISTOPHER FARIAS</t>
  </si>
  <si>
    <t>1710372622</t>
  </si>
  <si>
    <t>ANGEL PAREDES</t>
  </si>
  <si>
    <t>1316675253</t>
  </si>
  <si>
    <t>DALTON SARANGO</t>
  </si>
  <si>
    <t>0703686196</t>
  </si>
  <si>
    <t>ANGEL LANDI</t>
  </si>
  <si>
    <t>0103527495</t>
  </si>
  <si>
    <t>ALBERTO LOZANO</t>
  </si>
  <si>
    <t>1104047004001</t>
  </si>
  <si>
    <t>HENRRY ALDAS</t>
  </si>
  <si>
    <t>LUIS CAIZA</t>
  </si>
  <si>
    <t>JOSE RONGEL</t>
  </si>
  <si>
    <t>EDGAR PESANTES</t>
  </si>
  <si>
    <t>0703526574</t>
  </si>
  <si>
    <t>MANUEL CAMPOVERDE</t>
  </si>
  <si>
    <t>JEFERSON CAICEDO</t>
  </si>
  <si>
    <t>VINIVIO LOPEZ</t>
  </si>
  <si>
    <t>ERMARLO S.A</t>
  </si>
  <si>
    <t>JULIO ZAMBRANO</t>
  </si>
  <si>
    <t>0926256400</t>
  </si>
  <si>
    <t>CARLOS PACHEO</t>
  </si>
  <si>
    <t>0927817031</t>
  </si>
  <si>
    <t>PEDRO ALVAREZ</t>
  </si>
  <si>
    <t>JONATHAN ROJAS</t>
  </si>
  <si>
    <t>0703026476</t>
  </si>
  <si>
    <t>0704633993</t>
  </si>
  <si>
    <t>1100512365</t>
  </si>
  <si>
    <t>0930445820</t>
  </si>
  <si>
    <t>0400752002</t>
  </si>
  <si>
    <t>DIANA DELGADO ROSADO</t>
  </si>
  <si>
    <t xml:space="preserve">JIMMI ROJAS </t>
  </si>
  <si>
    <t>JOSE REYES</t>
  </si>
  <si>
    <t>RICARDO PILAY</t>
  </si>
  <si>
    <t>JAIME TULCA</t>
  </si>
  <si>
    <t>ENRRIQUE MINUCHE</t>
  </si>
  <si>
    <t>NORMAN BARRESUETA</t>
  </si>
  <si>
    <t>NORELCO S.A</t>
  </si>
  <si>
    <t>TALLERES PMIA SA</t>
  </si>
  <si>
    <t>0941247181001</t>
  </si>
  <si>
    <t>JACKSON CAICEDO</t>
  </si>
  <si>
    <t>0926478990</t>
  </si>
  <si>
    <t>RICHAD STALINO</t>
  </si>
  <si>
    <t>130600886</t>
  </si>
  <si>
    <t>1711210027</t>
  </si>
  <si>
    <t>CARLOS PILCO</t>
  </si>
  <si>
    <t>1707106736</t>
  </si>
  <si>
    <t>PATRICIO PERALVO</t>
  </si>
  <si>
    <t>1709199483</t>
  </si>
  <si>
    <t>MAURICIO CUERO</t>
  </si>
  <si>
    <t>25015117</t>
  </si>
  <si>
    <t>JOSE ESPINOZA</t>
  </si>
  <si>
    <t>0909743361</t>
  </si>
  <si>
    <t>0905262404</t>
  </si>
  <si>
    <t>JAIME TULCAN</t>
  </si>
  <si>
    <t>CARLOS PACHECO</t>
  </si>
  <si>
    <t>ENRIQUE GUTIERREZ</t>
  </si>
  <si>
    <t>0918941691</t>
  </si>
  <si>
    <t>NOVO VASOS S.A</t>
  </si>
  <si>
    <t>GISELLA MEJIA</t>
  </si>
  <si>
    <t>0912251840</t>
  </si>
  <si>
    <t>YOMAIRA RUEDA</t>
  </si>
  <si>
    <t>0705119394</t>
  </si>
  <si>
    <t>RAUL HURTADO</t>
  </si>
  <si>
    <t>0801860973</t>
  </si>
  <si>
    <t>MARIO CHACHA</t>
  </si>
  <si>
    <t>1712420882</t>
  </si>
  <si>
    <t>EDILBERTO PEÑARANDA</t>
  </si>
  <si>
    <t>0703100586</t>
  </si>
  <si>
    <t>GILSON FLORES</t>
  </si>
  <si>
    <t>0928785245</t>
  </si>
  <si>
    <t>0924700971</t>
  </si>
  <si>
    <t>Sr ORTIZ</t>
  </si>
  <si>
    <t>0701624522</t>
  </si>
  <si>
    <t>RAMIRO MOTOCHE</t>
  </si>
  <si>
    <t>0703361071</t>
  </si>
  <si>
    <t>MARTHA MENDOZA</t>
  </si>
  <si>
    <t>1205754920</t>
  </si>
  <si>
    <t>120577828</t>
  </si>
  <si>
    <t>ROBERTO SALAZAR</t>
  </si>
  <si>
    <t>0704184122</t>
  </si>
  <si>
    <t>CESAR COBEÑA</t>
  </si>
  <si>
    <t>0704562637</t>
  </si>
  <si>
    <t>BORIS ALVARADO</t>
  </si>
  <si>
    <t>0914637202</t>
  </si>
  <si>
    <t>ALEX ALVARADO</t>
  </si>
  <si>
    <t>0701522559</t>
  </si>
  <si>
    <t>HENRY MONSALVE</t>
  </si>
  <si>
    <t>96353973</t>
  </si>
  <si>
    <t>ROBERT GALARZA</t>
  </si>
  <si>
    <t>0905899383</t>
  </si>
  <si>
    <t>JULIO GUAYLAPELA</t>
  </si>
  <si>
    <t>1900492149</t>
  </si>
  <si>
    <t>MARCELO PRECIADO</t>
  </si>
  <si>
    <t>0800894073</t>
  </si>
  <si>
    <t>PABLO SIGCHO</t>
  </si>
  <si>
    <t>1900571967</t>
  </si>
  <si>
    <t>EDISON GUERRERO</t>
  </si>
  <si>
    <t>0702215232</t>
  </si>
  <si>
    <t>JUAN ESPINOZA</t>
  </si>
  <si>
    <t>1202320826</t>
  </si>
  <si>
    <t>CORRESPONDIENTE AL MES DE ENERO DEL 2012</t>
  </si>
  <si>
    <t>JAIME TOCACHI</t>
  </si>
  <si>
    <t>0101337848</t>
  </si>
  <si>
    <t>NICOLAS MONTES</t>
  </si>
  <si>
    <t>0501589303</t>
  </si>
  <si>
    <t>MARIA SALINAS</t>
  </si>
  <si>
    <t>1103396147001</t>
  </si>
  <si>
    <t>JORGE RIVERA</t>
  </si>
  <si>
    <t>0906423983</t>
  </si>
  <si>
    <t>MIGUEL MEDINA</t>
  </si>
  <si>
    <t>0101176964</t>
  </si>
  <si>
    <t>MARIA CULCAY</t>
  </si>
  <si>
    <t>0701251837</t>
  </si>
  <si>
    <t>0103470902</t>
  </si>
  <si>
    <t>WILLIAN BAIDAL</t>
  </si>
  <si>
    <t>0916911332</t>
  </si>
  <si>
    <t>JOSE BARRETO</t>
  </si>
  <si>
    <t>0905558532</t>
  </si>
  <si>
    <t>ANGEL MEJIA</t>
  </si>
  <si>
    <t>1706202965</t>
  </si>
  <si>
    <t>MIGUEL LANDI</t>
  </si>
  <si>
    <t>0101388379</t>
  </si>
  <si>
    <t>JAIME PEREZ</t>
  </si>
  <si>
    <t>0703685057</t>
  </si>
  <si>
    <t>WILSON ORTIZ</t>
  </si>
  <si>
    <t>0701623522</t>
  </si>
  <si>
    <t>WALTER ESPINOZA</t>
  </si>
  <si>
    <t>0700762880</t>
  </si>
  <si>
    <t>EDWIN CHAVEZ</t>
  </si>
  <si>
    <t>1103828396</t>
  </si>
  <si>
    <t>JEFFERSON LUNA</t>
  </si>
  <si>
    <t>1205795947</t>
  </si>
  <si>
    <t>JOSTIN CABRERA</t>
  </si>
  <si>
    <t>0704882968</t>
  </si>
  <si>
    <t>BYRON BUSTAMENTE</t>
  </si>
  <si>
    <t>1709104762</t>
  </si>
  <si>
    <t>LUIS MEDINA</t>
  </si>
  <si>
    <t>1900441385</t>
  </si>
  <si>
    <t>DAVID BRAVO</t>
  </si>
  <si>
    <t>0704895689</t>
  </si>
  <si>
    <t>NORMAN  BARREZUETA</t>
  </si>
  <si>
    <t>EDGAR CORTEZ</t>
  </si>
  <si>
    <t>1713358263</t>
  </si>
  <si>
    <t>MIGUEL AMACA</t>
  </si>
  <si>
    <t>0602092231</t>
  </si>
  <si>
    <t>MADE INCA</t>
  </si>
  <si>
    <t>1792327911001</t>
  </si>
  <si>
    <t>FERNANDO MORA</t>
  </si>
  <si>
    <t>0929525525</t>
  </si>
  <si>
    <t>JESSICA VALAREZO</t>
  </si>
  <si>
    <t>0704967652</t>
  </si>
  <si>
    <t>NELSON QUEVEDO</t>
  </si>
  <si>
    <t>0922520150</t>
  </si>
  <si>
    <t>CARLOS BENALCAZAR</t>
  </si>
  <si>
    <t>ANGEL PADILLA</t>
  </si>
  <si>
    <t>0102207313</t>
  </si>
  <si>
    <t>0602093916</t>
  </si>
  <si>
    <t>JHONATAN CUENCA</t>
  </si>
  <si>
    <t>0704906940</t>
  </si>
  <si>
    <t>JIMY DIAZ</t>
  </si>
  <si>
    <t>0704769116</t>
  </si>
  <si>
    <t>GERARDO M0RA</t>
  </si>
  <si>
    <t>0101472348</t>
  </si>
  <si>
    <t>NEL</t>
  </si>
  <si>
    <t>JOSE ACHUNDIA</t>
  </si>
  <si>
    <t>0911151942</t>
  </si>
  <si>
    <t>0102279379</t>
  </si>
  <si>
    <t>LUIS PADILLA</t>
  </si>
  <si>
    <t>HUGO FEIJOO</t>
  </si>
  <si>
    <t>EDWIN LOPEZ</t>
  </si>
  <si>
    <t>1724891751</t>
  </si>
  <si>
    <t>GUILLERMO RINCONES</t>
  </si>
  <si>
    <t>2102325296</t>
  </si>
  <si>
    <t>DARWIN CHAVEZ</t>
  </si>
  <si>
    <t>1510196371</t>
  </si>
  <si>
    <t>0764612761</t>
  </si>
  <si>
    <t>ANDRES CALLE</t>
  </si>
  <si>
    <t>0705528940</t>
  </si>
  <si>
    <t>OCTO BUSTAMANTE</t>
  </si>
  <si>
    <t>0704328566</t>
  </si>
  <si>
    <t>DANIEL MORA</t>
  </si>
  <si>
    <t>2100214697</t>
  </si>
  <si>
    <t>CARLOS ANGEL</t>
  </si>
  <si>
    <t>0703365502</t>
  </si>
  <si>
    <t>0703531497</t>
  </si>
  <si>
    <t>ROSA NARVAEZ</t>
  </si>
  <si>
    <t>0300944985</t>
  </si>
  <si>
    <t>MILTON PROAÑO</t>
  </si>
  <si>
    <t>0702001553</t>
  </si>
  <si>
    <t>DIEGO ENCANACION</t>
  </si>
  <si>
    <t>1105083792</t>
  </si>
  <si>
    <t>0300944984</t>
  </si>
  <si>
    <t>ALEJANDRO ORTEGA</t>
  </si>
  <si>
    <t>0701395956</t>
  </si>
  <si>
    <t>210232596</t>
  </si>
  <si>
    <t>VIDEO SOUND TRACK</t>
  </si>
  <si>
    <t>0942197114001</t>
  </si>
  <si>
    <t>0705040447</t>
  </si>
  <si>
    <t>VICTOR FERNANDEZ</t>
  </si>
  <si>
    <t>0704965510</t>
  </si>
  <si>
    <t>JHONATAN CAMPO</t>
  </si>
  <si>
    <t>44480211</t>
  </si>
  <si>
    <t>EDWIN QUIMI</t>
  </si>
  <si>
    <t>0704477736</t>
  </si>
  <si>
    <t>GIAN CARLOS TIRALANGO</t>
  </si>
  <si>
    <t>41128229</t>
  </si>
  <si>
    <t>JOSE QUISHPE</t>
  </si>
  <si>
    <t>1102700500</t>
  </si>
  <si>
    <t>DOMINGO PEÑA</t>
  </si>
  <si>
    <t>1102126149</t>
  </si>
  <si>
    <t>CELIVIVEHICULO</t>
  </si>
  <si>
    <t>0990332169001</t>
  </si>
  <si>
    <t>0703869172</t>
  </si>
  <si>
    <t>FRANCISCO AYALA</t>
  </si>
  <si>
    <t>0703677104</t>
  </si>
  <si>
    <t>DAVID TERE</t>
  </si>
  <si>
    <t>0503188252</t>
  </si>
  <si>
    <t>0701020463</t>
  </si>
  <si>
    <t>HECTOR SUDARIO</t>
  </si>
  <si>
    <t>0912601895</t>
  </si>
  <si>
    <t>WILLINTON JARAMILLO</t>
  </si>
  <si>
    <t>0705721264</t>
  </si>
  <si>
    <t>JULIO JARAMILLO</t>
  </si>
  <si>
    <t>0915287189</t>
  </si>
  <si>
    <t>GEAN CARLOS TIRABUJOS</t>
  </si>
  <si>
    <t>FERNANDO ZAPATA</t>
  </si>
  <si>
    <t>0916344765</t>
  </si>
  <si>
    <t>RUBEN PACHECO</t>
  </si>
  <si>
    <t>0703647768</t>
  </si>
  <si>
    <t>PAUL PEREZ</t>
  </si>
  <si>
    <t>0916043698</t>
  </si>
  <si>
    <t>HECTOR ESPINOZA</t>
  </si>
  <si>
    <t>0917378440</t>
  </si>
  <si>
    <t>UFREDO TUBAY</t>
  </si>
  <si>
    <t>0920333754</t>
  </si>
  <si>
    <t>MIRIAN BALLESTER</t>
  </si>
  <si>
    <t>0801597956</t>
  </si>
  <si>
    <t>BOLIVAR ORELLANA</t>
  </si>
  <si>
    <t>0703518522</t>
  </si>
  <si>
    <t>JUAN INGUACHUQUI</t>
  </si>
  <si>
    <t>46876070</t>
  </si>
  <si>
    <t>070163522</t>
  </si>
  <si>
    <t>OLIVER ROMERO</t>
  </si>
  <si>
    <t>07054109148</t>
  </si>
  <si>
    <t>KATIA TRANCASO</t>
  </si>
  <si>
    <t>1202869374</t>
  </si>
  <si>
    <t>11/01/2012/</t>
  </si>
  <si>
    <t>GABRIEL IÑIGUEZ</t>
  </si>
  <si>
    <t>0704423862</t>
  </si>
  <si>
    <t>FABIAN VEGA</t>
  </si>
  <si>
    <t>0502737307</t>
  </si>
  <si>
    <t>WASHINTON ARCOS</t>
  </si>
  <si>
    <t>1802675189</t>
  </si>
  <si>
    <t>CARLOS VELEZ</t>
  </si>
  <si>
    <t>1802427749</t>
  </si>
  <si>
    <t>MAURO CORREA</t>
  </si>
  <si>
    <t>0921100095</t>
  </si>
  <si>
    <t>THOMAS GLEYSE</t>
  </si>
  <si>
    <t>09AK52628</t>
  </si>
  <si>
    <t>JHON GUAYACONDOR</t>
  </si>
  <si>
    <t>09990011117001</t>
  </si>
  <si>
    <t>MANUEL REYES</t>
  </si>
  <si>
    <t>1001488532001</t>
  </si>
  <si>
    <t>RONAL GARCIA</t>
  </si>
  <si>
    <t>4710873730</t>
  </si>
  <si>
    <t>CARLOS ANDRADE</t>
  </si>
  <si>
    <t>0702834451</t>
  </si>
  <si>
    <t>NELSON LOPEZ</t>
  </si>
  <si>
    <t>0703883108</t>
  </si>
  <si>
    <t>JOSE MONTOYA</t>
  </si>
  <si>
    <t>146823963</t>
  </si>
  <si>
    <t>WSHINTON ARCOS</t>
  </si>
  <si>
    <t>CARLOZ VELOZ</t>
  </si>
  <si>
    <t>JAQUELINE ONTANDA</t>
  </si>
  <si>
    <t>0702468322</t>
  </si>
  <si>
    <t>0917540230</t>
  </si>
  <si>
    <t>JONATHAN CAMPO</t>
  </si>
  <si>
    <t>JAIRO ZAMBRANO</t>
  </si>
  <si>
    <t>LUIS SECAIRA</t>
  </si>
  <si>
    <t>0909441081</t>
  </si>
  <si>
    <t>MARIA PROAÑO</t>
  </si>
  <si>
    <t>0911272326</t>
  </si>
  <si>
    <t>HECTOR QUILCA</t>
  </si>
  <si>
    <t>1002592234</t>
  </si>
  <si>
    <t>MARIO REYES</t>
  </si>
  <si>
    <t>ANDRES MAYO</t>
  </si>
  <si>
    <t>0924750340</t>
  </si>
  <si>
    <t>JHONATAN VITORENA</t>
  </si>
  <si>
    <t>0705085587</t>
  </si>
  <si>
    <t>0926023573</t>
  </si>
  <si>
    <t>KAREN GALLARDO</t>
  </si>
  <si>
    <t>WILLIAN COLCHA</t>
  </si>
  <si>
    <t>1713579116</t>
  </si>
  <si>
    <t>TEOFILO ANGULO</t>
  </si>
  <si>
    <t>1719728899</t>
  </si>
  <si>
    <t>09306451147001</t>
  </si>
  <si>
    <t>CARLOS CASTRO</t>
  </si>
  <si>
    <t>0102386851001</t>
  </si>
  <si>
    <t>09174966150</t>
  </si>
  <si>
    <t>0103722997</t>
  </si>
  <si>
    <t>10337467378</t>
  </si>
  <si>
    <t>ROLAND HERNANDEZ</t>
  </si>
  <si>
    <t>SANDRA BERNAAL</t>
  </si>
  <si>
    <t>52038071</t>
  </si>
  <si>
    <t>JIM ,MORALES</t>
  </si>
  <si>
    <t>11348954</t>
  </si>
  <si>
    <t>VICTOR  BARREZUETA</t>
  </si>
  <si>
    <t>0706613908</t>
  </si>
  <si>
    <t>JHONATAN MORA</t>
  </si>
  <si>
    <t>1010970873</t>
  </si>
  <si>
    <t>WILSON CAMPORTE</t>
  </si>
  <si>
    <t>0705193977</t>
  </si>
  <si>
    <t>LUIS COELLO</t>
  </si>
  <si>
    <t>1717444549</t>
  </si>
  <si>
    <t>JAVIER REYES</t>
  </si>
  <si>
    <t>0705098097</t>
  </si>
  <si>
    <t>HECTOR MUGMAL</t>
  </si>
  <si>
    <t>CARMEN PEÑAFIEL</t>
  </si>
  <si>
    <t>1180643862</t>
  </si>
  <si>
    <t>MANUEL JADAN</t>
  </si>
  <si>
    <t>0704093525</t>
  </si>
  <si>
    <t>JOSE ANCHUNDIA</t>
  </si>
  <si>
    <t>JULIO RODRIGUEZ</t>
  </si>
  <si>
    <t>0911528966</t>
  </si>
  <si>
    <t>MANUEL BENALCAZAR</t>
  </si>
  <si>
    <t>0703888032</t>
  </si>
  <si>
    <t>SILVIA TOAPANTA</t>
  </si>
  <si>
    <t>0704435862</t>
  </si>
  <si>
    <t>FLOR MARIA RAMIREZ</t>
  </si>
  <si>
    <t>0908983109</t>
  </si>
  <si>
    <t>MANUEL MALDONADO</t>
  </si>
  <si>
    <t>0703486589</t>
  </si>
  <si>
    <t>MARIANO LEON</t>
  </si>
  <si>
    <t>0703485037</t>
  </si>
  <si>
    <t>JAVIER DE LA ROSA</t>
  </si>
  <si>
    <t>0701985780</t>
  </si>
  <si>
    <t>PICXVEL S.A</t>
  </si>
  <si>
    <t>0991246738001</t>
  </si>
  <si>
    <t>JOSE  PICO</t>
  </si>
  <si>
    <r>
      <t>C</t>
    </r>
    <r>
      <rPr>
        <sz val="9"/>
        <color theme="1"/>
        <rFont val="Calibri"/>
        <family val="2"/>
        <scheme val="minor"/>
      </rPr>
      <t>OOP.CORPORACION CENTRO</t>
    </r>
  </si>
  <si>
    <t>1791306589001</t>
  </si>
  <si>
    <t>CRISTHIAN VALLEGAS</t>
  </si>
  <si>
    <t>1102779657</t>
  </si>
  <si>
    <t>RUBEN  MARTINEZ</t>
  </si>
  <si>
    <t>0704626628</t>
  </si>
  <si>
    <t>MARIO VERA</t>
  </si>
  <si>
    <t>0909467994</t>
  </si>
  <si>
    <t>JORGE BARREZUETA</t>
  </si>
  <si>
    <t>0703319376</t>
  </si>
  <si>
    <t>JHHIELIZ. S.A</t>
  </si>
  <si>
    <t>13917255833001</t>
  </si>
  <si>
    <t>HILIANA HONAICA</t>
  </si>
  <si>
    <t>MARTINEZ VERNAZA</t>
  </si>
  <si>
    <t>0705252237</t>
  </si>
  <si>
    <t>YOE CUENCA</t>
  </si>
  <si>
    <t>0703861161</t>
  </si>
  <si>
    <t>MARIA CANDO</t>
  </si>
  <si>
    <t>0605732452</t>
  </si>
  <si>
    <t>RICARDO CALA</t>
  </si>
  <si>
    <t>0602797007</t>
  </si>
  <si>
    <t>RAFAEL VALACELA</t>
  </si>
  <si>
    <t>0104088786</t>
  </si>
  <si>
    <t>SAUL JIMENEZ</t>
  </si>
  <si>
    <t>0705779890</t>
  </si>
  <si>
    <t>CRISFOFER GONZALES</t>
  </si>
  <si>
    <t>0700850423</t>
  </si>
  <si>
    <t>FRANCISCO ESTUPIÑAN</t>
  </si>
  <si>
    <t>ERNESTO AJILA</t>
  </si>
  <si>
    <t>0911937290</t>
  </si>
  <si>
    <t>0940735152</t>
  </si>
  <si>
    <t>JHONATAN VILLAVICNCIO</t>
  </si>
  <si>
    <t>0703480170</t>
  </si>
  <si>
    <t>VIDAL CABRERA</t>
  </si>
  <si>
    <t>0704908937</t>
  </si>
  <si>
    <t>1002542234</t>
  </si>
  <si>
    <t>LUIS SOLORZANO</t>
  </si>
  <si>
    <t>0702594763</t>
  </si>
  <si>
    <t>ANA ARCE</t>
  </si>
  <si>
    <t>0919048747</t>
  </si>
  <si>
    <t>MARCO VILELA</t>
  </si>
  <si>
    <t>1719471920</t>
  </si>
  <si>
    <t>IVAN BORJA</t>
  </si>
  <si>
    <t>1722963293</t>
  </si>
  <si>
    <t>MIGUEL</t>
  </si>
  <si>
    <t>477855054</t>
  </si>
  <si>
    <t>OSCAR PARDO</t>
  </si>
  <si>
    <t>1103767974</t>
  </si>
  <si>
    <t>JHONATAN CHAMBA</t>
  </si>
  <si>
    <t>0704462423</t>
  </si>
  <si>
    <t>MAXICO AÑASCO</t>
  </si>
  <si>
    <t>0704625383</t>
  </si>
  <si>
    <t>DARWIN HURTADO</t>
  </si>
  <si>
    <t>1716320302</t>
  </si>
  <si>
    <t>FRANCISCO OLMEDO</t>
  </si>
  <si>
    <t>1103109805</t>
  </si>
  <si>
    <t>CRISTHIAN AGUILAR</t>
  </si>
  <si>
    <t>0704369917</t>
  </si>
  <si>
    <t>HECTOR VILELA</t>
  </si>
  <si>
    <t>FREDY PALACIOS</t>
  </si>
  <si>
    <t>0907394629</t>
  </si>
  <si>
    <t>VICENTE GUAMBO</t>
  </si>
  <si>
    <t>06017479140001</t>
  </si>
  <si>
    <t>MARON  JALIL</t>
  </si>
  <si>
    <t>1300756440</t>
  </si>
  <si>
    <t>JHONATHAN NAGUA</t>
  </si>
  <si>
    <t>0704713932</t>
  </si>
  <si>
    <t>CRISTHIAN BENITEZ</t>
  </si>
  <si>
    <t>0740771481</t>
  </si>
  <si>
    <t>EDWIN LOPERA</t>
  </si>
  <si>
    <t>1724891757</t>
  </si>
  <si>
    <t>VIRGINIA ROSADO</t>
  </si>
  <si>
    <t>1719826511</t>
  </si>
  <si>
    <t>ANTONIO SANCHEZ</t>
  </si>
  <si>
    <t>0902358910</t>
  </si>
  <si>
    <t>LUIS MURILLO</t>
  </si>
  <si>
    <t>0926533860</t>
  </si>
  <si>
    <t>JHONY CABRERA</t>
  </si>
  <si>
    <t>BYRON INTRIAGO</t>
  </si>
  <si>
    <t>1311522187</t>
  </si>
  <si>
    <t>DIANA CEDEÑO</t>
  </si>
  <si>
    <t>0927800664</t>
  </si>
  <si>
    <t>4448024</t>
  </si>
  <si>
    <t>MARCO RAMIREZ</t>
  </si>
  <si>
    <t>0705006658</t>
  </si>
  <si>
    <t>ELIO ASENCIO</t>
  </si>
  <si>
    <t>0701535403</t>
  </si>
  <si>
    <t>DANIEL PASTO</t>
  </si>
  <si>
    <t>2101134357</t>
  </si>
  <si>
    <t>MAURO FREIRE</t>
  </si>
  <si>
    <t>0700718257</t>
  </si>
  <si>
    <t>INES VELIZ</t>
  </si>
  <si>
    <t>0923020770</t>
  </si>
  <si>
    <t>LIZARDO CASTILLO</t>
  </si>
  <si>
    <t>0902342387</t>
  </si>
  <si>
    <t>SEGUNDO CABASCAN</t>
  </si>
  <si>
    <t>1709331480</t>
  </si>
  <si>
    <t>JHON FAIRE</t>
  </si>
  <si>
    <t>1075211971</t>
  </si>
  <si>
    <t>MIZAEL PINOARGOTE</t>
  </si>
  <si>
    <t>1302769847</t>
  </si>
  <si>
    <t>ANDERSON CARDOSO</t>
  </si>
  <si>
    <t>1075228028</t>
  </si>
  <si>
    <t>MERCEDES MORA</t>
  </si>
  <si>
    <t>0913326526</t>
  </si>
  <si>
    <t>BYRON ARTIAGA</t>
  </si>
  <si>
    <t>RAMIRO FLORES</t>
  </si>
  <si>
    <t>1101449484</t>
  </si>
  <si>
    <t xml:space="preserve">PULFER RIOS </t>
  </si>
  <si>
    <t>79806540</t>
  </si>
  <si>
    <t>JOSE PEREZ</t>
  </si>
  <si>
    <t>80363871</t>
  </si>
  <si>
    <t>0922100095</t>
  </si>
  <si>
    <t>09990806128001</t>
  </si>
  <si>
    <t>PLASTICO POLOS</t>
  </si>
  <si>
    <t>JAVIER FERNANDEZ</t>
  </si>
  <si>
    <t>0702241083</t>
  </si>
  <si>
    <t>ELIAS CUEVA</t>
  </si>
  <si>
    <t>0704250935</t>
  </si>
  <si>
    <t>JHON FARIAS</t>
  </si>
  <si>
    <t>YODER LANDIN</t>
  </si>
  <si>
    <t>0700818850</t>
  </si>
  <si>
    <t>JONATHAN CAMPOS</t>
  </si>
  <si>
    <t>0910275643</t>
  </si>
  <si>
    <t>WILSON FIALLOS</t>
  </si>
  <si>
    <t>1803234390</t>
  </si>
  <si>
    <t>PATRICIO VEGA</t>
  </si>
  <si>
    <t>ELECTRO CABLES</t>
  </si>
  <si>
    <t>0990553742001</t>
  </si>
  <si>
    <t>JORGE SILVA</t>
  </si>
  <si>
    <t>0701297510</t>
  </si>
  <si>
    <t>HERIAS WILSON</t>
  </si>
  <si>
    <t>0703787642</t>
  </si>
  <si>
    <t>MACIAS MARIDUEÑA</t>
  </si>
  <si>
    <t>0922045913</t>
  </si>
  <si>
    <t>JAIME ZAMBRANO</t>
  </si>
  <si>
    <t>CRISTHIAN ALVAN</t>
  </si>
  <si>
    <t>1706738414001</t>
  </si>
  <si>
    <t>099 1241181001</t>
  </si>
  <si>
    <t>PAUL SOTOMAJOR</t>
  </si>
  <si>
    <t>0702261744</t>
  </si>
  <si>
    <t>MARIA GALLEGOS</t>
  </si>
  <si>
    <t>1202377832002</t>
  </si>
  <si>
    <t>0102209313001</t>
  </si>
  <si>
    <t>VICENTE CASTILLO</t>
  </si>
  <si>
    <t>0702342387</t>
  </si>
  <si>
    <t>EDWIN ANDRADE</t>
  </si>
  <si>
    <t>BYRON ORTEGA</t>
  </si>
  <si>
    <t>1102995600</t>
  </si>
  <si>
    <t>MONTAÑO CONSIERRA</t>
  </si>
  <si>
    <t>0803126697</t>
  </si>
  <si>
    <t>0803156697</t>
  </si>
  <si>
    <t>ALEJANDRO ORELLANA</t>
  </si>
  <si>
    <t>1802675189001</t>
  </si>
  <si>
    <t>0917496450</t>
  </si>
  <si>
    <t>WILMER GOMEZ</t>
  </si>
  <si>
    <t>0923120547</t>
  </si>
  <si>
    <t>SIXTO RAMIREZ</t>
  </si>
  <si>
    <t>0704888189</t>
  </si>
  <si>
    <t>JORGE POMA</t>
  </si>
  <si>
    <t>07002054081</t>
  </si>
  <si>
    <t>JHON FAIBER</t>
  </si>
  <si>
    <t>ROBERTO AURIO</t>
  </si>
  <si>
    <t>0914044847</t>
  </si>
  <si>
    <t>BYRON ARTAGA</t>
  </si>
  <si>
    <t>44480024</t>
  </si>
  <si>
    <t>DARWIN MORA</t>
  </si>
  <si>
    <t>1103126577</t>
  </si>
  <si>
    <t>MARCOS RAMIREZ</t>
  </si>
  <si>
    <t>ALEX GALLEGOS</t>
  </si>
  <si>
    <t>10627856</t>
  </si>
  <si>
    <t>CAROLINA BENAVIDES</t>
  </si>
  <si>
    <t>0915682652</t>
  </si>
  <si>
    <t>AURIO DE LA CRUZ</t>
  </si>
  <si>
    <t>CRISTOBAL VELEZ</t>
  </si>
  <si>
    <t>1307952372</t>
  </si>
  <si>
    <t>HERMINIO LAVANDA</t>
  </si>
  <si>
    <t>0702529025</t>
  </si>
  <si>
    <t>ALBERTO RUIZ</t>
  </si>
  <si>
    <t>0703283606</t>
  </si>
  <si>
    <t>ALEXIS VILLAMARIN</t>
  </si>
  <si>
    <t>1309127155</t>
  </si>
  <si>
    <t>LUIS MONTOYA</t>
  </si>
  <si>
    <t>1717315237</t>
  </si>
  <si>
    <t>ANA QUIÑONES</t>
  </si>
  <si>
    <t>1028186151</t>
  </si>
  <si>
    <t>CESAR OLALAS</t>
  </si>
  <si>
    <t>1205317900</t>
  </si>
  <si>
    <t>07062217700</t>
  </si>
  <si>
    <t>0917503724</t>
  </si>
  <si>
    <t>JORGE MENDES</t>
  </si>
  <si>
    <t>ANTONIO VIVAN</t>
  </si>
  <si>
    <t>09099835050</t>
  </si>
  <si>
    <t>CLUB DEL BUEN PODER</t>
  </si>
  <si>
    <t>1792267463001</t>
  </si>
  <si>
    <t>LENNY LEON</t>
  </si>
  <si>
    <t>0704231343</t>
  </si>
  <si>
    <t>ALEJANDRO MARQUEZ</t>
  </si>
  <si>
    <t>0702195520</t>
  </si>
  <si>
    <t>PATRICIO CORONADO</t>
  </si>
  <si>
    <t>0911278703</t>
  </si>
  <si>
    <t>FRANCO ROLDAN</t>
  </si>
  <si>
    <t>0703756380</t>
  </si>
  <si>
    <t>ANA QUIÑONEZ</t>
  </si>
  <si>
    <t>CHARLES DARCY</t>
  </si>
  <si>
    <t>LA315253</t>
  </si>
  <si>
    <t>CESAR ALDAS</t>
  </si>
  <si>
    <t>HIGO FEIJOO</t>
  </si>
  <si>
    <t>0728572201</t>
  </si>
  <si>
    <t>DIEGO MUÑOZ</t>
  </si>
  <si>
    <t>1104701052</t>
  </si>
  <si>
    <t>ARMANDO QUIMI</t>
  </si>
  <si>
    <t>09226799113</t>
  </si>
  <si>
    <t>CRISTHIAN SUAREZ</t>
  </si>
  <si>
    <t>JOSE RAMIREZ</t>
  </si>
  <si>
    <t>0918777707</t>
  </si>
  <si>
    <t>CRISTHIAN VELEZ</t>
  </si>
  <si>
    <t>VIDRIO SEGURO</t>
  </si>
  <si>
    <t>099137553001</t>
  </si>
  <si>
    <t xml:space="preserve"> RICHARD OJEDA</t>
  </si>
  <si>
    <t>1103988224</t>
  </si>
  <si>
    <t>MIGUEL CAMPOVERDE</t>
  </si>
  <si>
    <t>0911512465</t>
  </si>
  <si>
    <t>JORGE VARAS</t>
  </si>
  <si>
    <t>0101938216</t>
  </si>
  <si>
    <t>PRYSCOM DEL ECUADOR</t>
  </si>
  <si>
    <t>JACINTO ALVAREZ</t>
  </si>
  <si>
    <t>1306523264</t>
  </si>
  <si>
    <t>EDISON TRUJILLO</t>
  </si>
  <si>
    <t>1715704670</t>
  </si>
  <si>
    <t xml:space="preserve">MARCELO GARCIA </t>
  </si>
  <si>
    <t>0201275922</t>
  </si>
  <si>
    <t>CARLOS ROCA</t>
  </si>
  <si>
    <t>3670620</t>
  </si>
  <si>
    <t>STALIN BARCOS</t>
  </si>
  <si>
    <t>0921389607</t>
  </si>
  <si>
    <t>RICHARD STALIN</t>
  </si>
  <si>
    <t>0705462486</t>
  </si>
  <si>
    <t>GEOVANNY CARAY</t>
  </si>
  <si>
    <t>1707075774</t>
  </si>
  <si>
    <t>0105564798</t>
  </si>
  <si>
    <t>CRISTHIAN OJEDA</t>
  </si>
  <si>
    <t>PATRICIO HERRERA</t>
  </si>
  <si>
    <t>CARLOS AUZ</t>
  </si>
  <si>
    <t>GONZALO CHUQUI</t>
  </si>
  <si>
    <t>1714800438</t>
  </si>
  <si>
    <t>JOSE MORALES</t>
  </si>
  <si>
    <t>1900181262</t>
  </si>
  <si>
    <t>VICENTE CHAMBA</t>
  </si>
  <si>
    <t>0918163932</t>
  </si>
  <si>
    <t>0704221233</t>
  </si>
  <si>
    <t>RICARDO DIAZ</t>
  </si>
  <si>
    <t>JOSE SARMIENTO</t>
  </si>
  <si>
    <t>0100704816</t>
  </si>
  <si>
    <t>MAURICIO SARMIENTO</t>
  </si>
  <si>
    <t>0102576634</t>
  </si>
  <si>
    <t>SIMON DIAZ</t>
  </si>
  <si>
    <t>1304888571</t>
  </si>
  <si>
    <t>4418024</t>
  </si>
  <si>
    <t>LEODAN LOPEZ</t>
  </si>
  <si>
    <t>RICHARD GONZALES</t>
  </si>
  <si>
    <t>CARLOS PINEDA</t>
  </si>
  <si>
    <t>EUGENIO CONTRERAS</t>
  </si>
  <si>
    <t>0802536235</t>
  </si>
  <si>
    <t>JAIME BURAONA</t>
  </si>
  <si>
    <t>1704280211</t>
  </si>
  <si>
    <t>SILVIA CHIGUANA</t>
  </si>
  <si>
    <t>1712239688</t>
  </si>
  <si>
    <t>0702134238</t>
  </si>
  <si>
    <t>JORGE MENDEZ</t>
  </si>
  <si>
    <t>HERNESTOR BURBOR</t>
  </si>
  <si>
    <t>0704736396</t>
  </si>
  <si>
    <t>ANDRES PIZA</t>
  </si>
  <si>
    <t>0803177286</t>
  </si>
  <si>
    <t>CYDA CEOLLANO</t>
  </si>
  <si>
    <t>0800253122</t>
  </si>
  <si>
    <t>HECTOR TAPIA</t>
  </si>
  <si>
    <t>0502153588</t>
  </si>
  <si>
    <t>MILTON CABRERA</t>
  </si>
  <si>
    <t>AULADA</t>
  </si>
  <si>
    <t>COOP EL MIRADOR</t>
  </si>
  <si>
    <t>0591714163001</t>
  </si>
  <si>
    <t>DALTON AVILES</t>
  </si>
  <si>
    <t>0705047595</t>
  </si>
  <si>
    <t>1711080786</t>
  </si>
  <si>
    <t>BENITO CEBALLOS</t>
  </si>
  <si>
    <t>LEONARDO LOPEZ</t>
  </si>
  <si>
    <t>JOSE LINCANGO</t>
  </si>
  <si>
    <t>1704300134</t>
  </si>
  <si>
    <t>CEGARRO TOMAS</t>
  </si>
  <si>
    <t>CARLOS QUIÑONES</t>
  </si>
  <si>
    <t>0801535048</t>
  </si>
  <si>
    <t>ANDREA VALAREZO</t>
  </si>
  <si>
    <t>0704442168</t>
  </si>
  <si>
    <t>CORRESPONDIENTE AL MES DE FEBRERO DEL 2012</t>
  </si>
  <si>
    <t>MILTON LUCERO</t>
  </si>
  <si>
    <t>0920460136</t>
  </si>
  <si>
    <t>LILIANA SANCHEZ</t>
  </si>
  <si>
    <t>0916307261</t>
  </si>
  <si>
    <t>MAYRA CASTILLO</t>
  </si>
  <si>
    <t>DANNY MERO</t>
  </si>
  <si>
    <t>0704707355</t>
  </si>
  <si>
    <t>CARLOS SIGUERRA</t>
  </si>
  <si>
    <t>1703558947</t>
  </si>
  <si>
    <t>0704460327</t>
  </si>
  <si>
    <t>RICHARD MORALES</t>
  </si>
  <si>
    <t>1712978160</t>
  </si>
  <si>
    <t>JORGE JARES</t>
  </si>
  <si>
    <t>0701650475</t>
  </si>
  <si>
    <t>CARLOS QUIÑONEZ</t>
  </si>
  <si>
    <t>JENNIFER BURGOS</t>
  </si>
  <si>
    <t>0705798759</t>
  </si>
  <si>
    <t>CARLOS SIGUENZA</t>
  </si>
  <si>
    <t>17034558947</t>
  </si>
  <si>
    <t>1990792323001</t>
  </si>
  <si>
    <t>COOP TRANSP CITAL</t>
  </si>
  <si>
    <t>1190021854001</t>
  </si>
  <si>
    <t>FERNANDO  TORRES</t>
  </si>
  <si>
    <t>1708315641</t>
  </si>
  <si>
    <t>PABLO CASTILLO</t>
  </si>
  <si>
    <t>KERLI CASTILLO</t>
  </si>
  <si>
    <t>CRISTHIAN FREDDY</t>
  </si>
  <si>
    <t>0704674407</t>
  </si>
  <si>
    <t>RONALD MEDINA</t>
  </si>
  <si>
    <t>91046822</t>
  </si>
  <si>
    <t>JHONY CEVALLOS</t>
  </si>
  <si>
    <t>1305104935</t>
  </si>
  <si>
    <t>ANTONIO BLANCO</t>
  </si>
  <si>
    <t>534916M</t>
  </si>
  <si>
    <t>1203063910001</t>
  </si>
  <si>
    <t>MARLON MORAL</t>
  </si>
  <si>
    <t>DIVESA</t>
  </si>
  <si>
    <t>1992240776001</t>
  </si>
  <si>
    <t>GROUP ALEXANDER</t>
  </si>
  <si>
    <t>0992441771001</t>
  </si>
  <si>
    <t>0911496150</t>
  </si>
  <si>
    <t>CONSTE COIN</t>
  </si>
  <si>
    <t>1791710568001</t>
  </si>
  <si>
    <t>MARIO VALAREZO</t>
  </si>
  <si>
    <t>0701863250</t>
  </si>
  <si>
    <t>TITO AVILES</t>
  </si>
  <si>
    <t>0905937632</t>
  </si>
  <si>
    <t>HECTOR ERAS</t>
  </si>
  <si>
    <t>0704663723</t>
  </si>
  <si>
    <t>GONZALO PAZATA</t>
  </si>
  <si>
    <t>1710542703</t>
  </si>
  <si>
    <t>VIVIANA GARCES</t>
  </si>
  <si>
    <t>1104169950</t>
  </si>
  <si>
    <t>0704627611</t>
  </si>
  <si>
    <t>CRSTHIAN FREDY</t>
  </si>
  <si>
    <t>0910328257</t>
  </si>
  <si>
    <t>JOSE AGNELIO</t>
  </si>
  <si>
    <t>LUIS BARBERAN</t>
  </si>
  <si>
    <t>1309727426</t>
  </si>
  <si>
    <t>OLVER MONSALVES</t>
  </si>
  <si>
    <t>16727096</t>
  </si>
  <si>
    <t>WASHIGTON AREAS</t>
  </si>
  <si>
    <t>GUSTAVO FLORES</t>
  </si>
  <si>
    <t>1711596454001</t>
  </si>
  <si>
    <t>0105564743</t>
  </si>
  <si>
    <t>0702088452</t>
  </si>
  <si>
    <t>JAVIER AGUIRRE</t>
  </si>
  <si>
    <t>0704083051</t>
  </si>
  <si>
    <t>EDISON SUAREZ</t>
  </si>
  <si>
    <t>0102850435</t>
  </si>
  <si>
    <t>ALFREDO CEDEÑO</t>
  </si>
  <si>
    <t>0703183665</t>
  </si>
  <si>
    <t>DAVID PALACIOS</t>
  </si>
  <si>
    <t>4516624010</t>
  </si>
  <si>
    <t>MARIA MUÑOZ</t>
  </si>
  <si>
    <t>1723916811</t>
  </si>
  <si>
    <t>SANDRA RAMIREZ</t>
  </si>
  <si>
    <t>24334956</t>
  </si>
  <si>
    <t>MARCO NOBILLO</t>
  </si>
  <si>
    <t>0700839442</t>
  </si>
  <si>
    <t>MARCELO ESPINOZA</t>
  </si>
  <si>
    <t>0707054599</t>
  </si>
  <si>
    <t>ANTONIO LOOR</t>
  </si>
  <si>
    <t>0925141817</t>
  </si>
  <si>
    <t>VICTOR CARDENAS</t>
  </si>
  <si>
    <t>0101515526</t>
  </si>
  <si>
    <t>CESAR MAZA</t>
  </si>
  <si>
    <t>0925956377</t>
  </si>
  <si>
    <t>JAIME TAIPE</t>
  </si>
  <si>
    <t>0502771990</t>
  </si>
  <si>
    <t>JAIME RODRIGUEZ</t>
  </si>
  <si>
    <t>1103806749</t>
  </si>
  <si>
    <t>MANUEL RAMON</t>
  </si>
  <si>
    <t>0102778297</t>
  </si>
  <si>
    <t>DIOGENES PARRAGA</t>
  </si>
  <si>
    <t>0702078643</t>
  </si>
  <si>
    <t>ORTEGA RAMON</t>
  </si>
  <si>
    <t>JAVIER TAIPE</t>
  </si>
  <si>
    <t>0502771942</t>
  </si>
  <si>
    <t>EDWIN ZAMBRANO</t>
  </si>
  <si>
    <t>1710812106</t>
  </si>
  <si>
    <t>JOSE RODRIGUEZ</t>
  </si>
  <si>
    <t>1703745734</t>
  </si>
  <si>
    <t>MONTOYA LUIS</t>
  </si>
  <si>
    <t>1717315236</t>
  </si>
  <si>
    <t>0703340265</t>
  </si>
  <si>
    <t>0910540012</t>
  </si>
  <si>
    <t>ULCO</t>
  </si>
  <si>
    <t>1768149690001</t>
  </si>
  <si>
    <t>CESAR ALDAZ</t>
  </si>
  <si>
    <t>448024</t>
  </si>
  <si>
    <t>DIANA IGESIAS</t>
  </si>
  <si>
    <t>ANGELTAIPE</t>
  </si>
  <si>
    <t>MANUEL ZAMBRANO</t>
  </si>
  <si>
    <t>0924343056</t>
  </si>
  <si>
    <t>WALTER AGUIRRE</t>
  </si>
  <si>
    <t>0920991049</t>
  </si>
  <si>
    <t>VICTOR MOREIRA</t>
  </si>
  <si>
    <t>0909636790</t>
  </si>
  <si>
    <t>ANGEL PEÑA</t>
  </si>
  <si>
    <t>1102126140</t>
  </si>
  <si>
    <t>HERNAN BACULIMA</t>
  </si>
  <si>
    <t>0102810897</t>
  </si>
  <si>
    <t>RUBEN MOSQUERA</t>
  </si>
  <si>
    <t>1718352410</t>
  </si>
  <si>
    <t>LUIS MARQUEZ</t>
  </si>
  <si>
    <t>07034553227</t>
  </si>
  <si>
    <t>MANUEL MONTOÑA</t>
  </si>
  <si>
    <t>0801863366</t>
  </si>
  <si>
    <t>HOLGER LOOR</t>
  </si>
  <si>
    <t>1115134030</t>
  </si>
  <si>
    <t>GUSTAVO APOLO</t>
  </si>
  <si>
    <t>0706427499</t>
  </si>
  <si>
    <t>0911186047</t>
  </si>
  <si>
    <t>HAROLD ROGDRIGUEZ</t>
  </si>
  <si>
    <t>0923262692</t>
  </si>
  <si>
    <t>VICTOR HUGO GRACIA</t>
  </si>
  <si>
    <t>PATRICIO PRADO</t>
  </si>
  <si>
    <t>0704714435</t>
  </si>
  <si>
    <t>0701297517</t>
  </si>
  <si>
    <t>0702628769</t>
  </si>
  <si>
    <t>FERNANDO VINUEZA</t>
  </si>
  <si>
    <t>1704586948</t>
  </si>
  <si>
    <t>0913125829</t>
  </si>
  <si>
    <t>YAPEZ JAVIER</t>
  </si>
  <si>
    <t>0916622129</t>
  </si>
  <si>
    <t>BYRON NARVAEZ</t>
  </si>
  <si>
    <t>04041077961</t>
  </si>
  <si>
    <t>JIMY BRAVO</t>
  </si>
  <si>
    <t>1104817224</t>
  </si>
  <si>
    <t>ANGEL SOLIZ</t>
  </si>
  <si>
    <t>0922820995</t>
  </si>
  <si>
    <t>0923268092</t>
  </si>
  <si>
    <t>STALIN DUQUE</t>
  </si>
  <si>
    <t>INSTRUMENTAL</t>
  </si>
  <si>
    <t>1701823818001</t>
  </si>
  <si>
    <t>ARMANDO CEVALLOS</t>
  </si>
  <si>
    <t>0910129704</t>
  </si>
  <si>
    <t>ANGELA APOLO</t>
  </si>
  <si>
    <t>0701444804</t>
  </si>
  <si>
    <t>MARCO BARRO</t>
  </si>
  <si>
    <t>0105250252</t>
  </si>
  <si>
    <t>DANILO GALLEGOS</t>
  </si>
  <si>
    <t>0702538398</t>
  </si>
  <si>
    <t>EDGAR QUEZADA</t>
  </si>
  <si>
    <t>0705291768</t>
  </si>
  <si>
    <t>KEY FACTOR</t>
  </si>
  <si>
    <t>1791472640001</t>
  </si>
  <si>
    <t>SANTOS GONZALES</t>
  </si>
  <si>
    <t>0914908962</t>
  </si>
  <si>
    <t>JHONY RUIZ</t>
  </si>
  <si>
    <t>0706166360</t>
  </si>
  <si>
    <t>KLEBER CHAVEZ</t>
  </si>
  <si>
    <t>1725178931</t>
  </si>
  <si>
    <t>17173125236</t>
  </si>
  <si>
    <t>099062169</t>
  </si>
  <si>
    <t>JAVIER LOPEZ</t>
  </si>
  <si>
    <t>0916622120</t>
  </si>
  <si>
    <t>DIEGO ENCARNACION</t>
  </si>
  <si>
    <t>ALEXANDER GARCES</t>
  </si>
  <si>
    <t>1070122981</t>
  </si>
  <si>
    <t>MONTERO RUGGE</t>
  </si>
  <si>
    <t>CANINA PINTO</t>
  </si>
  <si>
    <t>15646798</t>
  </si>
  <si>
    <t>0910129700</t>
  </si>
  <si>
    <t>CARINA PINTO SUAREZ</t>
  </si>
  <si>
    <t>1715646798001</t>
  </si>
  <si>
    <t>MARCELO QUIZHPI</t>
  </si>
  <si>
    <t>0103230611</t>
  </si>
  <si>
    <t>JHONATAN NAGUA</t>
  </si>
  <si>
    <t>0704713982</t>
  </si>
  <si>
    <t>OSCAR CAÑAR</t>
  </si>
  <si>
    <t>0703114587</t>
  </si>
  <si>
    <t>JOSE SANCHEZ</t>
  </si>
  <si>
    <t>0101259299</t>
  </si>
  <si>
    <t>CRISTHIAN SUQUISUPA</t>
  </si>
  <si>
    <t>0105487573</t>
  </si>
  <si>
    <t>TOMAS SEGARRA</t>
  </si>
  <si>
    <t>LEYDI BENNETT</t>
  </si>
  <si>
    <t>0302038070</t>
  </si>
  <si>
    <t>BENNETT AYOVI</t>
  </si>
  <si>
    <t>0906427737</t>
  </si>
  <si>
    <t>YILIO COROZO</t>
  </si>
  <si>
    <t>0301824488</t>
  </si>
  <si>
    <t>JHONES CABRERA</t>
  </si>
  <si>
    <t>ANA GARCES</t>
  </si>
  <si>
    <t>0302324785</t>
  </si>
  <si>
    <t>MARIA CAMPOVERDE</t>
  </si>
  <si>
    <t>0105183206</t>
  </si>
  <si>
    <t>NUBE PATIÑO</t>
  </si>
  <si>
    <t>0301495354</t>
  </si>
  <si>
    <t>LEONARDO ROMERO</t>
  </si>
  <si>
    <t>0301844376</t>
  </si>
  <si>
    <t>ELIZABETH MAIGUA</t>
  </si>
  <si>
    <t>0302133541</t>
  </si>
  <si>
    <t>JOSE PERALTA</t>
  </si>
  <si>
    <t>0700927708</t>
  </si>
  <si>
    <t>ESEFANIA BIEBER</t>
  </si>
  <si>
    <t>0802008776</t>
  </si>
  <si>
    <t>HUMBERTO CHALAN</t>
  </si>
  <si>
    <t>1102473673</t>
  </si>
  <si>
    <t>SANTIAGO PEÑAFIEL</t>
  </si>
  <si>
    <t>0703564294</t>
  </si>
  <si>
    <t>TITO PALMA</t>
  </si>
  <si>
    <t>0501707566</t>
  </si>
  <si>
    <t>WILSON PADO</t>
  </si>
  <si>
    <t>1102831243</t>
  </si>
  <si>
    <t>CESAR PARRAGA</t>
  </si>
  <si>
    <t>1303113862001</t>
  </si>
  <si>
    <t>0991297181001</t>
  </si>
  <si>
    <t>FABIAN AGUILAR</t>
  </si>
  <si>
    <t>NIXON RODRIGUEZ</t>
  </si>
  <si>
    <t>1202177463</t>
  </si>
  <si>
    <t>MARCOS ORTIZ</t>
  </si>
  <si>
    <t>0703355704</t>
  </si>
  <si>
    <t>JARON LARA</t>
  </si>
  <si>
    <t>1201682043</t>
  </si>
  <si>
    <t>EDURDO VAVA</t>
  </si>
  <si>
    <t>0703044057</t>
  </si>
  <si>
    <t>ROGELIO FREIRE</t>
  </si>
  <si>
    <t>1102744909</t>
  </si>
  <si>
    <t>JUAN DE LA CUADRA</t>
  </si>
  <si>
    <t>0911721330</t>
  </si>
  <si>
    <t>PETER LOVAYE</t>
  </si>
  <si>
    <t>0927536623</t>
  </si>
  <si>
    <t>VALENTIN VERA</t>
  </si>
  <si>
    <t>1202529408</t>
  </si>
  <si>
    <t>JAVIER TAPIA</t>
  </si>
  <si>
    <t>1712433901</t>
  </si>
  <si>
    <t>DIANA NOBOA</t>
  </si>
  <si>
    <t>0925104614</t>
  </si>
  <si>
    <t>MANUEL CASTILLO</t>
  </si>
  <si>
    <t>0922191317</t>
  </si>
  <si>
    <t>TANIA ALVARADO</t>
  </si>
  <si>
    <t>0914374756</t>
  </si>
  <si>
    <t>JULIO QUEZADA</t>
  </si>
  <si>
    <t>0704512755</t>
  </si>
  <si>
    <t>JAIRO LARA</t>
  </si>
  <si>
    <t>EVELIN QUEZADA</t>
  </si>
  <si>
    <t>0704941495</t>
  </si>
  <si>
    <t>0102207513</t>
  </si>
  <si>
    <t>JHONATAN VERA</t>
  </si>
  <si>
    <t>0931535710</t>
  </si>
  <si>
    <t>GABRIEL GUAVAGAJE</t>
  </si>
  <si>
    <t>01711113118001</t>
  </si>
  <si>
    <t>WELINTON GALARZA</t>
  </si>
  <si>
    <t>0912966413</t>
  </si>
  <si>
    <t>JUDID TORRES</t>
  </si>
  <si>
    <t>1103170963</t>
  </si>
  <si>
    <t>ITALO TORRES</t>
  </si>
  <si>
    <t>1500425887</t>
  </si>
  <si>
    <t>FRANCISCO ALVARADO</t>
  </si>
  <si>
    <t>0908067259</t>
  </si>
  <si>
    <t>WILSON CEVALLOS</t>
  </si>
  <si>
    <t>1718194286</t>
  </si>
  <si>
    <t>PACO MORAN</t>
  </si>
  <si>
    <t>0923335797</t>
  </si>
  <si>
    <t>CARLOS BAUTISTA</t>
  </si>
  <si>
    <t>44473915</t>
  </si>
  <si>
    <t>JUSTIN CABRERA</t>
  </si>
  <si>
    <t>0704908938</t>
  </si>
  <si>
    <t>MANUEL VERA</t>
  </si>
  <si>
    <t>0704266832</t>
  </si>
  <si>
    <t>MARIO RODRIGUEZ</t>
  </si>
  <si>
    <t>0940757487</t>
  </si>
  <si>
    <t>1105082792</t>
  </si>
  <si>
    <t>ERIKA COORDERO</t>
  </si>
  <si>
    <t>0104812847</t>
  </si>
  <si>
    <t>KLINTON EDURDO</t>
  </si>
  <si>
    <t>ROBERTO MOSQUERA</t>
  </si>
  <si>
    <t>0913793899</t>
  </si>
  <si>
    <t>PEDRO RABAYO</t>
  </si>
  <si>
    <t>0926525138</t>
  </si>
  <si>
    <t>GLADIS GONZALES</t>
  </si>
  <si>
    <t>0706377835</t>
  </si>
  <si>
    <t>1202177413</t>
  </si>
  <si>
    <t>PIEDAD MUÑOZ</t>
  </si>
  <si>
    <t>1204772934</t>
  </si>
  <si>
    <t>EDIT VILLALTA</t>
  </si>
  <si>
    <t>1708208234</t>
  </si>
  <si>
    <t>WILIAN CELY</t>
  </si>
  <si>
    <t>0703059220</t>
  </si>
  <si>
    <t>RUBEN MARTINEZ</t>
  </si>
  <si>
    <t>0703059221</t>
  </si>
  <si>
    <t>0703059222</t>
  </si>
  <si>
    <t>JAVIER VACA</t>
  </si>
  <si>
    <t>0703032214</t>
  </si>
  <si>
    <t>EDDY VILLALTA</t>
  </si>
  <si>
    <t>MARLON ENCARNACION</t>
  </si>
  <si>
    <t>1105083800</t>
  </si>
  <si>
    <t>MELIDA ENCARNACION</t>
  </si>
  <si>
    <t>1306761840</t>
  </si>
  <si>
    <t>0941708104</t>
  </si>
  <si>
    <t>ANGEL MATAMOROS</t>
  </si>
  <si>
    <t>0800583171</t>
  </si>
  <si>
    <t>ALEJANDRO CAMPO</t>
  </si>
  <si>
    <t>0904757739</t>
  </si>
  <si>
    <t>JOSE  LUIS</t>
  </si>
  <si>
    <t>0703184010</t>
  </si>
  <si>
    <t>FERNANDO MONTERO</t>
  </si>
  <si>
    <t>1801351261</t>
  </si>
  <si>
    <t>0912415754</t>
  </si>
  <si>
    <t>CESAR  NARVAEZ</t>
  </si>
  <si>
    <t>JORGE ROGRIGUEZ</t>
  </si>
  <si>
    <t>1305823567001</t>
  </si>
  <si>
    <t>JUAN CARLOS GUTIERREZ</t>
  </si>
  <si>
    <t>A1444880</t>
  </si>
  <si>
    <t>EDUARDO ZAMBRANO</t>
  </si>
  <si>
    <t>0925216400</t>
  </si>
  <si>
    <t>0501701566</t>
  </si>
  <si>
    <t>RICHARD FERNANDEZ</t>
  </si>
  <si>
    <t>0704734474</t>
  </si>
  <si>
    <t>CARMITA PEÑAFIEL</t>
  </si>
  <si>
    <t>1180543862</t>
  </si>
  <si>
    <t>OAN444880</t>
  </si>
  <si>
    <t>CARLOS CISNERO</t>
  </si>
  <si>
    <t>1802434637</t>
  </si>
  <si>
    <t>0703245841</t>
  </si>
  <si>
    <t>LTRA SIGMA</t>
  </si>
  <si>
    <t>1770792323001</t>
  </si>
  <si>
    <t>HOSDED</t>
  </si>
  <si>
    <t>MENDOZA LUIS</t>
  </si>
  <si>
    <t>0918455684</t>
  </si>
  <si>
    <t>1707868962</t>
  </si>
  <si>
    <t>FLAVIO NICOLE</t>
  </si>
  <si>
    <t>KLEBER CORONEL</t>
  </si>
  <si>
    <t>1204186348</t>
  </si>
  <si>
    <t>ROBERT ALVARADO</t>
  </si>
  <si>
    <t>0702527226</t>
  </si>
  <si>
    <t>FRANCISCOVARAS</t>
  </si>
  <si>
    <t>0913893228</t>
  </si>
  <si>
    <t>GEORGE SALINAS</t>
  </si>
  <si>
    <t>0702393356</t>
  </si>
  <si>
    <t>JUAN ESPININOZA</t>
  </si>
  <si>
    <t>0703814095</t>
  </si>
  <si>
    <t>1104701055</t>
  </si>
  <si>
    <t>KLINTON EDUARDO</t>
  </si>
  <si>
    <t>MARIA YNOMATICA</t>
  </si>
  <si>
    <t>0190362876001</t>
  </si>
  <si>
    <t>JHONATAN ROJAS</t>
  </si>
  <si>
    <t>EWIN MENA</t>
  </si>
  <si>
    <t>0704395987</t>
  </si>
  <si>
    <t>FAUSTO QUEDAS</t>
  </si>
  <si>
    <t>1723499115</t>
  </si>
  <si>
    <t>11044701055</t>
  </si>
  <si>
    <t>JOSE LUIS HERNAN</t>
  </si>
  <si>
    <t>ELVIS RIVERA</t>
  </si>
  <si>
    <t>0803813898</t>
  </si>
  <si>
    <t>JULIO HERNANDEZ</t>
  </si>
  <si>
    <t>0906654321</t>
  </si>
  <si>
    <t>GABRIEL IÑIGEZ</t>
  </si>
  <si>
    <t>KRISTOVAL GONZALES</t>
  </si>
  <si>
    <t>JAIME CALDERON</t>
  </si>
  <si>
    <t>1715710975</t>
  </si>
  <si>
    <t>FAUSTO CUEVA</t>
  </si>
  <si>
    <t>LUIS CHUNGO</t>
  </si>
  <si>
    <t>0601202974</t>
  </si>
  <si>
    <t>1304838574</t>
  </si>
  <si>
    <t>MONTERO ANGEL</t>
  </si>
  <si>
    <t>LAURA JACOME</t>
  </si>
  <si>
    <t>0910242957</t>
  </si>
  <si>
    <t>ARTURO ALVARADO</t>
  </si>
  <si>
    <t>0700816069</t>
  </si>
  <si>
    <t>SERGIO CANGORA</t>
  </si>
  <si>
    <t>0604014947</t>
  </si>
  <si>
    <t>ALBERTO ROZADO</t>
  </si>
  <si>
    <t>JOE LUISZUQULANDA</t>
  </si>
  <si>
    <t>DIEGO APOLO</t>
  </si>
  <si>
    <t>0703989145</t>
  </si>
  <si>
    <t>0601620297</t>
  </si>
  <si>
    <t>FAUSTO CUEVAS</t>
  </si>
  <si>
    <t>0906654322</t>
  </si>
  <si>
    <t>LEYDE TAGLE</t>
  </si>
  <si>
    <t>0922661269</t>
  </si>
  <si>
    <t>ROBINSON AGUIRRE</t>
  </si>
  <si>
    <t>0702491192</t>
  </si>
  <si>
    <t>ELLUZ CABALLERO</t>
  </si>
  <si>
    <t>1205860370</t>
  </si>
  <si>
    <t>JOSE MONTERO</t>
  </si>
  <si>
    <t>0907514814</t>
  </si>
  <si>
    <t>0703365709</t>
  </si>
  <si>
    <t>INCINEROX CIA LTDA</t>
  </si>
  <si>
    <t>1791914713001</t>
  </si>
  <si>
    <t>OCAVIF CIA LTDA</t>
  </si>
  <si>
    <t>17911932773001</t>
  </si>
  <si>
    <t>SISCLIMA</t>
  </si>
  <si>
    <t>0991513345001</t>
  </si>
  <si>
    <t>EDDY HERRERA</t>
  </si>
  <si>
    <t>0705317725</t>
  </si>
  <si>
    <t>RUBEN DARIO MARTINEZ</t>
  </si>
  <si>
    <t>0704326628</t>
  </si>
  <si>
    <t>NICOLAS PEREZ</t>
  </si>
  <si>
    <t>0706233410</t>
  </si>
  <si>
    <t>CRISTHIAN GOMEZ</t>
  </si>
  <si>
    <t>0924591928</t>
  </si>
  <si>
    <t>JORGE GUANALVIZA</t>
  </si>
  <si>
    <t>0915598023</t>
  </si>
  <si>
    <t>ENRIQUE VALLEJO</t>
  </si>
  <si>
    <t>0911930428</t>
  </si>
  <si>
    <t>ACOSTA MILTON</t>
  </si>
  <si>
    <t>0702359761</t>
  </si>
  <si>
    <t>NICOLAS RUIZ</t>
  </si>
  <si>
    <t>0906233416</t>
  </si>
  <si>
    <t>JAMES BERNAZA</t>
  </si>
  <si>
    <t>14635084</t>
  </si>
  <si>
    <t>ELECTROFIO</t>
  </si>
  <si>
    <t>0992626380001</t>
  </si>
  <si>
    <t>FABIAN MENDEZ</t>
  </si>
  <si>
    <t>1715215008</t>
  </si>
  <si>
    <t>ENRIQUE VALLEJOS</t>
  </si>
  <si>
    <t>FILIBERTO MACIA</t>
  </si>
  <si>
    <t>1707192250</t>
  </si>
  <si>
    <t>SANCHEZ WILLLIAN</t>
  </si>
  <si>
    <t>1308927423</t>
  </si>
  <si>
    <t xml:space="preserve">OCAVIP CIA LTDA </t>
  </si>
  <si>
    <t>JHONATAN TOMALA</t>
  </si>
  <si>
    <t>0705262533</t>
  </si>
  <si>
    <t>0703353704</t>
  </si>
  <si>
    <t>TOGLE VELEZ</t>
  </si>
  <si>
    <t>ARMANDO CABRERA</t>
  </si>
  <si>
    <t>0702928078</t>
  </si>
  <si>
    <t>0703026436</t>
  </si>
  <si>
    <t>BERNARDO CAMACHO</t>
  </si>
  <si>
    <t>0703312314</t>
  </si>
  <si>
    <t>GEORGEVASQUEZ</t>
  </si>
  <si>
    <t>0701990160</t>
  </si>
  <si>
    <t>JAVIER CONTRERAS</t>
  </si>
  <si>
    <t>0928446913</t>
  </si>
  <si>
    <t>KEYTEL</t>
  </si>
  <si>
    <t>0992411147001</t>
  </si>
  <si>
    <t>SERLAVEX</t>
  </si>
  <si>
    <t>JUAN CARLOS HYALA</t>
  </si>
  <si>
    <t>0918555954</t>
  </si>
  <si>
    <t>RAUL AGUIRRE</t>
  </si>
  <si>
    <t>1001835899</t>
  </si>
  <si>
    <t>LUIS GONGORA</t>
  </si>
  <si>
    <t>0705413631</t>
  </si>
  <si>
    <t>GUILLERMO ABRIL</t>
  </si>
  <si>
    <t>1801696491</t>
  </si>
  <si>
    <t>093064114O</t>
  </si>
  <si>
    <t>EDY HERRERA</t>
  </si>
  <si>
    <t>0702724928</t>
  </si>
  <si>
    <t>MANUEL CHAMBA</t>
  </si>
  <si>
    <t>0704033052</t>
  </si>
  <si>
    <t>MARTHA GUERRERO</t>
  </si>
  <si>
    <t>KISTINA JARAMILLO</t>
  </si>
  <si>
    <t>0705057925</t>
  </si>
  <si>
    <t>BELEN GRANDA</t>
  </si>
  <si>
    <t>1704369952</t>
  </si>
  <si>
    <t>VST   EUAVALLAS</t>
  </si>
  <si>
    <t>1708026002</t>
  </si>
  <si>
    <t>AIDA ORTIZ</t>
  </si>
  <si>
    <t>0102904596</t>
  </si>
  <si>
    <t>OCAVIP CIALTDA</t>
  </si>
  <si>
    <t>JAVIER MEZONES</t>
  </si>
  <si>
    <t>0924457568</t>
  </si>
  <si>
    <t>HECTOR ARIZAGA</t>
  </si>
  <si>
    <t>1300537808</t>
  </si>
  <si>
    <t>JAVIER ALVIVARES</t>
  </si>
  <si>
    <t>03864915</t>
  </si>
  <si>
    <t>ENRIQUE  MINUCHE</t>
  </si>
  <si>
    <t>WALTER NEGRON</t>
  </si>
  <si>
    <t>0702348934</t>
  </si>
  <si>
    <t>PABLO PARRA</t>
  </si>
  <si>
    <t>JOSE SAUCA</t>
  </si>
  <si>
    <t>0924327140</t>
  </si>
  <si>
    <t>0101601765</t>
  </si>
  <si>
    <t>EDINSON ESTUARDO</t>
  </si>
  <si>
    <t>MARCOS SANCHEZ</t>
  </si>
  <si>
    <t>FERNANDO ROMAN</t>
  </si>
  <si>
    <t>ROLANDO VELEZ</t>
  </si>
  <si>
    <t>1103252555</t>
  </si>
  <si>
    <t>17011754622</t>
  </si>
  <si>
    <t>ELIZABETH HERNANDEZ</t>
  </si>
  <si>
    <t>0705321107</t>
  </si>
  <si>
    <t>JORGE SALGADO</t>
  </si>
  <si>
    <t>0602242646</t>
  </si>
  <si>
    <t>CARLOS ZAMBRANO</t>
  </si>
  <si>
    <t>0703046201</t>
  </si>
  <si>
    <t>KEITEL</t>
  </si>
  <si>
    <t>EDDY HERRERERA</t>
  </si>
  <si>
    <t>0703317225</t>
  </si>
  <si>
    <t>DANIEL GOMEZ</t>
  </si>
  <si>
    <t>0968583880001</t>
  </si>
  <si>
    <t>JOSE LEMA</t>
  </si>
  <si>
    <t>0707537045</t>
  </si>
  <si>
    <t>ANDY PADILLA</t>
  </si>
  <si>
    <t>1003065727</t>
  </si>
  <si>
    <t>JONATAN  ALARCON</t>
  </si>
  <si>
    <t>0926285251</t>
  </si>
  <si>
    <t>JAVIER BARRETO</t>
  </si>
  <si>
    <t>1792726707</t>
  </si>
  <si>
    <t>PATRICIO PROAÑO</t>
  </si>
  <si>
    <t>JURI FALCONI</t>
  </si>
  <si>
    <t>1205256512</t>
  </si>
  <si>
    <t>0930861737</t>
  </si>
  <si>
    <t>0703217225</t>
  </si>
  <si>
    <t>ALEX VIDAL</t>
  </si>
  <si>
    <t>JAIR  FALCONES</t>
  </si>
  <si>
    <t>PABLO PROAÑO</t>
  </si>
  <si>
    <t>TITO TAPIA</t>
  </si>
  <si>
    <t>0703255604</t>
  </si>
  <si>
    <t>RAUL JIMENEZ</t>
  </si>
  <si>
    <t>0908549173</t>
  </si>
  <si>
    <t>FREDDY VARGAS</t>
  </si>
  <si>
    <t>SEGUNDO ORELLNA</t>
  </si>
  <si>
    <t>DANIEL CUENCA</t>
  </si>
  <si>
    <t>0703572909</t>
  </si>
  <si>
    <t>SILVIA BERMEO</t>
  </si>
  <si>
    <t>0704542521</t>
  </si>
  <si>
    <t>ENRIQUE ZALA</t>
  </si>
  <si>
    <t>0919460089</t>
  </si>
  <si>
    <t>DIEGO SALCEDO</t>
  </si>
  <si>
    <t>0105316715</t>
  </si>
  <si>
    <t>ANGEL PUMA</t>
  </si>
  <si>
    <t>1104417926</t>
  </si>
  <si>
    <t>OSCAR CASTRO</t>
  </si>
  <si>
    <t>0919190421</t>
  </si>
  <si>
    <t>MARTA MENDOZA</t>
  </si>
  <si>
    <t>JAIME CHICA</t>
  </si>
  <si>
    <t>0104794961</t>
  </si>
  <si>
    <t>AGUSTO ROSALES</t>
  </si>
  <si>
    <t>0704853951</t>
  </si>
  <si>
    <t>WILMER LOYZA</t>
  </si>
  <si>
    <t>1101978631</t>
  </si>
  <si>
    <t>YAHAIRA BARRETO</t>
  </si>
  <si>
    <t>1315254019</t>
  </si>
  <si>
    <t>MENA BLANCA</t>
  </si>
  <si>
    <t>14199313</t>
  </si>
  <si>
    <t>LUIS GUACHIZACA</t>
  </si>
  <si>
    <t>0704460674</t>
  </si>
  <si>
    <t>JHONNES CABRERA</t>
  </si>
  <si>
    <t>JORGE MEDRANDA</t>
  </si>
  <si>
    <t>01703197467</t>
  </si>
  <si>
    <t>PELAEZ ROMERO</t>
  </si>
  <si>
    <t>0701514440</t>
  </si>
  <si>
    <t>HENRY MURILLO</t>
  </si>
  <si>
    <t>0703743856</t>
  </si>
  <si>
    <t>MILTON CRUZ</t>
  </si>
  <si>
    <t>0701840654</t>
  </si>
  <si>
    <t>FERNANDO MEJIA</t>
  </si>
  <si>
    <t>0502315463</t>
  </si>
  <si>
    <t>JOSE MONCAYO</t>
  </si>
  <si>
    <t>0300225745</t>
  </si>
  <si>
    <t>MARCO ORTIZ</t>
  </si>
  <si>
    <t xml:space="preserve">MANUEL ALARCON </t>
  </si>
  <si>
    <t>0602792007</t>
  </si>
  <si>
    <t>JORGE ENRIQUEZ</t>
  </si>
  <si>
    <t>1711981835</t>
  </si>
  <si>
    <t>JOSE SUQUILANDA</t>
  </si>
  <si>
    <t>0703134010</t>
  </si>
  <si>
    <t>EDDI HERRERA</t>
  </si>
  <si>
    <t>EDDY JARRIN</t>
  </si>
  <si>
    <t>0912987005001</t>
  </si>
  <si>
    <t>SEGUNDO ABRAJAN</t>
  </si>
  <si>
    <t>1712236023</t>
  </si>
  <si>
    <t>EDUARDO ADUM VERA</t>
  </si>
  <si>
    <t>0922038252</t>
  </si>
  <si>
    <t>JOSE ULLAGUARY</t>
  </si>
  <si>
    <t>0701527103</t>
  </si>
  <si>
    <t>CARLOS PILATAXI</t>
  </si>
  <si>
    <t>1716036049</t>
  </si>
  <si>
    <t>AUGUSTO HERBAS</t>
  </si>
  <si>
    <t>0908247703</t>
  </si>
  <si>
    <t>JOSE ABRAM</t>
  </si>
  <si>
    <t>PABLO ZERRA</t>
  </si>
  <si>
    <t>0914492319</t>
  </si>
  <si>
    <t xml:space="preserve">JAHAIRA BARRETO </t>
  </si>
  <si>
    <t>ADISON RIVERA</t>
  </si>
  <si>
    <t>0706282063</t>
  </si>
  <si>
    <t>ORLANDO CHIGUANA</t>
  </si>
  <si>
    <t>0201670411</t>
  </si>
  <si>
    <t>JULIO MOROCHO</t>
  </si>
  <si>
    <t>0703047872</t>
  </si>
  <si>
    <t>DONATO SALTOS</t>
  </si>
  <si>
    <t>0702416062001</t>
  </si>
  <si>
    <t>MARIO YANEZ</t>
  </si>
  <si>
    <t>0702625917</t>
  </si>
  <si>
    <t>1105083772</t>
  </si>
  <si>
    <t>PABLO ZERNA</t>
  </si>
  <si>
    <t>JOSE PADILLA</t>
  </si>
  <si>
    <t>1102700505</t>
  </si>
  <si>
    <t>FERNANDO BALZECA</t>
  </si>
  <si>
    <t>0502951536001</t>
  </si>
  <si>
    <t>0991515534004</t>
  </si>
  <si>
    <t>EDYDY HERRERA</t>
  </si>
  <si>
    <t>JAHIRB MENDOZA</t>
  </si>
  <si>
    <t>0915425308</t>
  </si>
  <si>
    <t>JOSE GOYA</t>
  </si>
  <si>
    <t>0911639706</t>
  </si>
  <si>
    <t>VICTOR FLORES</t>
  </si>
  <si>
    <t>0918323338</t>
  </si>
  <si>
    <t>JORGE VARGAS</t>
  </si>
  <si>
    <t>0101938267</t>
  </si>
  <si>
    <t>LUIS MUÑIZ</t>
  </si>
  <si>
    <t>0925892168</t>
  </si>
  <si>
    <t>CARLOS CORTEZ</t>
  </si>
  <si>
    <t>0920216272</t>
  </si>
  <si>
    <t>SUPESA</t>
  </si>
  <si>
    <t>0991264787001</t>
  </si>
  <si>
    <t>RICARDO LAY</t>
  </si>
  <si>
    <t>RODRIGO CHAVEZ</t>
  </si>
  <si>
    <t>0500000690</t>
  </si>
  <si>
    <t>WALTER TORRES</t>
  </si>
  <si>
    <t>1104369994</t>
  </si>
  <si>
    <t>0922335700</t>
  </si>
  <si>
    <t>0922535700</t>
  </si>
  <si>
    <t>PATRICIO CHAPA</t>
  </si>
  <si>
    <t>0103957168</t>
  </si>
  <si>
    <t>JHON MALDONADO</t>
  </si>
  <si>
    <t>0704549393</t>
  </si>
  <si>
    <t>DANIEL SANTOS</t>
  </si>
  <si>
    <t>09208301463</t>
  </si>
  <si>
    <t>LUIS SUBIO</t>
  </si>
  <si>
    <t>1716127186</t>
  </si>
  <si>
    <t>FAUSTO CUBAS</t>
  </si>
  <si>
    <t>1723499175</t>
  </si>
  <si>
    <t>ANDRES VALAREZO</t>
  </si>
  <si>
    <t>0704942158</t>
  </si>
  <si>
    <t>0704942159</t>
  </si>
  <si>
    <t>0704942160</t>
  </si>
  <si>
    <t>0704942161</t>
  </si>
  <si>
    <t>LUIS VEGA</t>
  </si>
  <si>
    <t>1311023350</t>
  </si>
  <si>
    <t>SUSANA CHAMBA</t>
  </si>
  <si>
    <t>0704527118</t>
  </si>
  <si>
    <t>KEYTEL S.A</t>
  </si>
  <si>
    <t>IUT FOOD SERVICI</t>
  </si>
  <si>
    <t>1791415132001</t>
  </si>
  <si>
    <t>0702808451</t>
  </si>
  <si>
    <t>CLAUDIA PLAZA</t>
  </si>
  <si>
    <t>0914897483</t>
  </si>
  <si>
    <t>LUIS MORAN</t>
  </si>
  <si>
    <t>0703647809</t>
  </si>
  <si>
    <t>0909449290</t>
  </si>
  <si>
    <t>JEFFERSON ORTEGA</t>
  </si>
  <si>
    <t>0703852871</t>
  </si>
  <si>
    <t>0702348434</t>
  </si>
  <si>
    <t>M.K TRENDS</t>
  </si>
  <si>
    <t>ENRIQUE LOPEZ</t>
  </si>
  <si>
    <t>1800990507001</t>
  </si>
  <si>
    <t>KEYTEL S. A</t>
  </si>
  <si>
    <t>NIXON CHAVEZ</t>
  </si>
  <si>
    <t>0921288965</t>
  </si>
  <si>
    <t>LEIBER ROASCO</t>
  </si>
  <si>
    <t>1900416963</t>
  </si>
  <si>
    <t>CECILIA DIAZ CORDOVA</t>
  </si>
  <si>
    <t>0705082659</t>
  </si>
  <si>
    <t>0705391242</t>
  </si>
  <si>
    <t>SANCHEZ RIVERA</t>
  </si>
  <si>
    <t>0706290806</t>
  </si>
  <si>
    <t>1703317225</t>
  </si>
  <si>
    <t>0943465723</t>
  </si>
  <si>
    <t>CAMACHO VITE</t>
  </si>
  <si>
    <t>1202943666</t>
  </si>
  <si>
    <t>09924111147001</t>
  </si>
  <si>
    <t>ALFREDO BASTIDAS</t>
  </si>
  <si>
    <t>0910702711</t>
  </si>
  <si>
    <t>0602792001</t>
  </si>
  <si>
    <t>CARLOS LOPEZ</t>
  </si>
  <si>
    <t>0926232125</t>
  </si>
  <si>
    <t>1202443666</t>
  </si>
  <si>
    <t>JHONY ALCIVAR</t>
  </si>
  <si>
    <t>1711208015</t>
  </si>
  <si>
    <t>ALEXANDRA CAICEDO</t>
  </si>
  <si>
    <t>0918751199</t>
  </si>
  <si>
    <t>ANDRES SOLORZANO</t>
  </si>
  <si>
    <t>0706517422</t>
  </si>
  <si>
    <t>LUISA CLEOPATRA</t>
  </si>
  <si>
    <t>0917183170</t>
  </si>
  <si>
    <t>NELY VACA</t>
  </si>
  <si>
    <t>1802992121001</t>
  </si>
  <si>
    <t>LEONARDO CELY</t>
  </si>
  <si>
    <t>1103182950</t>
  </si>
  <si>
    <t>TANIA CEREZO</t>
  </si>
  <si>
    <t>NARCISA VERA</t>
  </si>
  <si>
    <t>1721803284</t>
  </si>
  <si>
    <t>PROSPERA COMERCIO S.A</t>
  </si>
  <si>
    <t>0992599200001</t>
  </si>
  <si>
    <t>REPRES MUNDIAL</t>
  </si>
  <si>
    <t>1792113636001</t>
  </si>
  <si>
    <t>0919757245</t>
  </si>
  <si>
    <t>0917283170</t>
  </si>
  <si>
    <t>OMAR GAVILANES</t>
  </si>
  <si>
    <t>1002436424</t>
  </si>
  <si>
    <t>FRANCISCO DOMINGUEZ</t>
  </si>
  <si>
    <t>VARGAS RAMON</t>
  </si>
  <si>
    <t>1203828981</t>
  </si>
  <si>
    <t>PABLO HERNANDEZ</t>
  </si>
  <si>
    <t>CARLOS ALCIVAR</t>
  </si>
  <si>
    <t>5788488578</t>
  </si>
  <si>
    <t>2100453519</t>
  </si>
  <si>
    <t>FERNANDO ARROYO</t>
  </si>
  <si>
    <t>0920141103</t>
  </si>
  <si>
    <t>JUAN ARMIJOS</t>
  </si>
  <si>
    <t>1203046182</t>
  </si>
  <si>
    <t>JAVIER MUÑOZ</t>
  </si>
  <si>
    <t>0705885002</t>
  </si>
  <si>
    <t>0703371225</t>
  </si>
  <si>
    <t>ALCIVAR BARRERA</t>
  </si>
  <si>
    <t>1711209012</t>
  </si>
  <si>
    <t>JORGE  SUMBA</t>
  </si>
  <si>
    <t>09432756</t>
  </si>
  <si>
    <t>0602792002</t>
  </si>
  <si>
    <t>PISCO SABANDO JIMY</t>
  </si>
  <si>
    <t>1308007549</t>
  </si>
  <si>
    <t>CALDERON JAVIER</t>
  </si>
  <si>
    <t>1717864225</t>
  </si>
  <si>
    <t xml:space="preserve">                    </t>
  </si>
  <si>
    <t>0602924060</t>
  </si>
  <si>
    <t>AUT.1110596875</t>
  </si>
  <si>
    <t>CORRESPONDIENTE AL MES DE MARZO DEL 2012</t>
  </si>
  <si>
    <t>0909967994</t>
  </si>
  <si>
    <t>FRANCISCO DOMINGEZ</t>
  </si>
  <si>
    <t>DIEGO LOZADA</t>
  </si>
  <si>
    <t>1204554552</t>
  </si>
  <si>
    <t>CORRESPONDIENTE AL MES DE ABRILDEL 2012</t>
  </si>
  <si>
    <t>AUT.1110760934</t>
  </si>
  <si>
    <t>LUIS FLORES</t>
  </si>
  <si>
    <t>0923697171</t>
  </si>
  <si>
    <t>JAVIER DE LA  ROSA</t>
  </si>
  <si>
    <t>DANNY CARRASCO</t>
  </si>
  <si>
    <t>0703824847</t>
  </si>
  <si>
    <t>0943465721</t>
  </si>
  <si>
    <t>OLMEDO TOBAR</t>
  </si>
  <si>
    <t>1706788336</t>
  </si>
  <si>
    <t>TECNIFUM</t>
  </si>
  <si>
    <t>1703028801001</t>
  </si>
  <si>
    <t>ECUAIRE</t>
  </si>
  <si>
    <t>0990557063001</t>
  </si>
  <si>
    <t>170059717001</t>
  </si>
  <si>
    <t>JOSE CUENCA</t>
  </si>
  <si>
    <t>1719113118</t>
  </si>
  <si>
    <t>0790806128001</t>
  </si>
  <si>
    <t>EDDIY HERRERA</t>
  </si>
  <si>
    <t>WILLIAN ROSALES</t>
  </si>
  <si>
    <t>1104574262</t>
  </si>
  <si>
    <t>MARCO PEREIRA</t>
  </si>
  <si>
    <t>1720245362</t>
  </si>
  <si>
    <t>RONAL RAMIREZ</t>
  </si>
  <si>
    <t>0705225120</t>
  </si>
  <si>
    <t>STURADO CHUNO</t>
  </si>
  <si>
    <t>1500489255</t>
  </si>
  <si>
    <t>SANDRA CHEMA</t>
  </si>
  <si>
    <t>0803124015</t>
  </si>
  <si>
    <t>1304830574</t>
  </si>
  <si>
    <t>0943965724</t>
  </si>
  <si>
    <t>IMP FRUI COMP</t>
  </si>
  <si>
    <t>0992682345001</t>
  </si>
  <si>
    <t>17191136110</t>
  </si>
  <si>
    <t xml:space="preserve">DOND  BAYAS </t>
  </si>
  <si>
    <t>0917924292</t>
  </si>
  <si>
    <t>EDWIN HASANG</t>
  </si>
  <si>
    <t>1204287302</t>
  </si>
  <si>
    <t>CARLOS DELGADO</t>
  </si>
  <si>
    <t>0914498530</t>
  </si>
  <si>
    <t>VICENTE GRANDA</t>
  </si>
  <si>
    <t>STALIN PILOSO</t>
  </si>
  <si>
    <t>0920458510</t>
  </si>
  <si>
    <t>0701218448</t>
  </si>
  <si>
    <t>JUAN SANCHEZ</t>
  </si>
  <si>
    <t>1430714850</t>
  </si>
  <si>
    <t>IVAN GONZALES</t>
  </si>
  <si>
    <t>1102941901</t>
  </si>
  <si>
    <t>ARMANDO POLOCHE</t>
  </si>
  <si>
    <t>03563283</t>
  </si>
  <si>
    <t>EDISON VIVAS</t>
  </si>
  <si>
    <t>112234006</t>
  </si>
  <si>
    <t>RAQUEL ANUDEZ</t>
  </si>
  <si>
    <t>09527957694</t>
  </si>
  <si>
    <t>KATTY ALMINATTY</t>
  </si>
  <si>
    <t>1708306483</t>
  </si>
  <si>
    <t>IMP.FRUIT COMPA</t>
  </si>
  <si>
    <t>WELLINTON GALARZA</t>
  </si>
  <si>
    <t>HERNAN SOLINEZ</t>
  </si>
  <si>
    <t>0703827874</t>
  </si>
  <si>
    <t>JAIME CARCELER</t>
  </si>
  <si>
    <t>0702052689</t>
  </si>
  <si>
    <t>HUGO FEIFOO</t>
  </si>
  <si>
    <t>0700555220</t>
  </si>
  <si>
    <t>CESAR OLEA</t>
  </si>
  <si>
    <t>092796880</t>
  </si>
  <si>
    <t>VELIZ MACANCELA</t>
  </si>
  <si>
    <t>0301190971</t>
  </si>
  <si>
    <t>KLEITON GARCIA</t>
  </si>
  <si>
    <t>0704496521</t>
  </si>
  <si>
    <t>ANUNLADA</t>
  </si>
  <si>
    <t>JHONNY RUIZ</t>
  </si>
  <si>
    <t>SALINAS GEORGE</t>
  </si>
  <si>
    <t>091274283</t>
  </si>
  <si>
    <t>0503495327</t>
  </si>
  <si>
    <t>PABLO BRAVO</t>
  </si>
  <si>
    <t>0102052701</t>
  </si>
  <si>
    <t>JESSICA CARRION</t>
  </si>
  <si>
    <t>0704366426</t>
  </si>
  <si>
    <t>BRUNO PICO</t>
  </si>
  <si>
    <t>0705291320</t>
  </si>
  <si>
    <t>INNOVISUAL Y ASOCIADOS0</t>
  </si>
  <si>
    <t>0791739594001</t>
  </si>
  <si>
    <t>JAIRO CUEVA</t>
  </si>
  <si>
    <t>0802946756</t>
  </si>
  <si>
    <t>HENRY LOPEZ</t>
  </si>
  <si>
    <t>0706582699</t>
  </si>
  <si>
    <t>1087122982</t>
  </si>
  <si>
    <t>JOSE CAMACHO</t>
  </si>
  <si>
    <t>0702652041</t>
  </si>
  <si>
    <t>WILSON GALLARDO</t>
  </si>
  <si>
    <t>0705478105</t>
  </si>
  <si>
    <t>GISSELLA ARROYO</t>
  </si>
  <si>
    <t>0801728155</t>
  </si>
  <si>
    <t>LIDER POROZO</t>
  </si>
  <si>
    <t>0704468276</t>
  </si>
  <si>
    <t>0704511278</t>
  </si>
  <si>
    <t>1303752530</t>
  </si>
  <si>
    <t>1430719850</t>
  </si>
  <si>
    <t>MARCELA ROJAS</t>
  </si>
  <si>
    <t>1115184229</t>
  </si>
  <si>
    <t>BYRON LARA</t>
  </si>
  <si>
    <t>0401599154</t>
  </si>
  <si>
    <t>NAHUM CERDA</t>
  </si>
  <si>
    <t>1500475056</t>
  </si>
  <si>
    <t>HUUGO FEIJOO</t>
  </si>
  <si>
    <t>KATTY CEDEÑO</t>
  </si>
  <si>
    <t>MARCO GONZALES</t>
  </si>
  <si>
    <t>CARLOS ROMERO</t>
  </si>
  <si>
    <t>0919312538</t>
  </si>
  <si>
    <t>ANABEL TORRES</t>
  </si>
  <si>
    <t>0706017654</t>
  </si>
  <si>
    <t>HANS SPINCANCELLE</t>
  </si>
  <si>
    <t>EL156004</t>
  </si>
  <si>
    <t>0921800664</t>
  </si>
  <si>
    <t>1315854024</t>
  </si>
  <si>
    <t>JOSE HULLAGORI</t>
  </si>
  <si>
    <t>0701527703</t>
  </si>
  <si>
    <t>ENRIQUE MORENO</t>
  </si>
  <si>
    <t>1706675768</t>
  </si>
  <si>
    <t>JOSEPH GAIPOR</t>
  </si>
  <si>
    <t>0705974715</t>
  </si>
  <si>
    <t>MARCOS AGUILAR</t>
  </si>
  <si>
    <t>0701097645</t>
  </si>
  <si>
    <t>0721800664</t>
  </si>
  <si>
    <t>JOSE LUIS PAUTE</t>
  </si>
  <si>
    <t>0703134810</t>
  </si>
  <si>
    <t>JORGE LIZAN</t>
  </si>
  <si>
    <t>0912160538</t>
  </si>
  <si>
    <t>CRISTHIAN VALENCIA</t>
  </si>
  <si>
    <t>0802362574</t>
  </si>
  <si>
    <t>EDWIN VINUEZA</t>
  </si>
  <si>
    <t>1711607406</t>
  </si>
  <si>
    <t>LEONARDO CEDEÑO</t>
  </si>
  <si>
    <t>1200695893</t>
  </si>
  <si>
    <t>JUAN CARLOS AYALA</t>
  </si>
  <si>
    <t>0918555944</t>
  </si>
  <si>
    <t>AGROPOLIS</t>
  </si>
  <si>
    <t>0910737741001</t>
  </si>
  <si>
    <t>VICENTE BENITEZ</t>
  </si>
  <si>
    <t>73413289A</t>
  </si>
  <si>
    <t>0912466413</t>
  </si>
  <si>
    <t>LUIS MALDONADO</t>
  </si>
  <si>
    <t>0701307951</t>
  </si>
  <si>
    <t>JOSE ASTUDILLO</t>
  </si>
  <si>
    <t>0104973236</t>
  </si>
  <si>
    <t>ANDRES LUNA</t>
  </si>
  <si>
    <t>0703376970</t>
  </si>
  <si>
    <t>RICHARD GONZALEZ</t>
  </si>
  <si>
    <t>0704083054</t>
  </si>
  <si>
    <t>ANA JIMENEZ</t>
  </si>
  <si>
    <t>0704618958</t>
  </si>
  <si>
    <t>LUIS COMBO</t>
  </si>
  <si>
    <t>1101484521</t>
  </si>
  <si>
    <t>GORGE LOPEZ</t>
  </si>
  <si>
    <t>0705293851</t>
  </si>
  <si>
    <t>WILSON ESPINOZA</t>
  </si>
  <si>
    <t>0702887571</t>
  </si>
  <si>
    <t>MAXIMO GOMEZ</t>
  </si>
  <si>
    <t>1144480120</t>
  </si>
  <si>
    <t>JOSE LUIS ZUQUILANDA</t>
  </si>
  <si>
    <t>DOUGLAS MORAN</t>
  </si>
  <si>
    <t>0930179643</t>
  </si>
  <si>
    <t>JHONNYU RUIZ</t>
  </si>
  <si>
    <t>JAHAIAR BARRETO</t>
  </si>
  <si>
    <t>1315254024</t>
  </si>
  <si>
    <t>MIKE CASTRO</t>
  </si>
  <si>
    <t>0802021360</t>
  </si>
  <si>
    <t>WANDAR DAVIS</t>
  </si>
  <si>
    <t>0702459181</t>
  </si>
  <si>
    <t>RAUL VELDEZOTO</t>
  </si>
  <si>
    <t>1708768152</t>
  </si>
  <si>
    <t>PATRICIO MOREJON</t>
  </si>
  <si>
    <t>1717456436</t>
  </si>
  <si>
    <t>BORIS ANDRADE</t>
  </si>
  <si>
    <t>1711095735</t>
  </si>
  <si>
    <t>LUIS SANCHEZ</t>
  </si>
  <si>
    <t>0102053988</t>
  </si>
  <si>
    <t>EDWIN SILVA</t>
  </si>
  <si>
    <t>1585184361</t>
  </si>
  <si>
    <t>MILTON PELAEZ</t>
  </si>
  <si>
    <t>CONSUMIODOR FINAL</t>
  </si>
  <si>
    <t xml:space="preserve"> EDGAR GONZALES</t>
  </si>
  <si>
    <t>0704806728</t>
  </si>
  <si>
    <t>JUAM SANCHEZ</t>
  </si>
  <si>
    <t>1430714810</t>
  </si>
  <si>
    <t>1802675129</t>
  </si>
  <si>
    <t>JOSE JIMENEZ</t>
  </si>
  <si>
    <t>1100462462001</t>
  </si>
  <si>
    <t>EDGAR GONZALES</t>
  </si>
  <si>
    <t>KLEVER RODRIGUEZ</t>
  </si>
  <si>
    <t>0103973004</t>
  </si>
  <si>
    <t>ALCADIO QUIÑONEZ</t>
  </si>
  <si>
    <t>0802593863</t>
  </si>
  <si>
    <t>LUIS JARAMILLO</t>
  </si>
  <si>
    <t>0701709230</t>
  </si>
  <si>
    <t>JUAN CONTRERAS</t>
  </si>
  <si>
    <t>1724965114</t>
  </si>
  <si>
    <t>JHONY LEON</t>
  </si>
  <si>
    <t>0913433504</t>
  </si>
  <si>
    <t>GEONANY ZARAVELA</t>
  </si>
  <si>
    <t>08887730</t>
  </si>
  <si>
    <t>COMSUMIDOR FINAL</t>
  </si>
  <si>
    <t>RICAHAD GONSALEZ</t>
  </si>
  <si>
    <t>NEXAR PINCAY</t>
  </si>
  <si>
    <t>0919691980001</t>
  </si>
  <si>
    <t>LEIMER AVENDAÑO</t>
  </si>
  <si>
    <t>92127573</t>
  </si>
  <si>
    <t>RODOLFO JARAMILLO</t>
  </si>
  <si>
    <t>0702252412</t>
  </si>
  <si>
    <t>JAIME MARTINEZ</t>
  </si>
  <si>
    <t>1204241457</t>
  </si>
  <si>
    <t>JORGE CEDEÑO</t>
  </si>
  <si>
    <t>1304546863</t>
  </si>
  <si>
    <t>PATRICIO RABIA</t>
  </si>
  <si>
    <t>1801577725</t>
  </si>
  <si>
    <t>WILSON WUATO</t>
  </si>
  <si>
    <t>OSCAR CHAVEZ</t>
  </si>
  <si>
    <t>0906306113</t>
  </si>
  <si>
    <t>NELSON JARRIN</t>
  </si>
  <si>
    <t>0901271054</t>
  </si>
  <si>
    <t>HOLGUER GABINO</t>
  </si>
  <si>
    <t>0904857273</t>
  </si>
  <si>
    <t>DAVID QUIÑONEZ</t>
  </si>
  <si>
    <t>1707330526</t>
  </si>
  <si>
    <t>OSCAR HURTADO</t>
  </si>
  <si>
    <t>NEXCAR PINCAY</t>
  </si>
  <si>
    <t>MOISES MONTENEGRO</t>
  </si>
  <si>
    <t>0929389088</t>
  </si>
  <si>
    <t>0923335700</t>
  </si>
  <si>
    <t>RUDTH YANZA</t>
  </si>
  <si>
    <t>0106338429</t>
  </si>
  <si>
    <t>ROMAL PAUTE</t>
  </si>
  <si>
    <t>01074199996</t>
  </si>
  <si>
    <t>WILSON YANQUI</t>
  </si>
  <si>
    <t>0502770274001</t>
  </si>
  <si>
    <t>KRIDTINA DOMINGUEZ</t>
  </si>
  <si>
    <t>0920140605</t>
  </si>
  <si>
    <t>MARLON TRUJILLO</t>
  </si>
  <si>
    <t>0704607308</t>
  </si>
  <si>
    <t>MANUEL RAMOS</t>
  </si>
  <si>
    <t>1710159011</t>
  </si>
  <si>
    <t>EDINSON NARANJO</t>
  </si>
  <si>
    <t>1801946623</t>
  </si>
  <si>
    <t>EDISON NARANJO</t>
  </si>
  <si>
    <t>MANUEL SALAZAR</t>
  </si>
  <si>
    <t>0700761893</t>
  </si>
  <si>
    <t>1105883792</t>
  </si>
  <si>
    <t>0701626522</t>
  </si>
  <si>
    <t>0924591922</t>
  </si>
  <si>
    <t>ORTEGA ROMERO</t>
  </si>
  <si>
    <t>ISRAEL ARBOLEDA</t>
  </si>
  <si>
    <t>0604084036</t>
  </si>
  <si>
    <t>DIEGO PAZMIÑO</t>
  </si>
  <si>
    <t>1708887458001</t>
  </si>
  <si>
    <t>OTTON LANDIVAR</t>
  </si>
  <si>
    <t>0903674497</t>
  </si>
  <si>
    <t>CARLOS MACA</t>
  </si>
  <si>
    <t>1104604630</t>
  </si>
  <si>
    <t>OSVALO BAQUERIZO</t>
  </si>
  <si>
    <t>0918201666</t>
  </si>
  <si>
    <t>STALIN QUISHPE</t>
  </si>
  <si>
    <t>1104472731</t>
  </si>
  <si>
    <t>ANTONMIO PALACIOS</t>
  </si>
  <si>
    <t>0916160091</t>
  </si>
  <si>
    <t>0909967092</t>
  </si>
  <si>
    <t>1308408218</t>
  </si>
  <si>
    <t>LEONEL MOCHA</t>
  </si>
  <si>
    <t>0703764563</t>
  </si>
  <si>
    <t>MORA SAN MARTIN WILSON</t>
  </si>
  <si>
    <t>ANULAA</t>
  </si>
  <si>
    <t>AROCA PUTAN</t>
  </si>
  <si>
    <t>0703000497</t>
  </si>
  <si>
    <t>ANGEL SEGOVIA</t>
  </si>
  <si>
    <t>1500452303</t>
  </si>
  <si>
    <t>CARLOS PINCAY</t>
  </si>
  <si>
    <t>0703607697</t>
  </si>
  <si>
    <t>MARIO MURILLO</t>
  </si>
  <si>
    <t>1706364740</t>
  </si>
  <si>
    <t>ANTONIO PATIN</t>
  </si>
  <si>
    <t>0201455108</t>
  </si>
  <si>
    <t>SUSANA VARGAS</t>
  </si>
  <si>
    <t>0925545295</t>
  </si>
  <si>
    <t>FABRICIO BONILLO</t>
  </si>
  <si>
    <t>0920926102</t>
  </si>
  <si>
    <t>CAVIEDES CARDOZO</t>
  </si>
  <si>
    <t>CASTILLO LUIS</t>
  </si>
  <si>
    <t>0704730701</t>
  </si>
  <si>
    <t>MURILLO SIXTO</t>
  </si>
  <si>
    <t>0700468309</t>
  </si>
  <si>
    <t>NORMAN PELINCO</t>
  </si>
  <si>
    <t>2772946430</t>
  </si>
  <si>
    <t>CORDOVA ELIZALDE</t>
  </si>
  <si>
    <t>1979110007421</t>
  </si>
  <si>
    <t>OMAR VILLAMAR</t>
  </si>
  <si>
    <t>0916642523</t>
  </si>
  <si>
    <t>VIVIANA ROGEL</t>
  </si>
  <si>
    <t>2100383208</t>
  </si>
  <si>
    <t>SALAZAR ZARITA</t>
  </si>
  <si>
    <t>1714721717</t>
  </si>
  <si>
    <t>JUAN CARLOS CALDERON</t>
  </si>
  <si>
    <t>1715361703</t>
  </si>
  <si>
    <t>CAMPOS YANEZ MANUEL ANTONIO</t>
  </si>
  <si>
    <t>1710969237</t>
  </si>
  <si>
    <t>CARLOS PANCAR</t>
  </si>
  <si>
    <t>1707136626</t>
  </si>
  <si>
    <t>ALEXIS MAYA</t>
  </si>
  <si>
    <t>0923626078</t>
  </si>
  <si>
    <t>DAVID VAYAS</t>
  </si>
  <si>
    <t>RAMON JARAMILLO</t>
  </si>
  <si>
    <t>0703737171</t>
  </si>
  <si>
    <t>EFRAIN VACA</t>
  </si>
  <si>
    <t>0703032144</t>
  </si>
  <si>
    <t>1002419279</t>
  </si>
  <si>
    <t>MARCOS PEREIRA</t>
  </si>
  <si>
    <t>1720245372</t>
  </si>
  <si>
    <t>RAMON LOOR</t>
  </si>
  <si>
    <t>1203615561</t>
  </si>
  <si>
    <t>CARLOS ENRIQUEZ</t>
  </si>
  <si>
    <t>1719821728</t>
  </si>
  <si>
    <t>CORDOZO CAVIEDEZ</t>
  </si>
  <si>
    <t>MARCO CARRILLO</t>
  </si>
  <si>
    <t>0702934521</t>
  </si>
  <si>
    <t>EDGAR SANCHEZ</t>
  </si>
  <si>
    <t>1102132295</t>
  </si>
  <si>
    <t>MEYRA MONCAYO</t>
  </si>
  <si>
    <t>1600119125</t>
  </si>
  <si>
    <t>LEYMER AVENDAÑO</t>
  </si>
  <si>
    <t>92127572</t>
  </si>
  <si>
    <t>CESAR OLMEDO</t>
  </si>
  <si>
    <t>1706788330</t>
  </si>
  <si>
    <t>0704806722</t>
  </si>
  <si>
    <t>IVONNE LOPEZ</t>
  </si>
  <si>
    <t>1708766421</t>
  </si>
  <si>
    <t>CORDOVA CAVIEDEZ</t>
  </si>
  <si>
    <t>HIDALGO ROMAN</t>
  </si>
  <si>
    <t>1103468565</t>
  </si>
  <si>
    <t>HELADERIAS TUTTO FRELDO</t>
  </si>
  <si>
    <t>0190169839001</t>
  </si>
  <si>
    <t>MALDONADO LUIS</t>
  </si>
  <si>
    <t>JUANES LOPEZ</t>
  </si>
  <si>
    <t>EXTRAVIADAS    002-001-000010769</t>
  </si>
  <si>
    <t xml:space="preserve">                                 002-001-000010770</t>
  </si>
  <si>
    <t xml:space="preserve">                                 002-001-000010771</t>
  </si>
  <si>
    <t xml:space="preserve">                                 002-001-000010772</t>
  </si>
  <si>
    <t xml:space="preserve">                                002-001-000010776</t>
  </si>
  <si>
    <t xml:space="preserve">                                002-001-000010777</t>
  </si>
  <si>
    <t xml:space="preserve">                                002-001-000010792</t>
  </si>
  <si>
    <t xml:space="preserve">                                002-001-000010800</t>
  </si>
  <si>
    <t>CORRESPONDIENTE AL MES DE MAYO DEL 2012</t>
  </si>
  <si>
    <t>ARMANDO CAEBALLOS</t>
  </si>
  <si>
    <t>JUAN TORRES</t>
  </si>
  <si>
    <t>0704714934</t>
  </si>
  <si>
    <t>ANGEL APOLO</t>
  </si>
  <si>
    <t>0705059442</t>
  </si>
  <si>
    <t>MARCO YOEL</t>
  </si>
  <si>
    <t>1114276381</t>
  </si>
  <si>
    <t>MULTICOM</t>
  </si>
  <si>
    <t>0991205187001</t>
  </si>
  <si>
    <t>MILTON UNIZUI</t>
  </si>
  <si>
    <t>MANUEL CANDO</t>
  </si>
  <si>
    <t>1708426918</t>
  </si>
  <si>
    <t>ANNULADA</t>
  </si>
  <si>
    <t>FRANCISCO BOHORQUEZ</t>
  </si>
  <si>
    <t>0703517391</t>
  </si>
  <si>
    <t>CARLA CAZULE</t>
  </si>
  <si>
    <t>0104988399</t>
  </si>
  <si>
    <t>LUIS VILLAVICENCIO</t>
  </si>
  <si>
    <t>0704235738</t>
  </si>
  <si>
    <t>0912966415</t>
  </si>
  <si>
    <t>SEGUNDO NILVE</t>
  </si>
  <si>
    <t>0602979700</t>
  </si>
  <si>
    <t>HOLGER INTRIAGO</t>
  </si>
  <si>
    <t>1906693696</t>
  </si>
  <si>
    <t>JESSENIA AGURTO</t>
  </si>
  <si>
    <t>0706474434</t>
  </si>
  <si>
    <t>CARLO0S OCHOA</t>
  </si>
  <si>
    <t>JUAN CRUZ</t>
  </si>
  <si>
    <t>43973841</t>
  </si>
  <si>
    <t>TIREXPRESS ECUADOR S.A</t>
  </si>
  <si>
    <t>0992436271001</t>
  </si>
  <si>
    <t>LIGIOA ARMIJOS</t>
  </si>
  <si>
    <t>1205132002</t>
  </si>
  <si>
    <t>YAQUELINE LOPEZ</t>
  </si>
  <si>
    <t>1708766921</t>
  </si>
  <si>
    <t>WASHINTON MORALES</t>
  </si>
  <si>
    <t>0704276690</t>
  </si>
  <si>
    <t>1704300434</t>
  </si>
  <si>
    <t>ANGEL TACTO</t>
  </si>
  <si>
    <t>0704788314</t>
  </si>
  <si>
    <t>DANNY ECHEVERRIA</t>
  </si>
  <si>
    <t>1310758956</t>
  </si>
  <si>
    <t>OMAR ALDAS</t>
  </si>
  <si>
    <t>1103750962</t>
  </si>
  <si>
    <t>PATRICIO INTRIAGO</t>
  </si>
  <si>
    <t>1306900190001</t>
  </si>
  <si>
    <t>0705166360</t>
  </si>
  <si>
    <t>HENRRY BURGOS</t>
  </si>
  <si>
    <t>0704237023</t>
  </si>
  <si>
    <t>17067883366</t>
  </si>
  <si>
    <t>TELMO YAURE</t>
  </si>
  <si>
    <t>1104861339</t>
  </si>
  <si>
    <t>FREDDY JAURA</t>
  </si>
  <si>
    <t>1104287881</t>
  </si>
  <si>
    <t>LUIS YAURE</t>
  </si>
  <si>
    <t>1103601363</t>
  </si>
  <si>
    <t>CARSEY S.A</t>
  </si>
  <si>
    <t>0991259546001</t>
  </si>
  <si>
    <t>ANDRES BELLO</t>
  </si>
  <si>
    <t>0705922243</t>
  </si>
  <si>
    <t>EDWIN RUIZ</t>
  </si>
  <si>
    <t>80116427</t>
  </si>
  <si>
    <t>BRANAT GUIDO</t>
  </si>
  <si>
    <t>COJL36XJS</t>
  </si>
  <si>
    <t>FREDDY BARRERA</t>
  </si>
  <si>
    <t>0912966868</t>
  </si>
  <si>
    <t>NEIRA CAMPOVERDE</t>
  </si>
  <si>
    <t>1104509925</t>
  </si>
  <si>
    <t>FREDDY FLORES</t>
  </si>
  <si>
    <t>072276200</t>
  </si>
  <si>
    <t>AGUILAR KERLY</t>
  </si>
  <si>
    <t>0705368482</t>
  </si>
  <si>
    <t>GUAMAN FRANCISCO</t>
  </si>
  <si>
    <t>091586884</t>
  </si>
  <si>
    <t>RICARDO MANUEL</t>
  </si>
  <si>
    <t>0602792627</t>
  </si>
  <si>
    <t>MANUEL CAMPO</t>
  </si>
  <si>
    <t>CARLOS PAUCAR</t>
  </si>
  <si>
    <t>099137550301</t>
  </si>
  <si>
    <t>EDINSON CHEDRAVI</t>
  </si>
  <si>
    <t>0912377236</t>
  </si>
  <si>
    <t xml:space="preserve">DIANA DELGADO </t>
  </si>
  <si>
    <t>093641147001</t>
  </si>
  <si>
    <t>ALEX LOJAS</t>
  </si>
  <si>
    <t>1103830744</t>
  </si>
  <si>
    <t>MARCOS CARPIO</t>
  </si>
  <si>
    <t>07052922342</t>
  </si>
  <si>
    <t>NUVIO SUMARA ROCA</t>
  </si>
  <si>
    <t>0704142270</t>
  </si>
  <si>
    <t>VERNAZO MEDINA</t>
  </si>
  <si>
    <t>DE LA ROSA MACAS</t>
  </si>
  <si>
    <t>HUGO VALAREZO</t>
  </si>
  <si>
    <t>0702166745</t>
  </si>
  <si>
    <t>MARGOT BRITO</t>
  </si>
  <si>
    <t>1101811808</t>
  </si>
  <si>
    <t>ROGER CAVAL</t>
  </si>
  <si>
    <t>0926872201</t>
  </si>
  <si>
    <t>JUNSON VALAREZO</t>
  </si>
  <si>
    <t>0705983351</t>
  </si>
  <si>
    <t>HECTOR FEIJOO</t>
  </si>
  <si>
    <t>0602815517</t>
  </si>
  <si>
    <t>VICTOR RIOS</t>
  </si>
  <si>
    <t>1103239651</t>
  </si>
  <si>
    <t>ALBERTO EUSTOQUIO</t>
  </si>
  <si>
    <t>0704921741</t>
  </si>
  <si>
    <t>WILSON AUQUI</t>
  </si>
  <si>
    <t>1715169585</t>
  </si>
  <si>
    <t>FAUSTO ZAMBRANO</t>
  </si>
  <si>
    <t>0926843301</t>
  </si>
  <si>
    <t>OLIVIA SALINAS</t>
  </si>
  <si>
    <t>1103318093</t>
  </si>
  <si>
    <t>ELIZABETH CHUQUIRIM</t>
  </si>
  <si>
    <t>1900450006</t>
  </si>
  <si>
    <t>LACTEOS SAN ANTONIO</t>
  </si>
  <si>
    <t>0390011024001</t>
  </si>
  <si>
    <t>MANUEL CABRERA</t>
  </si>
  <si>
    <t>1721849568</t>
  </si>
  <si>
    <t>GUIDO PATIÑO</t>
  </si>
  <si>
    <t>1103190227</t>
  </si>
  <si>
    <t>DAVID RIVAS</t>
  </si>
  <si>
    <t>0925081721</t>
  </si>
  <si>
    <t>NIXON BONOSO</t>
  </si>
  <si>
    <t>0918571514</t>
  </si>
  <si>
    <t>0922736200</t>
  </si>
  <si>
    <t>PABLO HERAS</t>
  </si>
  <si>
    <t>0104020201</t>
  </si>
  <si>
    <t>JUNIOR RIOFRIO</t>
  </si>
  <si>
    <t>0704933704</t>
  </si>
  <si>
    <t>JORGE LINZASN ORTIZ</t>
  </si>
  <si>
    <t>0912160538001</t>
  </si>
  <si>
    <t>EDWIN HERRERA</t>
  </si>
  <si>
    <t>0400588729</t>
  </si>
  <si>
    <t>SIMON FUENTES</t>
  </si>
  <si>
    <t>0905737235</t>
  </si>
  <si>
    <t>LUIS SALGADO</t>
  </si>
  <si>
    <t>0703789096</t>
  </si>
  <si>
    <t>OMAR VASQUEZ</t>
  </si>
  <si>
    <t>0921492732</t>
  </si>
  <si>
    <t>EDWIN GUERRERO</t>
  </si>
  <si>
    <t>0400866075</t>
  </si>
  <si>
    <t>JULIO LOPEZ</t>
  </si>
  <si>
    <t>1714243684</t>
  </si>
  <si>
    <t>ARTURO CORONEL</t>
  </si>
  <si>
    <t>0706013533</t>
  </si>
  <si>
    <t>07014623592</t>
  </si>
  <si>
    <t>CRISTOFER NOVILLO</t>
  </si>
  <si>
    <t>0704914936</t>
  </si>
  <si>
    <t>CRISTIAN GOMEZ</t>
  </si>
  <si>
    <t>JOSE SIMBAÑA</t>
  </si>
  <si>
    <t>1709220352</t>
  </si>
  <si>
    <t>GEONANY DAVILA</t>
  </si>
  <si>
    <t>0723965441</t>
  </si>
  <si>
    <t>JIMMY JARAMILLO</t>
  </si>
  <si>
    <t>0702810797</t>
  </si>
  <si>
    <t>DANNY ANGULO</t>
  </si>
  <si>
    <t>0704463181</t>
  </si>
  <si>
    <t>17165346729</t>
  </si>
  <si>
    <t>DIANA ROSADO</t>
  </si>
  <si>
    <t>JIMMY BRAVO</t>
  </si>
  <si>
    <t>LEANDRO RAYO</t>
  </si>
  <si>
    <t>29133195</t>
  </si>
  <si>
    <t>1104693690</t>
  </si>
  <si>
    <t>CUBAS FAUSTO</t>
  </si>
  <si>
    <t>1723499111</t>
  </si>
  <si>
    <t>NOVILLO POMEZ</t>
  </si>
  <si>
    <t>MANUEL JESUS</t>
  </si>
  <si>
    <t>0927200444</t>
  </si>
  <si>
    <t>VINICIO CASTILLO</t>
  </si>
  <si>
    <t>130543222575</t>
  </si>
  <si>
    <t>MANUEL ALARCON</t>
  </si>
  <si>
    <t>FERNANDO ARIAS</t>
  </si>
  <si>
    <t>0704652999</t>
  </si>
  <si>
    <t>XAVIER TENEGUSHAY</t>
  </si>
  <si>
    <t>0603075615</t>
  </si>
  <si>
    <t>LAEANDRO POMA</t>
  </si>
  <si>
    <t>LUIS LOPEZ</t>
  </si>
  <si>
    <t>0903087732</t>
  </si>
  <si>
    <t>JESSICA GAIBOR</t>
  </si>
  <si>
    <t>1105073512</t>
  </si>
  <si>
    <t>ANGEL LOPEZ</t>
  </si>
  <si>
    <t>1312715392</t>
  </si>
  <si>
    <t>IVONE STAMBULIS</t>
  </si>
  <si>
    <t>0913542668</t>
  </si>
  <si>
    <t>1105217754</t>
  </si>
  <si>
    <t>FREDDY VELEZ</t>
  </si>
  <si>
    <t>1308461472</t>
  </si>
  <si>
    <t>TETTEH CIWOR</t>
  </si>
  <si>
    <t>60265949</t>
  </si>
  <si>
    <t>ECUAPOBRE</t>
  </si>
  <si>
    <t>0190311961001</t>
  </si>
  <si>
    <t>CARLOS AGUILERA</t>
  </si>
  <si>
    <t>0103544649</t>
  </si>
  <si>
    <t>SUAREZ JIMENES</t>
  </si>
  <si>
    <t>0103800656</t>
  </si>
  <si>
    <t>ANTONIO PRADO</t>
  </si>
  <si>
    <t>258598402</t>
  </si>
  <si>
    <t>ANTGONIO PRADO</t>
  </si>
  <si>
    <t>FERROCULO</t>
  </si>
  <si>
    <t>0910802176</t>
  </si>
  <si>
    <t>JORGE LUNA</t>
  </si>
  <si>
    <t>17028996</t>
  </si>
  <si>
    <t>ANDRES ARROYO</t>
  </si>
  <si>
    <t>ANDRES CARDOSO</t>
  </si>
  <si>
    <t>10352828</t>
  </si>
  <si>
    <t>RAFAEL VARGAS</t>
  </si>
  <si>
    <t>1705105417</t>
  </si>
  <si>
    <t>HUAWEI TECHNOLOGIS</t>
  </si>
  <si>
    <t>1791845722001</t>
  </si>
  <si>
    <t>JORGE HERRERA</t>
  </si>
  <si>
    <t>1720484656001</t>
  </si>
  <si>
    <t>SANDRA JURADO</t>
  </si>
  <si>
    <t>0911224480</t>
  </si>
  <si>
    <t>ARTURO GALAN</t>
  </si>
  <si>
    <t>0908231202</t>
  </si>
  <si>
    <t>FRANKLIN GAONA</t>
  </si>
  <si>
    <t>1103610901</t>
  </si>
  <si>
    <t>LUCRECIA RESABALA</t>
  </si>
  <si>
    <t>0910870807</t>
  </si>
  <si>
    <t>TELETON AUSTRO</t>
  </si>
  <si>
    <t>0190314502001</t>
  </si>
  <si>
    <t>JUAN BAZURTO</t>
  </si>
  <si>
    <t>0910015171</t>
  </si>
  <si>
    <t>JOSE VICENTE HERAS</t>
  </si>
  <si>
    <t>1312088444</t>
  </si>
  <si>
    <t>RENATO LEON</t>
  </si>
  <si>
    <t>1900132827</t>
  </si>
  <si>
    <t>PATRICIO CONDO</t>
  </si>
  <si>
    <t>1708436918001</t>
  </si>
  <si>
    <t>CARELOS GUERRERO</t>
  </si>
  <si>
    <t>ECUASURE CIA LTDA</t>
  </si>
  <si>
    <t>1791705254001</t>
  </si>
  <si>
    <t>HECTOR LEUCORGILDO</t>
  </si>
  <si>
    <t>1312421950</t>
  </si>
  <si>
    <t>MAROM JALIL</t>
  </si>
  <si>
    <t>1300706440</t>
  </si>
  <si>
    <t>JORGE AGUILAR</t>
  </si>
  <si>
    <t>0703088930</t>
  </si>
  <si>
    <t>AGUILAR LIMA JORGE</t>
  </si>
  <si>
    <t>ESTEBAN ORELLANA</t>
  </si>
  <si>
    <t>0704247626</t>
  </si>
  <si>
    <t>SEVERINO GEOVANNY</t>
  </si>
  <si>
    <t>DANIEL ORTIZ</t>
  </si>
  <si>
    <t>JORGE GRANDA</t>
  </si>
  <si>
    <t>1708031503</t>
  </si>
  <si>
    <t>MARCO AGUILAR</t>
  </si>
  <si>
    <t>1900446509</t>
  </si>
  <si>
    <t>YANINA MENDEZ</t>
  </si>
  <si>
    <t>0703504886</t>
  </si>
  <si>
    <t>LESLIE RODRIGO</t>
  </si>
  <si>
    <t>1705921706</t>
  </si>
  <si>
    <t>LUIS SUAREZ</t>
  </si>
  <si>
    <t>0703912162</t>
  </si>
  <si>
    <t>XAVIER TEREGUSHAY</t>
  </si>
  <si>
    <t>0603073615</t>
  </si>
  <si>
    <t>1304530374</t>
  </si>
  <si>
    <t>WASHINTOM VIVANCO</t>
  </si>
  <si>
    <t>1102700273</t>
  </si>
  <si>
    <t>AUTORIZACION 1110596875</t>
  </si>
  <si>
    <t>SIDNEY FLORES</t>
  </si>
  <si>
    <t>0702567496</t>
  </si>
  <si>
    <t>MARIO GOMEZ</t>
  </si>
  <si>
    <t xml:space="preserve">CONSUMODOR FINAL </t>
  </si>
  <si>
    <t>1606605725</t>
  </si>
  <si>
    <t>PEREZ PEÑA JULIO</t>
  </si>
  <si>
    <t>EDWIN MATA</t>
  </si>
  <si>
    <t>XAVIER CEDEÑO</t>
  </si>
  <si>
    <t>LEVANTAMIENT DE PESAS</t>
  </si>
  <si>
    <t>0605022029</t>
  </si>
  <si>
    <t>0911667095</t>
  </si>
  <si>
    <t>1305072959</t>
  </si>
  <si>
    <t>0992185767001</t>
  </si>
  <si>
    <t>FEDERACION ESCUATORIANA</t>
  </si>
  <si>
    <t>JULIO MARTINEZ</t>
  </si>
  <si>
    <t>ORTIZ</t>
  </si>
  <si>
    <t>RICHAR DE LA ROSA</t>
  </si>
  <si>
    <t>DARWIN CARRILLO</t>
  </si>
  <si>
    <t>WILSON GARCES</t>
  </si>
  <si>
    <t>MARON JALIL</t>
  </si>
  <si>
    <t>JOEL MORAN</t>
  </si>
  <si>
    <t>0704852918</t>
  </si>
  <si>
    <t>0990071117001</t>
  </si>
  <si>
    <t>0913627857</t>
  </si>
  <si>
    <t>1725167363</t>
  </si>
  <si>
    <t>0903134129</t>
  </si>
  <si>
    <t>1801601392</t>
  </si>
  <si>
    <t>0700450312</t>
  </si>
  <si>
    <t>0100203838</t>
  </si>
  <si>
    <t>0706287208</t>
  </si>
  <si>
    <t>1206605725</t>
  </si>
  <si>
    <t>PABLO GOMEZ</t>
  </si>
  <si>
    <t>1103962724</t>
  </si>
  <si>
    <t>INEIBA C.A</t>
  </si>
  <si>
    <t>LETRA DIGMA</t>
  </si>
  <si>
    <t>0991344320001</t>
  </si>
  <si>
    <t>JORGE QUEZADA</t>
  </si>
  <si>
    <t>DUVAL MACHADO</t>
  </si>
  <si>
    <t xml:space="preserve">LUIIS SUAREZ </t>
  </si>
  <si>
    <t>JAIRO RUIZ</t>
  </si>
  <si>
    <t>AMADO ARBOLEDA</t>
  </si>
  <si>
    <t>SHAKAI WAMPUTSRIA</t>
  </si>
  <si>
    <t>MONICA ESPINOZA</t>
  </si>
  <si>
    <t>GAONA FERNANDEZ</t>
  </si>
  <si>
    <t>KLEBER CORRALES</t>
  </si>
  <si>
    <t>MARTIN VILLALON</t>
  </si>
  <si>
    <t>EUGENIO ROJAS</t>
  </si>
  <si>
    <t>CARLOS CANTO</t>
  </si>
  <si>
    <t>RAULK FERROZOLO</t>
  </si>
  <si>
    <t>CRISTHIAN ENRIQUEZ</t>
  </si>
  <si>
    <t>0103447555</t>
  </si>
  <si>
    <t>0102607900</t>
  </si>
  <si>
    <t>0102607903</t>
  </si>
  <si>
    <t>1400431993</t>
  </si>
  <si>
    <t>1500463847</t>
  </si>
  <si>
    <t>1400445415</t>
  </si>
  <si>
    <t>1400698575</t>
  </si>
  <si>
    <t>0707892710</t>
  </si>
  <si>
    <t>0501798391</t>
  </si>
  <si>
    <t>0501798402</t>
  </si>
  <si>
    <t>0501798403</t>
  </si>
  <si>
    <t>0501798404</t>
  </si>
  <si>
    <t>09186233</t>
  </si>
  <si>
    <t>1706144613</t>
  </si>
  <si>
    <t>1305524405001</t>
  </si>
  <si>
    <t>09010362176</t>
  </si>
  <si>
    <t>0901036217</t>
  </si>
  <si>
    <t>ANULADAS</t>
  </si>
  <si>
    <t>11001--AL--11100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</si>
</sst>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[$-C0A]d\-mmm\-yy;@"/>
    <numFmt numFmtId="166" formatCode="dd/mm/yyyy;@"/>
  </numFmts>
  <fonts count="4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6"/>
      <color theme="6" tint="-0.499984740745262"/>
      <name val="Arial Black"/>
      <family val="2"/>
    </font>
    <font>
      <b/>
      <sz val="10"/>
      <color theme="6" tint="-0.499984740745262"/>
      <name val="Arial"/>
      <family val="2"/>
    </font>
    <font>
      <b/>
      <sz val="14"/>
      <color theme="6" tint="-0.499984740745262"/>
      <name val="Arial"/>
      <family val="2"/>
    </font>
    <font>
      <b/>
      <sz val="9"/>
      <color theme="6" tint="-0.499984740745262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theme="6" tint="-0.499984740745262"/>
      <name val="Arial"/>
      <family val="2"/>
    </font>
    <font>
      <b/>
      <sz val="16"/>
      <color theme="7" tint="-0.249977111117893"/>
      <name val="Arial Black"/>
      <family val="2"/>
    </font>
    <font>
      <b/>
      <sz val="10"/>
      <color theme="7" tint="-0.249977111117893"/>
      <name val="Arial"/>
      <family val="2"/>
    </font>
    <font>
      <b/>
      <sz val="14"/>
      <color theme="7" tint="-0.249977111117893"/>
      <name val="Arial"/>
      <family val="2"/>
    </font>
    <font>
      <b/>
      <sz val="11"/>
      <color theme="7" tint="-0.249977111117893"/>
      <name val="Arial"/>
      <family val="2"/>
    </font>
    <font>
      <b/>
      <sz val="11"/>
      <color theme="7" tint="-0.249977111117893"/>
      <name val="Calibri"/>
      <family val="2"/>
      <scheme val="minor"/>
    </font>
    <font>
      <b/>
      <sz val="9"/>
      <color theme="7" tint="-0.249977111117893"/>
      <name val="Arial"/>
      <family val="2"/>
    </font>
    <font>
      <sz val="11"/>
      <color theme="1"/>
      <name val="Calibri"/>
      <family val="2"/>
      <scheme val="minor"/>
    </font>
    <font>
      <b/>
      <sz val="16"/>
      <color theme="4" tint="-0.499984740745262"/>
      <name val="Arial Black"/>
      <family val="2"/>
    </font>
    <font>
      <b/>
      <sz val="10"/>
      <color theme="4" tint="-0.499984740745262"/>
      <name val="Arial"/>
      <family val="2"/>
    </font>
    <font>
      <b/>
      <sz val="14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1"/>
      <color theme="4" tint="-0.499984740745262"/>
      <name val="Arial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6"/>
      <name val="Arial Black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499984740745262"/>
      </left>
      <right/>
      <top style="thin">
        <color theme="6" tint="-0.499984740745262"/>
      </top>
      <bottom style="thin">
        <color theme="6" tint="-0.499984740745262"/>
      </bottom>
      <diagonal/>
    </border>
    <border>
      <left/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</borders>
  <cellStyleXfs count="2">
    <xf numFmtId="0" fontId="0" fillId="0" borderId="0"/>
    <xf numFmtId="164" fontId="20" fillId="0" borderId="0" applyFont="0" applyFill="0" applyBorder="0" applyAlignment="0" applyProtection="0"/>
  </cellStyleXfs>
  <cellXfs count="281">
    <xf numFmtId="0" fontId="0" fillId="0" borderId="0" xfId="0"/>
    <xf numFmtId="0" fontId="0" fillId="0" borderId="0" xfId="0" applyBorder="1"/>
    <xf numFmtId="4" fontId="0" fillId="0" borderId="0" xfId="0" applyNumberFormat="1" applyBorder="1"/>
    <xf numFmtId="4" fontId="1" fillId="0" borderId="0" xfId="0" applyNumberFormat="1" applyFont="1" applyFill="1" applyBorder="1"/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3" fillId="0" borderId="1" xfId="0" applyFont="1" applyFill="1" applyBorder="1" applyAlignment="1">
      <alignment wrapText="1"/>
    </xf>
    <xf numFmtId="49" fontId="3" fillId="0" borderId="1" xfId="0" applyNumberFormat="1" applyFont="1" applyBorder="1"/>
    <xf numFmtId="4" fontId="3" fillId="0" borderId="1" xfId="0" applyNumberFormat="1" applyFont="1" applyBorder="1"/>
    <xf numFmtId="2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/>
    <xf numFmtId="2" fontId="3" fillId="0" borderId="1" xfId="0" applyNumberFormat="1" applyFont="1" applyFill="1" applyBorder="1"/>
    <xf numFmtId="49" fontId="3" fillId="0" borderId="1" xfId="0" applyNumberFormat="1" applyFont="1" applyFill="1" applyBorder="1"/>
    <xf numFmtId="4" fontId="3" fillId="0" borderId="1" xfId="0" applyNumberFormat="1" applyFont="1" applyFill="1" applyBorder="1"/>
    <xf numFmtId="4" fontId="3" fillId="2" borderId="1" xfId="0" applyNumberFormat="1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4" fontId="6" fillId="0" borderId="1" xfId="0" applyNumberFormat="1" applyFont="1" applyBorder="1"/>
    <xf numFmtId="2" fontId="6" fillId="0" borderId="1" xfId="0" applyNumberFormat="1" applyFont="1" applyBorder="1"/>
    <xf numFmtId="4" fontId="3" fillId="0" borderId="2" xfId="0" applyNumberFormat="1" applyFont="1" applyFill="1" applyBorder="1"/>
    <xf numFmtId="0" fontId="7" fillId="0" borderId="0" xfId="0" applyFont="1" applyBorder="1" applyAlignment="1"/>
    <xf numFmtId="0" fontId="1" fillId="0" borderId="0" xfId="0" applyFont="1" applyBorder="1"/>
    <xf numFmtId="0" fontId="1" fillId="0" borderId="3" xfId="0" applyFont="1" applyBorder="1" applyAlignment="1">
      <alignment wrapText="1"/>
    </xf>
    <xf numFmtId="14" fontId="8" fillId="0" borderId="3" xfId="0" applyNumberFormat="1" applyFont="1" applyBorder="1" applyAlignment="1">
      <alignment horizontal="center" wrapText="1"/>
    </xf>
    <xf numFmtId="2" fontId="8" fillId="0" borderId="3" xfId="0" applyNumberFormat="1" applyFont="1" applyBorder="1" applyAlignment="1">
      <alignment horizontal="right" wrapText="1"/>
    </xf>
    <xf numFmtId="2" fontId="8" fillId="0" borderId="3" xfId="0" applyNumberFormat="1" applyFont="1" applyBorder="1" applyAlignment="1">
      <alignment horizontal="right"/>
    </xf>
    <xf numFmtId="165" fontId="1" fillId="0" borderId="3" xfId="0" applyNumberFormat="1" applyFont="1" applyBorder="1"/>
    <xf numFmtId="2" fontId="1" fillId="0" borderId="3" xfId="0" applyNumberFormat="1" applyFont="1" applyBorder="1" applyAlignment="1">
      <alignment horizontal="right"/>
    </xf>
    <xf numFmtId="2" fontId="1" fillId="0" borderId="3" xfId="0" applyNumberFormat="1" applyFont="1" applyFill="1" applyBorder="1" applyAlignment="1">
      <alignment horizontal="right" wrapText="1"/>
    </xf>
    <xf numFmtId="2" fontId="1" fillId="0" borderId="0" xfId="0" applyNumberFormat="1" applyFont="1" applyBorder="1"/>
    <xf numFmtId="0" fontId="1" fillId="0" borderId="0" xfId="0" applyFont="1" applyFill="1" applyBorder="1"/>
    <xf numFmtId="2" fontId="1" fillId="0" borderId="3" xfId="0" applyNumberFormat="1" applyFont="1" applyBorder="1"/>
    <xf numFmtId="0" fontId="8" fillId="0" borderId="0" xfId="0" applyFont="1" applyBorder="1"/>
    <xf numFmtId="0" fontId="10" fillId="0" borderId="0" xfId="0" applyFont="1" applyFill="1" applyBorder="1" applyAlignment="1"/>
    <xf numFmtId="0" fontId="11" fillId="0" borderId="0" xfId="0" applyFont="1" applyBorder="1" applyAlignment="1"/>
    <xf numFmtId="0" fontId="8" fillId="0" borderId="0" xfId="0" applyFont="1" applyFill="1" applyBorder="1"/>
    <xf numFmtId="0" fontId="12" fillId="0" borderId="0" xfId="0" applyFont="1" applyBorder="1"/>
    <xf numFmtId="0" fontId="11" fillId="0" borderId="0" xfId="0" applyFont="1" applyBorder="1"/>
    <xf numFmtId="2" fontId="11" fillId="0" borderId="3" xfId="0" applyNumberFormat="1" applyFont="1" applyBorder="1"/>
    <xf numFmtId="14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/>
    <xf numFmtId="0" fontId="1" fillId="0" borderId="0" xfId="0" applyFont="1" applyFill="1" applyBorder="1" applyAlignment="1">
      <alignment wrapText="1"/>
    </xf>
    <xf numFmtId="2" fontId="1" fillId="0" borderId="0" xfId="0" applyNumberFormat="1" applyFont="1" applyFill="1" applyBorder="1" applyAlignment="1">
      <alignment wrapText="1"/>
    </xf>
    <xf numFmtId="4" fontId="8" fillId="0" borderId="0" xfId="0" applyNumberFormat="1" applyFont="1" applyFill="1" applyBorder="1" applyAlignment="1"/>
    <xf numFmtId="14" fontId="12" fillId="0" borderId="0" xfId="0" applyNumberFormat="1" applyFont="1" applyBorder="1" applyAlignment="1">
      <alignment horizontal="center"/>
    </xf>
    <xf numFmtId="2" fontId="11" fillId="0" borderId="0" xfId="0" applyNumberFormat="1" applyFont="1" applyBorder="1"/>
    <xf numFmtId="0" fontId="12" fillId="0" borderId="3" xfId="0" applyFont="1" applyBorder="1"/>
    <xf numFmtId="14" fontId="8" fillId="0" borderId="0" xfId="0" applyNumberFormat="1" applyFont="1" applyBorder="1"/>
    <xf numFmtId="0" fontId="1" fillId="0" borderId="0" xfId="0" applyFont="1" applyBorder="1" applyAlignment="1">
      <alignment horizontal="center"/>
    </xf>
    <xf numFmtId="14" fontId="11" fillId="0" borderId="0" xfId="0" applyNumberFormat="1" applyFont="1" applyBorder="1" applyAlignment="1">
      <alignment horizontal="left"/>
    </xf>
    <xf numFmtId="0" fontId="12" fillId="0" borderId="3" xfId="0" applyFont="1" applyBorder="1" applyAlignment="1">
      <alignment wrapText="1"/>
    </xf>
    <xf numFmtId="2" fontId="8" fillId="0" borderId="0" xfId="0" applyNumberFormat="1" applyFont="1" applyBorder="1"/>
    <xf numFmtId="0" fontId="8" fillId="0" borderId="3" xfId="0" applyFont="1" applyBorder="1"/>
    <xf numFmtId="2" fontId="11" fillId="0" borderId="0" xfId="0" applyNumberFormat="1" applyFont="1" applyBorder="1" applyAlignment="1"/>
    <xf numFmtId="0" fontId="11" fillId="0" borderId="3" xfId="0" applyFont="1" applyBorder="1" applyAlignment="1"/>
    <xf numFmtId="2" fontId="11" fillId="0" borderId="3" xfId="0" applyNumberFormat="1" applyFont="1" applyBorder="1" applyAlignment="1"/>
    <xf numFmtId="0" fontId="10" fillId="0" borderId="0" xfId="0" applyFont="1" applyBorder="1"/>
    <xf numFmtId="14" fontId="12" fillId="0" borderId="3" xfId="0" applyNumberFormat="1" applyFont="1" applyBorder="1" applyAlignment="1">
      <alignment horizontal="left" wrapText="1"/>
    </xf>
    <xf numFmtId="14" fontId="12" fillId="0" borderId="3" xfId="0" applyNumberFormat="1" applyFont="1" applyBorder="1" applyAlignment="1">
      <alignment horizontal="left"/>
    </xf>
    <xf numFmtId="2" fontId="7" fillId="0" borderId="3" xfId="0" applyNumberFormat="1" applyFont="1" applyBorder="1"/>
    <xf numFmtId="4" fontId="3" fillId="0" borderId="4" xfId="0" applyNumberFormat="1" applyFont="1" applyFill="1" applyBorder="1"/>
    <xf numFmtId="0" fontId="6" fillId="0" borderId="0" xfId="0" applyFont="1" applyBorder="1"/>
    <xf numFmtId="0" fontId="3" fillId="0" borderId="0" xfId="0" applyFont="1" applyBorder="1" applyAlignment="1">
      <alignment wrapText="1"/>
    </xf>
    <xf numFmtId="0" fontId="3" fillId="0" borderId="0" xfId="0" applyFont="1" applyBorder="1"/>
    <xf numFmtId="49" fontId="3" fillId="0" borderId="0" xfId="0" applyNumberFormat="1" applyFont="1" applyFill="1" applyBorder="1"/>
    <xf numFmtId="4" fontId="6" fillId="0" borderId="0" xfId="0" applyNumberFormat="1" applyFont="1" applyBorder="1"/>
    <xf numFmtId="4" fontId="3" fillId="0" borderId="0" xfId="0" applyNumberFormat="1" applyFont="1" applyBorder="1"/>
    <xf numFmtId="2" fontId="6" fillId="0" borderId="0" xfId="0" applyNumberFormat="1" applyFont="1" applyBorder="1"/>
    <xf numFmtId="2" fontId="0" fillId="0" borderId="0" xfId="0" applyNumberFormat="1"/>
    <xf numFmtId="4" fontId="13" fillId="0" borderId="0" xfId="0" applyNumberFormat="1" applyFont="1" applyFill="1" applyBorder="1"/>
    <xf numFmtId="0" fontId="15" fillId="0" borderId="0" xfId="0" applyFont="1"/>
    <xf numFmtId="0" fontId="15" fillId="0" borderId="3" xfId="0" applyFont="1" applyBorder="1" applyAlignment="1">
      <alignment wrapText="1"/>
    </xf>
    <xf numFmtId="0" fontId="15" fillId="0" borderId="3" xfId="0" applyFont="1" applyBorder="1"/>
    <xf numFmtId="0" fontId="15" fillId="0" borderId="3" xfId="0" applyFont="1" applyFill="1" applyBorder="1" applyAlignment="1">
      <alignment wrapText="1"/>
    </xf>
    <xf numFmtId="0" fontId="17" fillId="0" borderId="3" xfId="0" applyFont="1" applyBorder="1"/>
    <xf numFmtId="0" fontId="17" fillId="0" borderId="3" xfId="0" applyFont="1" applyFill="1" applyBorder="1"/>
    <xf numFmtId="0" fontId="18" fillId="0" borderId="3" xfId="0" applyFont="1" applyBorder="1"/>
    <xf numFmtId="49" fontId="15" fillId="0" borderId="3" xfId="0" applyNumberFormat="1" applyFont="1" applyFill="1" applyBorder="1"/>
    <xf numFmtId="4" fontId="18" fillId="0" borderId="3" xfId="0" applyNumberFormat="1" applyFont="1" applyBorder="1"/>
    <xf numFmtId="4" fontId="15" fillId="0" borderId="3" xfId="0" applyNumberFormat="1" applyFont="1" applyBorder="1"/>
    <xf numFmtId="2" fontId="18" fillId="0" borderId="3" xfId="0" applyNumberFormat="1" applyFont="1" applyBorder="1"/>
    <xf numFmtId="0" fontId="15" fillId="0" borderId="3" xfId="0" applyFont="1" applyFill="1" applyBorder="1"/>
    <xf numFmtId="49" fontId="15" fillId="0" borderId="3" xfId="0" applyNumberFormat="1" applyFont="1" applyBorder="1"/>
    <xf numFmtId="2" fontId="15" fillId="0" borderId="3" xfId="0" applyNumberFormat="1" applyFont="1" applyFill="1" applyBorder="1" applyAlignment="1">
      <alignment wrapText="1"/>
    </xf>
    <xf numFmtId="2" fontId="15" fillId="0" borderId="3" xfId="0" applyNumberFormat="1" applyFont="1" applyFill="1" applyBorder="1"/>
    <xf numFmtId="4" fontId="15" fillId="0" borderId="3" xfId="0" applyNumberFormat="1" applyFont="1" applyFill="1" applyBorder="1"/>
    <xf numFmtId="164" fontId="0" fillId="0" borderId="0" xfId="1" applyNumberFormat="1" applyFont="1"/>
    <xf numFmtId="0" fontId="22" fillId="0" borderId="0" xfId="0" applyFont="1"/>
    <xf numFmtId="0" fontId="22" fillId="0" borderId="6" xfId="0" applyFont="1" applyBorder="1" applyAlignment="1">
      <alignment wrapText="1"/>
    </xf>
    <xf numFmtId="0" fontId="22" fillId="0" borderId="6" xfId="0" applyFont="1" applyBorder="1"/>
    <xf numFmtId="0" fontId="22" fillId="0" borderId="6" xfId="0" applyFont="1" applyFill="1" applyBorder="1" applyAlignment="1">
      <alignment wrapText="1"/>
    </xf>
    <xf numFmtId="49" fontId="22" fillId="0" borderId="6" xfId="0" applyNumberFormat="1" applyFont="1" applyBorder="1"/>
    <xf numFmtId="4" fontId="22" fillId="0" borderId="6" xfId="0" applyNumberFormat="1" applyFont="1" applyBorder="1"/>
    <xf numFmtId="2" fontId="22" fillId="0" borderId="6" xfId="0" applyNumberFormat="1" applyFont="1" applyFill="1" applyBorder="1" applyAlignment="1">
      <alignment wrapText="1"/>
    </xf>
    <xf numFmtId="0" fontId="22" fillId="0" borderId="6" xfId="0" applyFont="1" applyFill="1" applyBorder="1"/>
    <xf numFmtId="2" fontId="22" fillId="0" borderId="6" xfId="0" applyNumberFormat="1" applyFont="1" applyFill="1" applyBorder="1"/>
    <xf numFmtId="49" fontId="22" fillId="0" borderId="6" xfId="0" applyNumberFormat="1" applyFont="1" applyFill="1" applyBorder="1"/>
    <xf numFmtId="4" fontId="22" fillId="0" borderId="6" xfId="0" applyNumberFormat="1" applyFont="1" applyFill="1" applyBorder="1"/>
    <xf numFmtId="0" fontId="25" fillId="0" borderId="6" xfId="0" applyFont="1" applyFill="1" applyBorder="1"/>
    <xf numFmtId="2" fontId="26" fillId="0" borderId="6" xfId="0" applyNumberFormat="1" applyFont="1" applyBorder="1"/>
    <xf numFmtId="0" fontId="26" fillId="0" borderId="6" xfId="0" applyFont="1" applyBorder="1"/>
    <xf numFmtId="4" fontId="26" fillId="0" borderId="6" xfId="0" applyNumberFormat="1" applyFont="1" applyBorder="1"/>
    <xf numFmtId="0" fontId="27" fillId="0" borderId="0" xfId="0" applyFont="1"/>
    <xf numFmtId="4" fontId="22" fillId="0" borderId="7" xfId="0" applyNumberFormat="1" applyFont="1" applyFill="1" applyBorder="1"/>
    <xf numFmtId="0" fontId="0" fillId="0" borderId="0" xfId="0" applyFill="1"/>
    <xf numFmtId="0" fontId="1" fillId="0" borderId="0" xfId="0" applyFont="1"/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Fill="1" applyBorder="1" applyAlignment="1">
      <alignment wrapText="1"/>
    </xf>
    <xf numFmtId="49" fontId="1" fillId="0" borderId="6" xfId="0" applyNumberFormat="1" applyFont="1" applyBorder="1"/>
    <xf numFmtId="4" fontId="1" fillId="0" borderId="6" xfId="0" applyNumberFormat="1" applyFont="1" applyBorder="1"/>
    <xf numFmtId="2" fontId="1" fillId="0" borderId="6" xfId="0" applyNumberFormat="1" applyFont="1" applyFill="1" applyBorder="1" applyAlignment="1">
      <alignment wrapText="1"/>
    </xf>
    <xf numFmtId="0" fontId="1" fillId="0" borderId="6" xfId="0" applyFont="1" applyFill="1" applyBorder="1"/>
    <xf numFmtId="2" fontId="1" fillId="0" borderId="6" xfId="0" applyNumberFormat="1" applyFont="1" applyFill="1" applyBorder="1"/>
    <xf numFmtId="49" fontId="1" fillId="0" borderId="6" xfId="0" applyNumberFormat="1" applyFont="1" applyFill="1" applyBorder="1"/>
    <xf numFmtId="4" fontId="1" fillId="0" borderId="6" xfId="0" applyNumberFormat="1" applyFont="1" applyFill="1" applyBorder="1"/>
    <xf numFmtId="0" fontId="30" fillId="0" borderId="6" xfId="0" applyFont="1" applyFill="1" applyBorder="1"/>
    <xf numFmtId="2" fontId="31" fillId="0" borderId="6" xfId="0" applyNumberFormat="1" applyFont="1" applyBorder="1"/>
    <xf numFmtId="0" fontId="31" fillId="0" borderId="6" xfId="0" applyFont="1" applyBorder="1"/>
    <xf numFmtId="0" fontId="32" fillId="0" borderId="6" xfId="0" applyFont="1" applyBorder="1"/>
    <xf numFmtId="0" fontId="1" fillId="3" borderId="6" xfId="0" applyFont="1" applyFill="1" applyBorder="1" applyAlignment="1">
      <alignment wrapText="1"/>
    </xf>
    <xf numFmtId="4" fontId="31" fillId="0" borderId="6" xfId="0" applyNumberFormat="1" applyFont="1" applyBorder="1"/>
    <xf numFmtId="0" fontId="32" fillId="0" borderId="0" xfId="0" applyFont="1"/>
    <xf numFmtId="0" fontId="0" fillId="0" borderId="3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" fontId="1" fillId="0" borderId="10" xfId="0" applyNumberFormat="1" applyFont="1" applyFill="1" applyBorder="1"/>
    <xf numFmtId="14" fontId="12" fillId="0" borderId="3" xfId="0" applyNumberFormat="1" applyFont="1" applyBorder="1"/>
    <xf numFmtId="0" fontId="33" fillId="0" borderId="3" xfId="0" applyFont="1" applyBorder="1"/>
    <xf numFmtId="0" fontId="11" fillId="0" borderId="5" xfId="0" applyFont="1" applyBorder="1" applyAlignment="1"/>
    <xf numFmtId="0" fontId="0" fillId="0" borderId="11" xfId="0" applyBorder="1"/>
    <xf numFmtId="2" fontId="11" fillId="0" borderId="12" xfId="0" applyNumberFormat="1" applyFont="1" applyBorder="1" applyAlignment="1"/>
    <xf numFmtId="0" fontId="11" fillId="0" borderId="13" xfId="0" applyFont="1" applyBorder="1" applyAlignment="1"/>
    <xf numFmtId="2" fontId="11" fillId="0" borderId="14" xfId="0" applyNumberFormat="1" applyFont="1" applyBorder="1" applyAlignment="1"/>
    <xf numFmtId="0" fontId="11" fillId="0" borderId="15" xfId="0" applyFont="1" applyBorder="1" applyAlignment="1"/>
    <xf numFmtId="2" fontId="11" fillId="0" borderId="16" xfId="0" applyNumberFormat="1" applyFont="1" applyBorder="1" applyAlignment="1"/>
    <xf numFmtId="0" fontId="11" fillId="0" borderId="5" xfId="0" applyFont="1" applyBorder="1" applyAlignment="1">
      <alignment wrapText="1"/>
    </xf>
    <xf numFmtId="2" fontId="7" fillId="0" borderId="12" xfId="0" applyNumberFormat="1" applyFont="1" applyBorder="1" applyAlignment="1"/>
    <xf numFmtId="0" fontId="29" fillId="0" borderId="0" xfId="0" applyFont="1" applyBorder="1"/>
    <xf numFmtId="0" fontId="11" fillId="0" borderId="17" xfId="0" applyFont="1" applyBorder="1" applyAlignment="1"/>
    <xf numFmtId="2" fontId="11" fillId="0" borderId="18" xfId="0" applyNumberFormat="1" applyFont="1" applyBorder="1" applyAlignment="1"/>
    <xf numFmtId="2" fontId="11" fillId="0" borderId="11" xfId="0" applyNumberFormat="1" applyFont="1" applyBorder="1" applyAlignment="1"/>
    <xf numFmtId="2" fontId="11" fillId="0" borderId="12" xfId="0" applyNumberFormat="1" applyFont="1" applyBorder="1"/>
    <xf numFmtId="14" fontId="34" fillId="0" borderId="3" xfId="0" applyNumberFormat="1" applyFont="1" applyBorder="1" applyAlignment="1">
      <alignment horizontal="left" wrapText="1"/>
    </xf>
    <xf numFmtId="2" fontId="34" fillId="0" borderId="3" xfId="0" applyNumberFormat="1" applyFont="1" applyBorder="1"/>
    <xf numFmtId="14" fontId="34" fillId="0" borderId="3" xfId="0" applyNumberFormat="1" applyFont="1" applyBorder="1" applyAlignment="1">
      <alignment horizontal="left"/>
    </xf>
    <xf numFmtId="2" fontId="35" fillId="0" borderId="12" xfId="0" applyNumberFormat="1" applyFont="1" applyBorder="1" applyAlignment="1"/>
    <xf numFmtId="2" fontId="35" fillId="0" borderId="0" xfId="0" applyNumberFormat="1" applyFont="1" applyBorder="1" applyAlignment="1"/>
    <xf numFmtId="14" fontId="1" fillId="0" borderId="3" xfId="0" applyNumberFormat="1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wrapText="1"/>
    </xf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center"/>
    </xf>
    <xf numFmtId="0" fontId="1" fillId="0" borderId="20" xfId="0" applyFont="1" applyBorder="1" applyAlignment="1">
      <alignment wrapText="1"/>
    </xf>
    <xf numFmtId="49" fontId="1" fillId="0" borderId="21" xfId="0" applyNumberFormat="1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0" borderId="19" xfId="0" applyFont="1" applyBorder="1"/>
    <xf numFmtId="0" fontId="7" fillId="0" borderId="0" xfId="0" applyFont="1" applyBorder="1"/>
    <xf numFmtId="0" fontId="1" fillId="0" borderId="21" xfId="0" applyFont="1" applyBorder="1"/>
    <xf numFmtId="0" fontId="1" fillId="0" borderId="22" xfId="0" applyFont="1" applyBorder="1" applyAlignment="1">
      <alignment wrapText="1"/>
    </xf>
    <xf numFmtId="49" fontId="1" fillId="0" borderId="22" xfId="0" applyNumberFormat="1" applyFont="1" applyFill="1" applyBorder="1"/>
    <xf numFmtId="0" fontId="1" fillId="0" borderId="23" xfId="0" applyFont="1" applyBorder="1" applyAlignment="1">
      <alignment wrapText="1"/>
    </xf>
    <xf numFmtId="49" fontId="1" fillId="0" borderId="23" xfId="0" applyNumberFormat="1" applyFont="1" applyFill="1" applyBorder="1"/>
    <xf numFmtId="0" fontId="1" fillId="0" borderId="3" xfId="0" applyFont="1" applyBorder="1"/>
    <xf numFmtId="49" fontId="1" fillId="0" borderId="3" xfId="0" applyNumberFormat="1" applyFont="1" applyFill="1" applyBorder="1"/>
    <xf numFmtId="4" fontId="0" fillId="0" borderId="0" xfId="0" applyNumberFormat="1"/>
    <xf numFmtId="0" fontId="1" fillId="0" borderId="20" xfId="0" applyFont="1" applyBorder="1"/>
    <xf numFmtId="49" fontId="1" fillId="0" borderId="22" xfId="0" applyNumberFormat="1" applyFont="1" applyBorder="1"/>
    <xf numFmtId="49" fontId="1" fillId="0" borderId="23" xfId="0" applyNumberFormat="1" applyFont="1" applyBorder="1"/>
    <xf numFmtId="49" fontId="1" fillId="0" borderId="3" xfId="0" applyNumberFormat="1" applyFont="1" applyBorder="1"/>
    <xf numFmtId="4" fontId="1" fillId="3" borderId="6" xfId="0" applyNumberFormat="1" applyFont="1" applyFill="1" applyBorder="1"/>
    <xf numFmtId="4" fontId="1" fillId="0" borderId="22" xfId="0" applyNumberFormat="1" applyFont="1" applyBorder="1"/>
    <xf numFmtId="2" fontId="1" fillId="0" borderId="22" xfId="0" applyNumberFormat="1" applyFont="1" applyFill="1" applyBorder="1"/>
    <xf numFmtId="166" fontId="3" fillId="0" borderId="0" xfId="0" applyNumberFormat="1" applyFont="1"/>
    <xf numFmtId="166" fontId="3" fillId="0" borderId="1" xfId="0" applyNumberFormat="1" applyFont="1" applyBorder="1" applyAlignment="1">
      <alignment wrapText="1"/>
    </xf>
    <xf numFmtId="166" fontId="5" fillId="0" borderId="1" xfId="0" applyNumberFormat="1" applyFont="1" applyBorder="1"/>
    <xf numFmtId="166" fontId="6" fillId="0" borderId="1" xfId="0" applyNumberFormat="1" applyFont="1" applyBorder="1"/>
    <xf numFmtId="166" fontId="0" fillId="0" borderId="0" xfId="0" applyNumberFormat="1"/>
    <xf numFmtId="166" fontId="6" fillId="0" borderId="0" xfId="0" applyNumberFormat="1" applyFont="1" applyBorder="1"/>
    <xf numFmtId="166" fontId="15" fillId="0" borderId="0" xfId="0" applyNumberFormat="1" applyFont="1"/>
    <xf numFmtId="166" fontId="15" fillId="0" borderId="3" xfId="0" applyNumberFormat="1" applyFont="1" applyBorder="1" applyAlignment="1">
      <alignment wrapText="1"/>
    </xf>
    <xf numFmtId="166" fontId="19" fillId="0" borderId="3" xfId="0" applyNumberFormat="1" applyFont="1" applyBorder="1"/>
    <xf numFmtId="166" fontId="18" fillId="0" borderId="3" xfId="0" applyNumberFormat="1" applyFont="1" applyBorder="1"/>
    <xf numFmtId="166" fontId="22" fillId="0" borderId="0" xfId="0" applyNumberFormat="1" applyFont="1"/>
    <xf numFmtId="166" fontId="22" fillId="0" borderId="6" xfId="0" applyNumberFormat="1" applyFont="1" applyBorder="1" applyAlignment="1">
      <alignment wrapText="1"/>
    </xf>
    <xf numFmtId="166" fontId="24" fillId="0" borderId="6" xfId="0" applyNumberFormat="1" applyFont="1" applyBorder="1"/>
    <xf numFmtId="166" fontId="26" fillId="0" borderId="6" xfId="0" applyNumberFormat="1" applyFont="1" applyBorder="1"/>
    <xf numFmtId="166" fontId="27" fillId="0" borderId="0" xfId="0" applyNumberFormat="1" applyFont="1"/>
    <xf numFmtId="166" fontId="1" fillId="0" borderId="0" xfId="0" applyNumberFormat="1" applyFont="1"/>
    <xf numFmtId="166" fontId="1" fillId="0" borderId="6" xfId="0" applyNumberFormat="1" applyFont="1" applyBorder="1" applyAlignment="1">
      <alignment wrapText="1"/>
    </xf>
    <xf numFmtId="166" fontId="29" fillId="0" borderId="6" xfId="0" applyNumberFormat="1" applyFont="1" applyBorder="1"/>
    <xf numFmtId="166" fontId="32" fillId="0" borderId="6" xfId="0" applyNumberFormat="1" applyFont="1" applyBorder="1"/>
    <xf numFmtId="166" fontId="31" fillId="0" borderId="6" xfId="0" applyNumberFormat="1" applyFont="1" applyBorder="1"/>
    <xf numFmtId="166" fontId="32" fillId="0" borderId="0" xfId="0" applyNumberFormat="1" applyFont="1"/>
    <xf numFmtId="166" fontId="29" fillId="0" borderId="22" xfId="0" applyNumberFormat="1" applyFont="1" applyBorder="1"/>
    <xf numFmtId="166" fontId="29" fillId="0" borderId="3" xfId="0" applyNumberFormat="1" applyFont="1" applyBorder="1"/>
    <xf numFmtId="166" fontId="29" fillId="0" borderId="23" xfId="0" applyNumberFormat="1" applyFont="1" applyBorder="1"/>
    <xf numFmtId="0" fontId="36" fillId="0" borderId="3" xfId="0" applyFont="1" applyBorder="1"/>
    <xf numFmtId="166" fontId="29" fillId="0" borderId="8" xfId="0" applyNumberFormat="1" applyFont="1" applyBorder="1"/>
    <xf numFmtId="0" fontId="1" fillId="0" borderId="8" xfId="0" applyFont="1" applyBorder="1" applyAlignment="1">
      <alignment wrapText="1"/>
    </xf>
    <xf numFmtId="0" fontId="36" fillId="0" borderId="8" xfId="0" applyFont="1" applyBorder="1"/>
    <xf numFmtId="49" fontId="37" fillId="0" borderId="8" xfId="0" applyNumberFormat="1" applyFont="1" applyBorder="1"/>
    <xf numFmtId="4" fontId="1" fillId="0" borderId="6" xfId="0" applyNumberFormat="1" applyFont="1" applyBorder="1" applyProtection="1">
      <protection locked="0"/>
    </xf>
    <xf numFmtId="4" fontId="1" fillId="0" borderId="22" xfId="0" applyNumberFormat="1" applyFont="1" applyFill="1" applyBorder="1" applyProtection="1">
      <protection locked="0"/>
    </xf>
    <xf numFmtId="0" fontId="36" fillId="0" borderId="8" xfId="0" applyFont="1" applyBorder="1" applyProtection="1">
      <protection locked="0"/>
    </xf>
    <xf numFmtId="0" fontId="36" fillId="0" borderId="0" xfId="0" applyFont="1"/>
    <xf numFmtId="49" fontId="36" fillId="0" borderId="3" xfId="0" applyNumberFormat="1" applyFont="1" applyBorder="1"/>
    <xf numFmtId="0" fontId="36" fillId="0" borderId="3" xfId="0" applyFont="1" applyBorder="1" applyProtection="1">
      <protection locked="0"/>
    </xf>
    <xf numFmtId="2" fontId="36" fillId="0" borderId="3" xfId="0" applyNumberFormat="1" applyFont="1" applyBorder="1" applyProtection="1">
      <protection locked="0"/>
    </xf>
    <xf numFmtId="49" fontId="36" fillId="0" borderId="0" xfId="0" applyNumberFormat="1" applyFont="1"/>
    <xf numFmtId="14" fontId="36" fillId="0" borderId="3" xfId="0" applyNumberFormat="1" applyFont="1" applyBorder="1"/>
    <xf numFmtId="166" fontId="36" fillId="0" borderId="0" xfId="0" applyNumberFormat="1" applyFont="1"/>
    <xf numFmtId="166" fontId="36" fillId="0" borderId="3" xfId="0" applyNumberFormat="1" applyFont="1" applyBorder="1"/>
    <xf numFmtId="49" fontId="36" fillId="0" borderId="8" xfId="0" applyNumberFormat="1" applyFont="1" applyBorder="1"/>
    <xf numFmtId="4" fontId="36" fillId="0" borderId="3" xfId="0" applyNumberFormat="1" applyFont="1" applyBorder="1"/>
    <xf numFmtId="2" fontId="36" fillId="0" borderId="3" xfId="0" applyNumberFormat="1" applyFont="1" applyBorder="1"/>
    <xf numFmtId="0" fontId="1" fillId="0" borderId="3" xfId="0" applyFont="1" applyBorder="1" applyAlignment="1"/>
    <xf numFmtId="2" fontId="1" fillId="0" borderId="22" xfId="0" applyNumberFormat="1" applyFont="1" applyBorder="1"/>
    <xf numFmtId="166" fontId="36" fillId="0" borderId="3" xfId="0" applyNumberFormat="1" applyFont="1" applyBorder="1" applyAlignment="1"/>
    <xf numFmtId="0" fontId="36" fillId="0" borderId="3" xfId="0" applyFont="1" applyBorder="1" applyAlignment="1"/>
    <xf numFmtId="49" fontId="36" fillId="0" borderId="3" xfId="0" applyNumberFormat="1" applyFont="1" applyBorder="1" applyAlignment="1"/>
    <xf numFmtId="2" fontId="36" fillId="0" borderId="3" xfId="0" applyNumberFormat="1" applyFont="1" applyBorder="1" applyAlignment="1"/>
    <xf numFmtId="2" fontId="1" fillId="0" borderId="22" xfId="0" applyNumberFormat="1" applyFont="1" applyBorder="1" applyAlignment="1"/>
    <xf numFmtId="4" fontId="1" fillId="0" borderId="22" xfId="0" applyNumberFormat="1" applyFont="1" applyBorder="1" applyAlignment="1"/>
    <xf numFmtId="0" fontId="36" fillId="0" borderId="3" xfId="0" applyNumberFormat="1" applyFont="1" applyBorder="1" applyAlignment="1"/>
    <xf numFmtId="0" fontId="36" fillId="0" borderId="8" xfId="0" applyNumberFormat="1" applyFont="1" applyBorder="1" applyAlignment="1"/>
    <xf numFmtId="4" fontId="1" fillId="0" borderId="3" xfId="0" applyNumberFormat="1" applyFont="1" applyBorder="1" applyAlignment="1"/>
    <xf numFmtId="2" fontId="36" fillId="0" borderId="8" xfId="0" applyNumberFormat="1" applyFont="1" applyBorder="1" applyAlignment="1"/>
    <xf numFmtId="166" fontId="36" fillId="0" borderId="8" xfId="0" applyNumberFormat="1" applyFont="1" applyBorder="1" applyAlignment="1"/>
    <xf numFmtId="49" fontId="36" fillId="0" borderId="8" xfId="0" applyNumberFormat="1" applyFont="1" applyBorder="1" applyAlignment="1"/>
    <xf numFmtId="0" fontId="1" fillId="0" borderId="8" xfId="0" applyFont="1" applyBorder="1" applyAlignment="1"/>
    <xf numFmtId="2" fontId="1" fillId="0" borderId="3" xfId="0" applyNumberFormat="1" applyFont="1" applyBorder="1" applyAlignment="1"/>
    <xf numFmtId="14" fontId="38" fillId="0" borderId="3" xfId="0" applyNumberFormat="1" applyFont="1" applyBorder="1"/>
    <xf numFmtId="0" fontId="38" fillId="0" borderId="3" xfId="0" applyNumberFormat="1" applyFont="1" applyBorder="1"/>
    <xf numFmtId="49" fontId="38" fillId="0" borderId="3" xfId="0" applyNumberFormat="1" applyFont="1" applyBorder="1"/>
    <xf numFmtId="2" fontId="38" fillId="0" borderId="3" xfId="0" applyNumberFormat="1" applyFont="1" applyBorder="1"/>
    <xf numFmtId="2" fontId="38" fillId="0" borderId="3" xfId="0" applyNumberFormat="1" applyFont="1" applyBorder="1" applyAlignment="1"/>
    <xf numFmtId="166" fontId="1" fillId="0" borderId="22" xfId="0" applyNumberFormat="1" applyFont="1" applyBorder="1" applyAlignment="1">
      <alignment wrapText="1"/>
    </xf>
    <xf numFmtId="166" fontId="0" fillId="0" borderId="3" xfId="0" applyNumberFormat="1" applyBorder="1"/>
    <xf numFmtId="14" fontId="36" fillId="0" borderId="3" xfId="0" applyNumberFormat="1" applyFont="1" applyBorder="1" applyAlignment="1"/>
    <xf numFmtId="14" fontId="36" fillId="0" borderId="8" xfId="0" applyNumberFormat="1" applyFont="1" applyBorder="1" applyAlignment="1"/>
    <xf numFmtId="0" fontId="1" fillId="0" borderId="10" xfId="0" applyFont="1" applyFill="1" applyBorder="1" applyAlignment="1">
      <alignment wrapText="1"/>
    </xf>
    <xf numFmtId="166" fontId="0" fillId="0" borderId="8" xfId="0" applyNumberFormat="1" applyBorder="1"/>
    <xf numFmtId="0" fontId="0" fillId="0" borderId="8" xfId="0" applyBorder="1"/>
    <xf numFmtId="49" fontId="38" fillId="0" borderId="8" xfId="0" applyNumberFormat="1" applyFont="1" applyBorder="1"/>
    <xf numFmtId="2" fontId="1" fillId="0" borderId="8" xfId="0" applyNumberFormat="1" applyFont="1" applyBorder="1" applyAlignment="1"/>
    <xf numFmtId="0" fontId="1" fillId="0" borderId="3" xfId="0" applyFont="1" applyFill="1" applyBorder="1" applyAlignment="1">
      <alignment wrapText="1"/>
    </xf>
    <xf numFmtId="2" fontId="36" fillId="0" borderId="24" xfId="0" applyNumberFormat="1" applyFont="1" applyFill="1" applyBorder="1" applyAlignment="1"/>
    <xf numFmtId="2" fontId="38" fillId="0" borderId="12" xfId="0" applyNumberFormat="1" applyFont="1" applyBorder="1" applyAlignment="1"/>
    <xf numFmtId="2" fontId="36" fillId="0" borderId="3" xfId="0" applyNumberFormat="1" applyFont="1" applyFill="1" applyBorder="1" applyAlignment="1"/>
    <xf numFmtId="0" fontId="0" fillId="0" borderId="24" xfId="0" applyFill="1" applyBorder="1"/>
    <xf numFmtId="0" fontId="1" fillId="0" borderId="24" xfId="0" applyFont="1" applyFill="1" applyBorder="1" applyAlignment="1">
      <alignment wrapText="1"/>
    </xf>
    <xf numFmtId="0" fontId="0" fillId="0" borderId="3" xfId="0" applyFont="1" applyBorder="1"/>
    <xf numFmtId="0" fontId="39" fillId="0" borderId="3" xfId="0" applyFont="1" applyBorder="1"/>
    <xf numFmtId="2" fontId="38" fillId="0" borderId="5" xfId="0" applyNumberFormat="1" applyFont="1" applyBorder="1"/>
    <xf numFmtId="2" fontId="0" fillId="0" borderId="3" xfId="0" applyNumberFormat="1" applyBorder="1"/>
    <xf numFmtId="0" fontId="1" fillId="0" borderId="25" xfId="0" applyFont="1" applyBorder="1" applyAlignment="1">
      <alignment wrapText="1"/>
    </xf>
    <xf numFmtId="2" fontId="38" fillId="0" borderId="8" xfId="0" applyNumberFormat="1" applyFont="1" applyBorder="1"/>
    <xf numFmtId="14" fontId="0" fillId="0" borderId="3" xfId="0" applyNumberFormat="1" applyBorder="1"/>
    <xf numFmtId="0" fontId="0" fillId="0" borderId="12" xfId="0" applyBorder="1"/>
    <xf numFmtId="2" fontId="0" fillId="0" borderId="24" xfId="0" applyNumberFormat="1" applyFill="1" applyBorder="1"/>
    <xf numFmtId="0" fontId="40" fillId="0" borderId="3" xfId="0" applyFont="1" applyBorder="1"/>
    <xf numFmtId="0" fontId="41" fillId="0" borderId="3" xfId="0" applyFont="1" applyBorder="1"/>
    <xf numFmtId="0" fontId="42" fillId="0" borderId="3" xfId="0" applyFont="1" applyBorder="1"/>
    <xf numFmtId="0" fontId="0" fillId="0" borderId="3" xfId="0" applyFill="1" applyBorder="1"/>
    <xf numFmtId="2" fontId="0" fillId="0" borderId="3" xfId="0" applyNumberFormat="1" applyFill="1" applyBorder="1"/>
    <xf numFmtId="0" fontId="2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9" fillId="0" borderId="0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C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vta!$E$2413:$E$2416</c:f>
              <c:strCache>
                <c:ptCount val="1"/>
                <c:pt idx="0">
                  <c:v>VENTAS DEL HOTEL ARAUJO AUT.1110596875 CORRESPONDIENTE AL MES DE MARZO DEL 2012 DETALLE</c:v>
                </c:pt>
              </c:strCache>
            </c:strRef>
          </c:tx>
          <c:invertIfNegative val="0"/>
          <c:cat>
            <c:multiLvlStrRef>
              <c:f>vta!$A$2417:$D$2749</c:f>
              <c:multiLvlStrCache>
                <c:ptCount val="333"/>
                <c:lvl>
                  <c:pt idx="0">
                    <c:v>1770792323001</c:v>
                  </c:pt>
                  <c:pt idx="1">
                    <c:v>0930641147001</c:v>
                  </c:pt>
                  <c:pt idx="2">
                    <c:v>0918455684</c:v>
                  </c:pt>
                  <c:pt idx="3">
                    <c:v>1707868962</c:v>
                  </c:pt>
                  <c:pt idx="4">
                    <c:v>1204186348</c:v>
                  </c:pt>
                  <c:pt idx="5">
                    <c:v>0702527226</c:v>
                  </c:pt>
                  <c:pt idx="6">
                    <c:v>0913893228</c:v>
                  </c:pt>
                  <c:pt idx="7">
                    <c:v>1711210029</c:v>
                  </c:pt>
                  <c:pt idx="8">
                    <c:v>0702393356</c:v>
                  </c:pt>
                  <c:pt idx="9">
                    <c:v>0703814095</c:v>
                  </c:pt>
                  <c:pt idx="10">
                    <c:v>1104701055</c:v>
                  </c:pt>
                  <c:pt idx="11">
                    <c:v>0941708109</c:v>
                  </c:pt>
                  <c:pt idx="15">
                    <c:v>0190362876001</c:v>
                  </c:pt>
                  <c:pt idx="16">
                    <c:v>1790792323001</c:v>
                  </c:pt>
                  <c:pt idx="17">
                    <c:v>0703026476</c:v>
                  </c:pt>
                  <c:pt idx="18">
                    <c:v>0704395987</c:v>
                  </c:pt>
                  <c:pt idx="19">
                    <c:v>1723499115</c:v>
                  </c:pt>
                  <c:pt idx="20">
                    <c:v>11044701055</c:v>
                  </c:pt>
                  <c:pt idx="21">
                    <c:v>1105083792</c:v>
                  </c:pt>
                  <c:pt idx="22">
                    <c:v>0703184010</c:v>
                  </c:pt>
                  <c:pt idx="23">
                    <c:v>00216333</c:v>
                  </c:pt>
                  <c:pt idx="24">
                    <c:v>0803813898</c:v>
                  </c:pt>
                  <c:pt idx="25">
                    <c:v>0906654321</c:v>
                  </c:pt>
                  <c:pt idx="26">
                    <c:v>0704423862</c:v>
                  </c:pt>
                  <c:pt idx="27">
                    <c:v>0700850423</c:v>
                  </c:pt>
                  <c:pt idx="29">
                    <c:v>1715710975</c:v>
                  </c:pt>
                  <c:pt idx="30">
                    <c:v>1704300134</c:v>
                  </c:pt>
                  <c:pt idx="31">
                    <c:v>0923335707</c:v>
                  </c:pt>
                  <c:pt idx="32">
                    <c:v>0941708109</c:v>
                  </c:pt>
                  <c:pt idx="33">
                    <c:v>1723499115</c:v>
                  </c:pt>
                  <c:pt idx="34">
                    <c:v>0601202974</c:v>
                  </c:pt>
                  <c:pt idx="35">
                    <c:v>1304838574</c:v>
                  </c:pt>
                  <c:pt idx="36">
                    <c:v>0941708109</c:v>
                  </c:pt>
                  <c:pt idx="37">
                    <c:v>0704307446</c:v>
                  </c:pt>
                  <c:pt idx="38">
                    <c:v>0910242957</c:v>
                  </c:pt>
                  <c:pt idx="39">
                    <c:v>0700816069</c:v>
                  </c:pt>
                  <c:pt idx="40">
                    <c:v>0923335707</c:v>
                  </c:pt>
                  <c:pt idx="41">
                    <c:v>0604014947</c:v>
                  </c:pt>
                  <c:pt idx="42">
                    <c:v>1205778283</c:v>
                  </c:pt>
                  <c:pt idx="43">
                    <c:v>0703184010</c:v>
                  </c:pt>
                  <c:pt idx="44">
                    <c:v>0703989145</c:v>
                  </c:pt>
                  <c:pt idx="45">
                    <c:v>0601620297</c:v>
                  </c:pt>
                  <c:pt idx="46">
                    <c:v>1304838574</c:v>
                  </c:pt>
                  <c:pt idx="47">
                    <c:v>0912742830</c:v>
                  </c:pt>
                  <c:pt idx="48">
                    <c:v>0941708109</c:v>
                  </c:pt>
                  <c:pt idx="49">
                    <c:v>1723499115</c:v>
                  </c:pt>
                  <c:pt idx="50">
                    <c:v>0906654322</c:v>
                  </c:pt>
                  <c:pt idx="51">
                    <c:v>0922661269</c:v>
                  </c:pt>
                  <c:pt idx="52">
                    <c:v>0702491192</c:v>
                  </c:pt>
                  <c:pt idx="53">
                    <c:v>1205860370</c:v>
                  </c:pt>
                  <c:pt idx="54">
                    <c:v>1105083792</c:v>
                  </c:pt>
                  <c:pt idx="55">
                    <c:v>0907514814</c:v>
                  </c:pt>
                  <c:pt idx="57">
                    <c:v>0703365709</c:v>
                  </c:pt>
                  <c:pt idx="58">
                    <c:v>1723499115</c:v>
                  </c:pt>
                  <c:pt idx="59">
                    <c:v>1304838574</c:v>
                  </c:pt>
                  <c:pt idx="60">
                    <c:v>0912742830</c:v>
                  </c:pt>
                  <c:pt idx="61">
                    <c:v>1791914713001</c:v>
                  </c:pt>
                  <c:pt idx="62">
                    <c:v>17911932773001</c:v>
                  </c:pt>
                  <c:pt idx="64">
                    <c:v>0991513345001</c:v>
                  </c:pt>
                  <c:pt idx="65">
                    <c:v>0705317725</c:v>
                  </c:pt>
                  <c:pt idx="66">
                    <c:v>0906654322</c:v>
                  </c:pt>
                  <c:pt idx="67">
                    <c:v>1105083792</c:v>
                  </c:pt>
                  <c:pt idx="68">
                    <c:v>0704326628</c:v>
                  </c:pt>
                  <c:pt idx="69">
                    <c:v>0941708109</c:v>
                  </c:pt>
                  <c:pt idx="70">
                    <c:v>0706233410</c:v>
                  </c:pt>
                  <c:pt idx="72">
                    <c:v>0924591928</c:v>
                  </c:pt>
                  <c:pt idx="73">
                    <c:v>0915598023</c:v>
                  </c:pt>
                  <c:pt idx="74">
                    <c:v>0911930428</c:v>
                  </c:pt>
                  <c:pt idx="75">
                    <c:v>0702359761</c:v>
                  </c:pt>
                  <c:pt idx="76">
                    <c:v>0941708109</c:v>
                  </c:pt>
                  <c:pt idx="77">
                    <c:v>1791932773001</c:v>
                  </c:pt>
                  <c:pt idx="78">
                    <c:v>0906233416</c:v>
                  </c:pt>
                  <c:pt idx="79">
                    <c:v>0705317725</c:v>
                  </c:pt>
                  <c:pt idx="80">
                    <c:v>0906654322</c:v>
                  </c:pt>
                  <c:pt idx="81">
                    <c:v>14635084</c:v>
                  </c:pt>
                  <c:pt idx="82">
                    <c:v>1105083792</c:v>
                  </c:pt>
                  <c:pt idx="85">
                    <c:v>0992626380001</c:v>
                  </c:pt>
                  <c:pt idx="86">
                    <c:v>1715215008</c:v>
                  </c:pt>
                  <c:pt idx="87">
                    <c:v>0911930428</c:v>
                  </c:pt>
                  <c:pt idx="88">
                    <c:v>1707192250</c:v>
                  </c:pt>
                  <c:pt idx="89">
                    <c:v>1308927423</c:v>
                  </c:pt>
                  <c:pt idx="90">
                    <c:v>0941708109</c:v>
                  </c:pt>
                  <c:pt idx="91">
                    <c:v>0702088451</c:v>
                  </c:pt>
                  <c:pt idx="92">
                    <c:v>0906233416</c:v>
                  </c:pt>
                  <c:pt idx="93">
                    <c:v>1791932773001</c:v>
                  </c:pt>
                  <c:pt idx="94">
                    <c:v>0705317725</c:v>
                  </c:pt>
                  <c:pt idx="95">
                    <c:v>1105083792</c:v>
                  </c:pt>
                  <c:pt idx="97">
                    <c:v>1791932773001</c:v>
                  </c:pt>
                  <c:pt idx="98">
                    <c:v>0102979606001</c:v>
                  </c:pt>
                  <c:pt idx="100">
                    <c:v>0705262533</c:v>
                  </c:pt>
                  <c:pt idx="101">
                    <c:v>0703353704</c:v>
                  </c:pt>
                  <c:pt idx="102">
                    <c:v>0922661269</c:v>
                  </c:pt>
                  <c:pt idx="103">
                    <c:v>0941708109</c:v>
                  </c:pt>
                  <c:pt idx="104">
                    <c:v>0702928078</c:v>
                  </c:pt>
                  <c:pt idx="105">
                    <c:v>0703026436</c:v>
                  </c:pt>
                  <c:pt idx="106">
                    <c:v>0702088451</c:v>
                  </c:pt>
                  <c:pt idx="107">
                    <c:v>0703312314</c:v>
                  </c:pt>
                  <c:pt idx="108">
                    <c:v>0701990160</c:v>
                  </c:pt>
                  <c:pt idx="109">
                    <c:v>1105083792</c:v>
                  </c:pt>
                  <c:pt idx="110">
                    <c:v>0928446913</c:v>
                  </c:pt>
                  <c:pt idx="112">
                    <c:v>0992411147001</c:v>
                  </c:pt>
                  <c:pt idx="113">
                    <c:v>1792044308001</c:v>
                  </c:pt>
                  <c:pt idx="114">
                    <c:v>0914626080</c:v>
                  </c:pt>
                  <c:pt idx="115">
                    <c:v>0918555954</c:v>
                  </c:pt>
                  <c:pt idx="116">
                    <c:v>0990621691001</c:v>
                  </c:pt>
                  <c:pt idx="117">
                    <c:v>1001835899</c:v>
                  </c:pt>
                  <c:pt idx="118">
                    <c:v>1105083792</c:v>
                  </c:pt>
                  <c:pt idx="119">
                    <c:v>00216333</c:v>
                  </c:pt>
                  <c:pt idx="120">
                    <c:v>0705413631</c:v>
                  </c:pt>
                  <c:pt idx="121">
                    <c:v>1801696491</c:v>
                  </c:pt>
                  <c:pt idx="122">
                    <c:v>1791932773001</c:v>
                  </c:pt>
                  <c:pt idx="125">
                    <c:v>1791932773001</c:v>
                  </c:pt>
                  <c:pt idx="126">
                    <c:v>093064114O</c:v>
                  </c:pt>
                  <c:pt idx="127">
                    <c:v>0705317725</c:v>
                  </c:pt>
                  <c:pt idx="128">
                    <c:v>1704300134</c:v>
                  </c:pt>
                  <c:pt idx="129">
                    <c:v>0702724928</c:v>
                  </c:pt>
                  <c:pt idx="130">
                    <c:v>0704307446</c:v>
                  </c:pt>
                  <c:pt idx="131">
                    <c:v>1105083792</c:v>
                  </c:pt>
                  <c:pt idx="132">
                    <c:v>0704033052</c:v>
                  </c:pt>
                  <c:pt idx="133">
                    <c:v>1205754920</c:v>
                  </c:pt>
                  <c:pt idx="134">
                    <c:v>0705057925</c:v>
                  </c:pt>
                  <c:pt idx="135">
                    <c:v>1704369952</c:v>
                  </c:pt>
                  <c:pt idx="138">
                    <c:v>0992497114001</c:v>
                  </c:pt>
                  <c:pt idx="139">
                    <c:v>0705317725</c:v>
                  </c:pt>
                  <c:pt idx="140">
                    <c:v>1001835899</c:v>
                  </c:pt>
                  <c:pt idx="141">
                    <c:v>1708026002</c:v>
                  </c:pt>
                  <c:pt idx="142">
                    <c:v>0941708109</c:v>
                  </c:pt>
                  <c:pt idx="143">
                    <c:v>0704326628</c:v>
                  </c:pt>
                  <c:pt idx="144">
                    <c:v>0102904596</c:v>
                  </c:pt>
                  <c:pt idx="146">
                    <c:v>1791932773001</c:v>
                  </c:pt>
                  <c:pt idx="147">
                    <c:v>0924457568</c:v>
                  </c:pt>
                  <c:pt idx="148">
                    <c:v>1300537808</c:v>
                  </c:pt>
                  <c:pt idx="149">
                    <c:v>03864915</c:v>
                  </c:pt>
                  <c:pt idx="150">
                    <c:v>1105083792</c:v>
                  </c:pt>
                  <c:pt idx="151">
                    <c:v>0705317725</c:v>
                  </c:pt>
                  <c:pt idx="152">
                    <c:v>0941708109</c:v>
                  </c:pt>
                  <c:pt idx="154">
                    <c:v>0702348934</c:v>
                  </c:pt>
                  <c:pt idx="155">
                    <c:v>0941708109</c:v>
                  </c:pt>
                  <c:pt idx="156">
                    <c:v>0704617323</c:v>
                  </c:pt>
                  <c:pt idx="157">
                    <c:v>1105083792</c:v>
                  </c:pt>
                  <c:pt idx="158">
                    <c:v>0941708109</c:v>
                  </c:pt>
                  <c:pt idx="159">
                    <c:v>0924327140</c:v>
                  </c:pt>
                  <c:pt idx="160">
                    <c:v>1791932773001</c:v>
                  </c:pt>
                  <c:pt idx="161">
                    <c:v>0101601765</c:v>
                  </c:pt>
                  <c:pt idx="167">
                    <c:v>0602924060</c:v>
                  </c:pt>
                  <c:pt idx="169">
                    <c:v>1103252555</c:v>
                  </c:pt>
                  <c:pt idx="170">
                    <c:v>17011754622</c:v>
                  </c:pt>
                  <c:pt idx="171">
                    <c:v>1105083792</c:v>
                  </c:pt>
                  <c:pt idx="172">
                    <c:v>0705317725</c:v>
                  </c:pt>
                  <c:pt idx="173">
                    <c:v>0705321107</c:v>
                  </c:pt>
                  <c:pt idx="174">
                    <c:v>0602242646</c:v>
                  </c:pt>
                  <c:pt idx="175">
                    <c:v>0703046201</c:v>
                  </c:pt>
                  <c:pt idx="176">
                    <c:v>0704326628</c:v>
                  </c:pt>
                  <c:pt idx="177">
                    <c:v>0991247181001</c:v>
                  </c:pt>
                  <c:pt idx="178">
                    <c:v>0991247181001</c:v>
                  </c:pt>
                  <c:pt idx="179">
                    <c:v>0914626080</c:v>
                  </c:pt>
                  <c:pt idx="180">
                    <c:v>0992411147001</c:v>
                  </c:pt>
                  <c:pt idx="181">
                    <c:v>0703317225</c:v>
                  </c:pt>
                  <c:pt idx="182">
                    <c:v>0968583880001</c:v>
                  </c:pt>
                  <c:pt idx="183">
                    <c:v>0968583880001</c:v>
                  </c:pt>
                  <c:pt idx="184">
                    <c:v>0707537045</c:v>
                  </c:pt>
                  <c:pt idx="185">
                    <c:v>1003065727</c:v>
                  </c:pt>
                  <c:pt idx="186">
                    <c:v>0926285251</c:v>
                  </c:pt>
                  <c:pt idx="187">
                    <c:v>1792726707</c:v>
                  </c:pt>
                  <c:pt idx="189">
                    <c:v>1205256512</c:v>
                  </c:pt>
                  <c:pt idx="190">
                    <c:v>0930861737</c:v>
                  </c:pt>
                  <c:pt idx="191">
                    <c:v>0703312314</c:v>
                  </c:pt>
                  <c:pt idx="192">
                    <c:v>0700857220</c:v>
                  </c:pt>
                  <c:pt idx="193">
                    <c:v>0941708109</c:v>
                  </c:pt>
                  <c:pt idx="194">
                    <c:v>1105083792</c:v>
                  </c:pt>
                  <c:pt idx="195">
                    <c:v>1304838574</c:v>
                  </c:pt>
                  <c:pt idx="196">
                    <c:v>0923335707</c:v>
                  </c:pt>
                  <c:pt idx="197">
                    <c:v>0703217225</c:v>
                  </c:pt>
                  <c:pt idx="198">
                    <c:v>0704908937</c:v>
                  </c:pt>
                  <c:pt idx="199">
                    <c:v>0941708109</c:v>
                  </c:pt>
                  <c:pt idx="200">
                    <c:v>0930861737</c:v>
                  </c:pt>
                  <c:pt idx="201">
                    <c:v>1205256512</c:v>
                  </c:pt>
                  <c:pt idx="202">
                    <c:v>0930641147001</c:v>
                  </c:pt>
                  <c:pt idx="204">
                    <c:v>0703255604</c:v>
                  </c:pt>
                  <c:pt idx="205">
                    <c:v>0908549173</c:v>
                  </c:pt>
                  <c:pt idx="206">
                    <c:v>1722963293</c:v>
                  </c:pt>
                  <c:pt idx="207">
                    <c:v>1105083792</c:v>
                  </c:pt>
                  <c:pt idx="208">
                    <c:v>00216333</c:v>
                  </c:pt>
                  <c:pt idx="212">
                    <c:v>0102207313001</c:v>
                  </c:pt>
                  <c:pt idx="213">
                    <c:v>0703572909</c:v>
                  </c:pt>
                  <c:pt idx="214">
                    <c:v>0704542521</c:v>
                  </c:pt>
                  <c:pt idx="215">
                    <c:v>0941708109</c:v>
                  </c:pt>
                  <c:pt idx="216">
                    <c:v>0919460089</c:v>
                  </c:pt>
                  <c:pt idx="217">
                    <c:v>0923335707</c:v>
                  </c:pt>
                  <c:pt idx="218">
                    <c:v>0703317225</c:v>
                  </c:pt>
                  <c:pt idx="219">
                    <c:v>0105316715</c:v>
                  </c:pt>
                  <c:pt idx="220">
                    <c:v>1104417926</c:v>
                  </c:pt>
                  <c:pt idx="221">
                    <c:v>0919190421</c:v>
                  </c:pt>
                  <c:pt idx="222">
                    <c:v>1205754920</c:v>
                  </c:pt>
                  <c:pt idx="223">
                    <c:v>0104794961</c:v>
                  </c:pt>
                  <c:pt idx="224">
                    <c:v>0704853951</c:v>
                  </c:pt>
                  <c:pt idx="226">
                    <c:v>1101978631</c:v>
                  </c:pt>
                  <c:pt idx="227">
                    <c:v>0703317225</c:v>
                  </c:pt>
                  <c:pt idx="228">
                    <c:v>1315254019</c:v>
                  </c:pt>
                  <c:pt idx="229">
                    <c:v>14199313</c:v>
                  </c:pt>
                  <c:pt idx="230">
                    <c:v>0704460674</c:v>
                  </c:pt>
                  <c:pt idx="232">
                    <c:v>0702404641</c:v>
                  </c:pt>
                  <c:pt idx="233">
                    <c:v>01703197467</c:v>
                  </c:pt>
                  <c:pt idx="234">
                    <c:v>0703883108</c:v>
                  </c:pt>
                  <c:pt idx="235">
                    <c:v>1722963293</c:v>
                  </c:pt>
                  <c:pt idx="238">
                    <c:v>0701514440</c:v>
                  </c:pt>
                  <c:pt idx="239">
                    <c:v>1105083792</c:v>
                  </c:pt>
                  <c:pt idx="241">
                    <c:v>0703743856</c:v>
                  </c:pt>
                  <c:pt idx="242">
                    <c:v>0701840654</c:v>
                  </c:pt>
                  <c:pt idx="244">
                    <c:v>0990621691001</c:v>
                  </c:pt>
                  <c:pt idx="245">
                    <c:v>0502315463</c:v>
                  </c:pt>
                  <c:pt idx="246">
                    <c:v>0703317225</c:v>
                  </c:pt>
                  <c:pt idx="247">
                    <c:v>1315254019</c:v>
                  </c:pt>
                  <c:pt idx="248">
                    <c:v>0300225745</c:v>
                  </c:pt>
                  <c:pt idx="249">
                    <c:v>0703355704</c:v>
                  </c:pt>
                  <c:pt idx="250">
                    <c:v>0602792007</c:v>
                  </c:pt>
                  <c:pt idx="251">
                    <c:v>1711981835</c:v>
                  </c:pt>
                  <c:pt idx="252">
                    <c:v>1105083792</c:v>
                  </c:pt>
                  <c:pt idx="253">
                    <c:v>0703134010</c:v>
                  </c:pt>
                  <c:pt idx="254">
                    <c:v>0906654322</c:v>
                  </c:pt>
                  <c:pt idx="256">
                    <c:v>0703317225</c:v>
                  </c:pt>
                  <c:pt idx="257">
                    <c:v>0912987005001</c:v>
                  </c:pt>
                  <c:pt idx="259">
                    <c:v>1712236023</c:v>
                  </c:pt>
                  <c:pt idx="260">
                    <c:v>0922038252</c:v>
                  </c:pt>
                  <c:pt idx="261">
                    <c:v>0701527103</c:v>
                  </c:pt>
                  <c:pt idx="262">
                    <c:v>1716036049</c:v>
                  </c:pt>
                  <c:pt idx="263">
                    <c:v>1105083792</c:v>
                  </c:pt>
                  <c:pt idx="264">
                    <c:v>0906654322</c:v>
                  </c:pt>
                  <c:pt idx="266">
                    <c:v>0908247703</c:v>
                  </c:pt>
                  <c:pt idx="267">
                    <c:v>1712236023</c:v>
                  </c:pt>
                  <c:pt idx="268">
                    <c:v>0914492319</c:v>
                  </c:pt>
                  <c:pt idx="269">
                    <c:v>1315254019</c:v>
                  </c:pt>
                  <c:pt idx="270">
                    <c:v>0706282063</c:v>
                  </c:pt>
                  <c:pt idx="271">
                    <c:v>0201670411</c:v>
                  </c:pt>
                  <c:pt idx="272">
                    <c:v>0703047872</c:v>
                  </c:pt>
                  <c:pt idx="273">
                    <c:v>0702416062001</c:v>
                  </c:pt>
                  <c:pt idx="275">
                    <c:v>0930641147001</c:v>
                  </c:pt>
                  <c:pt idx="276">
                    <c:v>0703317225</c:v>
                  </c:pt>
                  <c:pt idx="279">
                    <c:v>0700857220</c:v>
                  </c:pt>
                  <c:pt idx="280">
                    <c:v>0702625917</c:v>
                  </c:pt>
                  <c:pt idx="281">
                    <c:v>0602792007</c:v>
                  </c:pt>
                  <c:pt idx="282">
                    <c:v>1105083772</c:v>
                  </c:pt>
                  <c:pt idx="283">
                    <c:v>0701623522</c:v>
                  </c:pt>
                  <c:pt idx="285">
                    <c:v>0102207313001</c:v>
                  </c:pt>
                  <c:pt idx="286">
                    <c:v>0914492319</c:v>
                  </c:pt>
                  <c:pt idx="288">
                    <c:v>1102700505</c:v>
                  </c:pt>
                  <c:pt idx="290">
                    <c:v>1304838574</c:v>
                  </c:pt>
                  <c:pt idx="291">
                    <c:v>0502951536001</c:v>
                  </c:pt>
                  <c:pt idx="292">
                    <c:v>0930641147001</c:v>
                  </c:pt>
                  <c:pt idx="293">
                    <c:v>0992411147001</c:v>
                  </c:pt>
                  <c:pt idx="294">
                    <c:v>0991515534004</c:v>
                  </c:pt>
                  <c:pt idx="295">
                    <c:v>0703317225</c:v>
                  </c:pt>
                  <c:pt idx="296">
                    <c:v>1315254019</c:v>
                  </c:pt>
                  <c:pt idx="297">
                    <c:v>0915425308</c:v>
                  </c:pt>
                  <c:pt idx="298">
                    <c:v>0911639706</c:v>
                  </c:pt>
                  <c:pt idx="299">
                    <c:v>0918323338</c:v>
                  </c:pt>
                  <c:pt idx="300">
                    <c:v>0101938267</c:v>
                  </c:pt>
                  <c:pt idx="301">
                    <c:v>0925892168</c:v>
                  </c:pt>
                  <c:pt idx="302">
                    <c:v>0920216272</c:v>
                  </c:pt>
                  <c:pt idx="303">
                    <c:v>1105083792</c:v>
                  </c:pt>
                  <c:pt idx="304">
                    <c:v>0701623522</c:v>
                  </c:pt>
                  <c:pt idx="307">
                    <c:v>0602792007</c:v>
                  </c:pt>
                  <c:pt idx="308">
                    <c:v>0991264787001</c:v>
                  </c:pt>
                  <c:pt idx="309">
                    <c:v>0930445820</c:v>
                  </c:pt>
                  <c:pt idx="310">
                    <c:v>0500000690</c:v>
                  </c:pt>
                  <c:pt idx="311">
                    <c:v>1104369994</c:v>
                  </c:pt>
                  <c:pt idx="312">
                    <c:v>0922335700</c:v>
                  </c:pt>
                  <c:pt idx="313">
                    <c:v>1103862577</c:v>
                  </c:pt>
                  <c:pt idx="317">
                    <c:v>0991515534001</c:v>
                  </c:pt>
                  <c:pt idx="318">
                    <c:v>0704734474</c:v>
                  </c:pt>
                  <c:pt idx="319">
                    <c:v>0702404641</c:v>
                  </c:pt>
                  <c:pt idx="320">
                    <c:v>0922535700</c:v>
                  </c:pt>
                  <c:pt idx="321">
                    <c:v>0103957168</c:v>
                  </c:pt>
                  <c:pt idx="322">
                    <c:v>0703355704</c:v>
                  </c:pt>
                  <c:pt idx="323">
                    <c:v>0704549393</c:v>
                  </c:pt>
                  <c:pt idx="324">
                    <c:v>09208301463</c:v>
                  </c:pt>
                  <c:pt idx="325">
                    <c:v>1716127186</c:v>
                  </c:pt>
                  <c:pt idx="326">
                    <c:v>1723499175</c:v>
                  </c:pt>
                  <c:pt idx="329">
                    <c:v>0991264787001</c:v>
                  </c:pt>
                  <c:pt idx="330">
                    <c:v>0703317225</c:v>
                  </c:pt>
                  <c:pt idx="331">
                    <c:v>0704942158</c:v>
                  </c:pt>
                  <c:pt idx="332">
                    <c:v>0704942159</c:v>
                  </c:pt>
                </c:lvl>
                <c:lvl>
                  <c:pt idx="0">
                    <c:v>LTRA SIGMA</c:v>
                  </c:pt>
                  <c:pt idx="1">
                    <c:v>DIANA DELGADO ROSADO</c:v>
                  </c:pt>
                  <c:pt idx="2">
                    <c:v>MENDOZA LUIS</c:v>
                  </c:pt>
                  <c:pt idx="3">
                    <c:v>FLAVIO NICOLE</c:v>
                  </c:pt>
                  <c:pt idx="4">
                    <c:v>KLEBER CORONEL</c:v>
                  </c:pt>
                  <c:pt idx="5">
                    <c:v>ROBERT ALVARADO</c:v>
                  </c:pt>
                  <c:pt idx="6">
                    <c:v>FRANCISCOVARAS</c:v>
                  </c:pt>
                  <c:pt idx="7">
                    <c:v>LUIS MENDOZA</c:v>
                  </c:pt>
                  <c:pt idx="8">
                    <c:v>GEORGE SALINAS</c:v>
                  </c:pt>
                  <c:pt idx="9">
                    <c:v>JUAN ESPININOZA</c:v>
                  </c:pt>
                  <c:pt idx="10">
                    <c:v>DIEGO MUÑOZ</c:v>
                  </c:pt>
                  <c:pt idx="11">
                    <c:v>KLINTON EDUARDO</c:v>
                  </c:pt>
                  <c:pt idx="12">
                    <c:v>CONSUMIDOR FINAL</c:v>
                  </c:pt>
                  <c:pt idx="13">
                    <c:v>ANULADA</c:v>
                  </c:pt>
                  <c:pt idx="14">
                    <c:v>ANULADA</c:v>
                  </c:pt>
                  <c:pt idx="15">
                    <c:v>MARIA YNOMATICA</c:v>
                  </c:pt>
                  <c:pt idx="16">
                    <c:v>LETRA SIGMA</c:v>
                  </c:pt>
                  <c:pt idx="17">
                    <c:v>JHONATAN ROJAS</c:v>
                  </c:pt>
                  <c:pt idx="18">
                    <c:v>EWIN MENA</c:v>
                  </c:pt>
                  <c:pt idx="19">
                    <c:v>FAUSTO QUEDAS</c:v>
                  </c:pt>
                  <c:pt idx="20">
                    <c:v>DIEGO MUÑOZ</c:v>
                  </c:pt>
                  <c:pt idx="21">
                    <c:v>ENRIQUE MINUCHE</c:v>
                  </c:pt>
                  <c:pt idx="22">
                    <c:v>JOSE LUIS HERNAN</c:v>
                  </c:pt>
                  <c:pt idx="23">
                    <c:v>EDDY JARAMILLO</c:v>
                  </c:pt>
                  <c:pt idx="24">
                    <c:v>ELVIS RIVERA</c:v>
                  </c:pt>
                  <c:pt idx="25">
                    <c:v>JULIO HERNANDEZ</c:v>
                  </c:pt>
                  <c:pt idx="26">
                    <c:v>GABRIEL IÑIGEZ</c:v>
                  </c:pt>
                  <c:pt idx="27">
                    <c:v>KRISTOVAL GONZALES</c:v>
                  </c:pt>
                  <c:pt idx="28">
                    <c:v>CONSUMIDOR FINAL</c:v>
                  </c:pt>
                  <c:pt idx="29">
                    <c:v>JAIME CALDERON</c:v>
                  </c:pt>
                  <c:pt idx="30">
                    <c:v>JOSE LINCANGO</c:v>
                  </c:pt>
                  <c:pt idx="31">
                    <c:v>JOSE PICO</c:v>
                  </c:pt>
                  <c:pt idx="32">
                    <c:v>KLINTON EDUARDO</c:v>
                  </c:pt>
                  <c:pt idx="33">
                    <c:v>FAUSTO CUEVA</c:v>
                  </c:pt>
                  <c:pt idx="34">
                    <c:v>LUIS CHUNGO</c:v>
                  </c:pt>
                  <c:pt idx="35">
                    <c:v>SIMON DIAZ</c:v>
                  </c:pt>
                  <c:pt idx="36">
                    <c:v>KLINTON EDUARDO</c:v>
                  </c:pt>
                  <c:pt idx="37">
                    <c:v>MONTERO ANGEL</c:v>
                  </c:pt>
                  <c:pt idx="38">
                    <c:v>LAURA JACOME</c:v>
                  </c:pt>
                  <c:pt idx="39">
                    <c:v>ARTURO ALVARADO</c:v>
                  </c:pt>
                  <c:pt idx="40">
                    <c:v>JOSE PICO</c:v>
                  </c:pt>
                  <c:pt idx="41">
                    <c:v>SERGIO CANGORA</c:v>
                  </c:pt>
                  <c:pt idx="42">
                    <c:v>ALBERTO ROZADO</c:v>
                  </c:pt>
                  <c:pt idx="43">
                    <c:v>JOE LUISZUQULANDA</c:v>
                  </c:pt>
                  <c:pt idx="44">
                    <c:v>DIEGO APOLO</c:v>
                  </c:pt>
                  <c:pt idx="45">
                    <c:v>LUIS CHUNGO</c:v>
                  </c:pt>
                  <c:pt idx="46">
                    <c:v>SIMON DIAZ</c:v>
                  </c:pt>
                  <c:pt idx="47">
                    <c:v>LEO LOPEZ</c:v>
                  </c:pt>
                  <c:pt idx="48">
                    <c:v>KLINTON EDUARDO</c:v>
                  </c:pt>
                  <c:pt idx="49">
                    <c:v>FAUSTO CUEVAS</c:v>
                  </c:pt>
                  <c:pt idx="50">
                    <c:v>JULIO HERNANDEZ</c:v>
                  </c:pt>
                  <c:pt idx="51">
                    <c:v>LEYDE TAGLE</c:v>
                  </c:pt>
                  <c:pt idx="52">
                    <c:v>ROBINSON AGUIRRE</c:v>
                  </c:pt>
                  <c:pt idx="53">
                    <c:v>ELLUZ CABALLERO</c:v>
                  </c:pt>
                  <c:pt idx="54">
                    <c:v>ENRIQUE MINUCHE</c:v>
                  </c:pt>
                  <c:pt idx="55">
                    <c:v>JOSE MONTERO</c:v>
                  </c:pt>
                  <c:pt idx="56">
                    <c:v>CONSUMIDOR FINAL</c:v>
                  </c:pt>
                  <c:pt idx="57">
                    <c:v>MARCOS ORTIZ</c:v>
                  </c:pt>
                  <c:pt idx="58">
                    <c:v>FAUSTO CUEVAS</c:v>
                  </c:pt>
                  <c:pt idx="59">
                    <c:v>SIMON DIAZ</c:v>
                  </c:pt>
                  <c:pt idx="60">
                    <c:v>LEO LOPEZ</c:v>
                  </c:pt>
                  <c:pt idx="61">
                    <c:v>INCINEROX CIA LTDA</c:v>
                  </c:pt>
                  <c:pt idx="62">
                    <c:v>OCAVIF CIA LTDA</c:v>
                  </c:pt>
                  <c:pt idx="63">
                    <c:v>ANULADA</c:v>
                  </c:pt>
                  <c:pt idx="64">
                    <c:v>SISCLIMA</c:v>
                  </c:pt>
                  <c:pt idx="65">
                    <c:v>EDDY HERRERA</c:v>
                  </c:pt>
                  <c:pt idx="66">
                    <c:v>JULIO HERNANDEZ</c:v>
                  </c:pt>
                  <c:pt idx="67">
                    <c:v>ENRIQUE MINUCHE</c:v>
                  </c:pt>
                  <c:pt idx="68">
                    <c:v>RUBEN DARIO MARTINEZ</c:v>
                  </c:pt>
                  <c:pt idx="69">
                    <c:v>KLINTON EDUARDO</c:v>
                  </c:pt>
                  <c:pt idx="70">
                    <c:v>NICOLAS PEREZ</c:v>
                  </c:pt>
                  <c:pt idx="71">
                    <c:v>CONSUMIDOR FINAL</c:v>
                  </c:pt>
                  <c:pt idx="72">
                    <c:v>CRISTHIAN GOMEZ</c:v>
                  </c:pt>
                  <c:pt idx="73">
                    <c:v>JORGE GUANALVIZA</c:v>
                  </c:pt>
                  <c:pt idx="74">
                    <c:v>ENRIQUE VALLEJO</c:v>
                  </c:pt>
                  <c:pt idx="75">
                    <c:v>ACOSTA MILTON</c:v>
                  </c:pt>
                  <c:pt idx="76">
                    <c:v>KLINTON EDUARDO</c:v>
                  </c:pt>
                  <c:pt idx="77">
                    <c:v>OCAVIP CIA LTDA</c:v>
                  </c:pt>
                  <c:pt idx="78">
                    <c:v>NICOLAS RUIZ</c:v>
                  </c:pt>
                  <c:pt idx="79">
                    <c:v>EDDY HERRERA</c:v>
                  </c:pt>
                  <c:pt idx="80">
                    <c:v>JULIO HERNANDEZ</c:v>
                  </c:pt>
                  <c:pt idx="81">
                    <c:v>JAMES BERNAZA</c:v>
                  </c:pt>
                  <c:pt idx="82">
                    <c:v>ENRIQUE MINUCHE</c:v>
                  </c:pt>
                  <c:pt idx="83">
                    <c:v>CONSUMIDOR FINAL</c:v>
                  </c:pt>
                  <c:pt idx="84">
                    <c:v>ANULADA</c:v>
                  </c:pt>
                  <c:pt idx="85">
                    <c:v>ELECTROFIO</c:v>
                  </c:pt>
                  <c:pt idx="86">
                    <c:v>FABIAN MENDEZ</c:v>
                  </c:pt>
                  <c:pt idx="87">
                    <c:v>ENRIQUE VALLEJOS</c:v>
                  </c:pt>
                  <c:pt idx="88">
                    <c:v>FILIBERTO MACIA</c:v>
                  </c:pt>
                  <c:pt idx="89">
                    <c:v>SANCHEZ WILLLIAN</c:v>
                  </c:pt>
                  <c:pt idx="90">
                    <c:v>KLINTON EDUARDO</c:v>
                  </c:pt>
                  <c:pt idx="91">
                    <c:v>HERNAN CUENCA</c:v>
                  </c:pt>
                  <c:pt idx="92">
                    <c:v>NICOLAS RUIZ</c:v>
                  </c:pt>
                  <c:pt idx="93">
                    <c:v>OCAVIP CIA LTDA </c:v>
                  </c:pt>
                  <c:pt idx="94">
                    <c:v>EDDY HERRERA</c:v>
                  </c:pt>
                  <c:pt idx="95">
                    <c:v>ENRIQUE MINUCHE</c:v>
                  </c:pt>
                  <c:pt idx="96">
                    <c:v>CONSUMIDOR FINAL</c:v>
                  </c:pt>
                  <c:pt idx="97">
                    <c:v>OCAVIP CIA LTDA</c:v>
                  </c:pt>
                  <c:pt idx="98">
                    <c:v>JHON GUAYACONDOR</c:v>
                  </c:pt>
                  <c:pt idx="99">
                    <c:v>ANULADA</c:v>
                  </c:pt>
                  <c:pt idx="100">
                    <c:v>JHONATAN TOMALA</c:v>
                  </c:pt>
                  <c:pt idx="101">
                    <c:v>MARCOS ORTIZ</c:v>
                  </c:pt>
                  <c:pt idx="102">
                    <c:v>TOGLE VELEZ</c:v>
                  </c:pt>
                  <c:pt idx="103">
                    <c:v>KLINTON EDUARDO</c:v>
                  </c:pt>
                  <c:pt idx="104">
                    <c:v>ARMANDO CABRERA</c:v>
                  </c:pt>
                  <c:pt idx="105">
                    <c:v>JHONATAN ROJAS</c:v>
                  </c:pt>
                  <c:pt idx="106">
                    <c:v>HERNAN CUENCA</c:v>
                  </c:pt>
                  <c:pt idx="107">
                    <c:v>BERNARDO CAMACHO</c:v>
                  </c:pt>
                  <c:pt idx="108">
                    <c:v>GEORGEVASQUEZ</c:v>
                  </c:pt>
                  <c:pt idx="109">
                    <c:v>ENRIQUE MINUCHE</c:v>
                  </c:pt>
                  <c:pt idx="110">
                    <c:v>JAVIER CONTRERAS</c:v>
                  </c:pt>
                  <c:pt idx="111">
                    <c:v>CONSUMIDOR FINAL</c:v>
                  </c:pt>
                  <c:pt idx="112">
                    <c:v>KEYTEL</c:v>
                  </c:pt>
                  <c:pt idx="113">
                    <c:v>SERLAVEX</c:v>
                  </c:pt>
                  <c:pt idx="114">
                    <c:v>JAVIER VARAS</c:v>
                  </c:pt>
                  <c:pt idx="115">
                    <c:v>JUAN CARLOS HYALA</c:v>
                  </c:pt>
                  <c:pt idx="116">
                    <c:v>DEMACO</c:v>
                  </c:pt>
                  <c:pt idx="117">
                    <c:v>RAUL AGUIRRE</c:v>
                  </c:pt>
                  <c:pt idx="118">
                    <c:v>ENRIQUE MINUCHE</c:v>
                  </c:pt>
                  <c:pt idx="119">
                    <c:v>EDDY JARAMILLO</c:v>
                  </c:pt>
                  <c:pt idx="120">
                    <c:v>LUIS GONGORA</c:v>
                  </c:pt>
                  <c:pt idx="121">
                    <c:v>GUILLERMO ABRIL</c:v>
                  </c:pt>
                  <c:pt idx="122">
                    <c:v>OCAVIP CIA LTDA</c:v>
                  </c:pt>
                  <c:pt idx="123">
                    <c:v>ANULADA</c:v>
                  </c:pt>
                  <c:pt idx="124">
                    <c:v>CONSUMIDOR FINAL</c:v>
                  </c:pt>
                  <c:pt idx="125">
                    <c:v>OCAVIP CIA LTDA</c:v>
                  </c:pt>
                  <c:pt idx="126">
                    <c:v>DIANA DELGADO ROSADO</c:v>
                  </c:pt>
                  <c:pt idx="127">
                    <c:v>EDY HERRERA</c:v>
                  </c:pt>
                  <c:pt idx="128">
                    <c:v>JOSE LINCANGO</c:v>
                  </c:pt>
                  <c:pt idx="129">
                    <c:v>MANUEL CHAMBA</c:v>
                  </c:pt>
                  <c:pt idx="130">
                    <c:v>ANGEL MONTERO</c:v>
                  </c:pt>
                  <c:pt idx="131">
                    <c:v>ENRIQUE MINUCHE</c:v>
                  </c:pt>
                  <c:pt idx="132">
                    <c:v>JAVIER AGUIRRE</c:v>
                  </c:pt>
                  <c:pt idx="133">
                    <c:v>MARTHA GUERRERO</c:v>
                  </c:pt>
                  <c:pt idx="134">
                    <c:v>KISTINA JARAMILLO</c:v>
                  </c:pt>
                  <c:pt idx="135">
                    <c:v>BELEN GRANDA</c:v>
                  </c:pt>
                  <c:pt idx="136">
                    <c:v>ANULADA</c:v>
                  </c:pt>
                  <c:pt idx="137">
                    <c:v>CONSUMIDOR FINAL</c:v>
                  </c:pt>
                  <c:pt idx="138">
                    <c:v>VST   EUAVALLAS</c:v>
                  </c:pt>
                  <c:pt idx="139">
                    <c:v>EDDY HERRERA</c:v>
                  </c:pt>
                  <c:pt idx="140">
                    <c:v>RAUL AGUIRRE</c:v>
                  </c:pt>
                  <c:pt idx="141">
                    <c:v>MANUEL CHAMBA</c:v>
                  </c:pt>
                  <c:pt idx="142">
                    <c:v>KLINTON EDUARDO</c:v>
                  </c:pt>
                  <c:pt idx="143">
                    <c:v>RUBEN MARTINEZ</c:v>
                  </c:pt>
                  <c:pt idx="144">
                    <c:v>AIDA ORTIZ</c:v>
                  </c:pt>
                  <c:pt idx="145">
                    <c:v>CONSUMIDOR FINAL</c:v>
                  </c:pt>
                  <c:pt idx="146">
                    <c:v>OCAVIP CIALTDA</c:v>
                  </c:pt>
                  <c:pt idx="147">
                    <c:v>JAVIER MEZONES</c:v>
                  </c:pt>
                  <c:pt idx="148">
                    <c:v>HECTOR ARIZAGA</c:v>
                  </c:pt>
                  <c:pt idx="149">
                    <c:v>JAVIER ALVIVARES</c:v>
                  </c:pt>
                  <c:pt idx="150">
                    <c:v>ENRIQUE  MINUCHE</c:v>
                  </c:pt>
                  <c:pt idx="151">
                    <c:v>EDDY HERRERA</c:v>
                  </c:pt>
                  <c:pt idx="152">
                    <c:v>KLINTON EDUARDO</c:v>
                  </c:pt>
                  <c:pt idx="153">
                    <c:v>CONSUMIDOR FINAL</c:v>
                  </c:pt>
                  <c:pt idx="154">
                    <c:v>WALTER NEGRON</c:v>
                  </c:pt>
                  <c:pt idx="155">
                    <c:v>KLINTON EDUARDO</c:v>
                  </c:pt>
                  <c:pt idx="156">
                    <c:v>PABLO PARRA</c:v>
                  </c:pt>
                  <c:pt idx="157">
                    <c:v>ENRIQUE MINUCHE</c:v>
                  </c:pt>
                  <c:pt idx="158">
                    <c:v>KLINTON EDUARDO</c:v>
                  </c:pt>
                  <c:pt idx="159">
                    <c:v>JOSE SAUCA</c:v>
                  </c:pt>
                  <c:pt idx="160">
                    <c:v>OCAVIP CIA LTDA</c:v>
                  </c:pt>
                  <c:pt idx="161">
                    <c:v>EDINSON ESTUARDO</c:v>
                  </c:pt>
                  <c:pt idx="162">
                    <c:v>ANULADA</c:v>
                  </c:pt>
                  <c:pt idx="163">
                    <c:v>ANULADA</c:v>
                  </c:pt>
                  <c:pt idx="164">
                    <c:v>ANULADA</c:v>
                  </c:pt>
                  <c:pt idx="165">
                    <c:v>ANULADA</c:v>
                  </c:pt>
                  <c:pt idx="166">
                    <c:v>ANULADA</c:v>
                  </c:pt>
                  <c:pt idx="167">
                    <c:v>MARCOS SANCHEZ</c:v>
                  </c:pt>
                  <c:pt idx="168">
                    <c:v>ANULADA</c:v>
                  </c:pt>
                  <c:pt idx="169">
                    <c:v>FERNANDO ROMAN</c:v>
                  </c:pt>
                  <c:pt idx="170">
                    <c:v>ROLANDO VELEZ</c:v>
                  </c:pt>
                  <c:pt idx="171">
                    <c:v>ENRIQUE MINUCHE</c:v>
                  </c:pt>
                  <c:pt idx="172">
                    <c:v>EDDY HERRERA</c:v>
                  </c:pt>
                  <c:pt idx="173">
                    <c:v>ELIZABETH HERNANDEZ</c:v>
                  </c:pt>
                  <c:pt idx="174">
                    <c:v>JORGE SALGADO</c:v>
                  </c:pt>
                  <c:pt idx="175">
                    <c:v>CARLOS ZAMBRANO</c:v>
                  </c:pt>
                  <c:pt idx="176">
                    <c:v>KLINTON EDUARDO</c:v>
                  </c:pt>
                  <c:pt idx="177">
                    <c:v>NORELCO</c:v>
                  </c:pt>
                  <c:pt idx="178">
                    <c:v>NORELCO</c:v>
                  </c:pt>
                  <c:pt idx="179">
                    <c:v>JAVIER VARAS</c:v>
                  </c:pt>
                  <c:pt idx="180">
                    <c:v>KEITEL</c:v>
                  </c:pt>
                  <c:pt idx="181">
                    <c:v>EDDY HERRERERA</c:v>
                  </c:pt>
                  <c:pt idx="182">
                    <c:v>DANIEL GOMEZ</c:v>
                  </c:pt>
                  <c:pt idx="183">
                    <c:v>JOSE LEMA</c:v>
                  </c:pt>
                  <c:pt idx="184">
                    <c:v>MARCOS ORTIZ</c:v>
                  </c:pt>
                  <c:pt idx="185">
                    <c:v>ANDY PADILLA</c:v>
                  </c:pt>
                  <c:pt idx="186">
                    <c:v>JONATAN  ALARCON</c:v>
                  </c:pt>
                  <c:pt idx="187">
                    <c:v>JAVIER BARRETO</c:v>
                  </c:pt>
                  <c:pt idx="188">
                    <c:v>ANULADA</c:v>
                  </c:pt>
                  <c:pt idx="189">
                    <c:v>PATRICIO PROAÑO</c:v>
                  </c:pt>
                  <c:pt idx="190">
                    <c:v>JURI FALCONI</c:v>
                  </c:pt>
                  <c:pt idx="191">
                    <c:v>BERNARDO CAMACHO</c:v>
                  </c:pt>
                  <c:pt idx="192">
                    <c:v>HUGO FEIJOO</c:v>
                  </c:pt>
                  <c:pt idx="193">
                    <c:v>KLINTON EDUARDO</c:v>
                  </c:pt>
                  <c:pt idx="194">
                    <c:v>ENRIQUE MINUCHE</c:v>
                  </c:pt>
                  <c:pt idx="195">
                    <c:v>SIMON DIAZ</c:v>
                  </c:pt>
                  <c:pt idx="196">
                    <c:v>JOSE PICO</c:v>
                  </c:pt>
                  <c:pt idx="197">
                    <c:v>EDDY HERRERA</c:v>
                  </c:pt>
                  <c:pt idx="198">
                    <c:v>ALEX VIDAL</c:v>
                  </c:pt>
                  <c:pt idx="199">
                    <c:v>KLINTON EDUARDO</c:v>
                  </c:pt>
                  <c:pt idx="200">
                    <c:v>JAIR  FALCONES</c:v>
                  </c:pt>
                  <c:pt idx="201">
                    <c:v>PABLO PROAÑO</c:v>
                  </c:pt>
                  <c:pt idx="202">
                    <c:v>DIANA DELGADO ROSADO</c:v>
                  </c:pt>
                  <c:pt idx="203">
                    <c:v>ANULADA</c:v>
                  </c:pt>
                  <c:pt idx="204">
                    <c:v>TITO TAPIA</c:v>
                  </c:pt>
                  <c:pt idx="205">
                    <c:v>RAUL JIMENEZ</c:v>
                  </c:pt>
                  <c:pt idx="206">
                    <c:v>IVAN BORJA</c:v>
                  </c:pt>
                  <c:pt idx="207">
                    <c:v>ENRIQUE MINUCHE</c:v>
                  </c:pt>
                  <c:pt idx="208">
                    <c:v>EDY JARAMILLO</c:v>
                  </c:pt>
                  <c:pt idx="209">
                    <c:v>FREDDY VARGAS</c:v>
                  </c:pt>
                  <c:pt idx="210">
                    <c:v>ANULADA</c:v>
                  </c:pt>
                  <c:pt idx="211">
                    <c:v>CONSUMIDOR FINAL</c:v>
                  </c:pt>
                  <c:pt idx="212">
                    <c:v>SEGUNDO ORELLNA</c:v>
                  </c:pt>
                  <c:pt idx="213">
                    <c:v>DANIEL CUENCA</c:v>
                  </c:pt>
                  <c:pt idx="214">
                    <c:v>SILVIA BERMEO</c:v>
                  </c:pt>
                  <c:pt idx="215">
                    <c:v>KLINTON EDUARDO</c:v>
                  </c:pt>
                  <c:pt idx="216">
                    <c:v>ENRIQUE ZALA</c:v>
                  </c:pt>
                  <c:pt idx="217">
                    <c:v>JOSE PICO</c:v>
                  </c:pt>
                  <c:pt idx="218">
                    <c:v>EDDY HERRERA</c:v>
                  </c:pt>
                  <c:pt idx="219">
                    <c:v>DIEGO SALCEDO</c:v>
                  </c:pt>
                  <c:pt idx="220">
                    <c:v>ANGEL PUMA</c:v>
                  </c:pt>
                  <c:pt idx="221">
                    <c:v>OSCAR CASTRO</c:v>
                  </c:pt>
                  <c:pt idx="222">
                    <c:v>MARTA MENDOZA</c:v>
                  </c:pt>
                  <c:pt idx="223">
                    <c:v>JAIME CHICA</c:v>
                  </c:pt>
                  <c:pt idx="224">
                    <c:v>AGUSTO ROSALES</c:v>
                  </c:pt>
                  <c:pt idx="225">
                    <c:v>ANULADA</c:v>
                  </c:pt>
                  <c:pt idx="226">
                    <c:v>WILMER LOYZA</c:v>
                  </c:pt>
                  <c:pt idx="227">
                    <c:v>EDDY HERRERA</c:v>
                  </c:pt>
                  <c:pt idx="228">
                    <c:v>YAHAIRA BARRETO</c:v>
                  </c:pt>
                  <c:pt idx="229">
                    <c:v>MENA BLANCA</c:v>
                  </c:pt>
                  <c:pt idx="230">
                    <c:v>LUIS GUACHIZACA</c:v>
                  </c:pt>
                  <c:pt idx="231">
                    <c:v>ANULADA</c:v>
                  </c:pt>
                  <c:pt idx="232">
                    <c:v>JHONNES CABRERA</c:v>
                  </c:pt>
                  <c:pt idx="233">
                    <c:v>JORGE MEDRANDA</c:v>
                  </c:pt>
                  <c:pt idx="234">
                    <c:v>NELSON LOPEZ</c:v>
                  </c:pt>
                  <c:pt idx="235">
                    <c:v>IVAN BORJA</c:v>
                  </c:pt>
                  <c:pt idx="236">
                    <c:v>ANULADA</c:v>
                  </c:pt>
                  <c:pt idx="237">
                    <c:v>ANULADA</c:v>
                  </c:pt>
                  <c:pt idx="238">
                    <c:v>PELAEZ ROMERO</c:v>
                  </c:pt>
                  <c:pt idx="239">
                    <c:v>ENRIQUE MINUCHE</c:v>
                  </c:pt>
                  <c:pt idx="240">
                    <c:v>CONSUMIDOR FINAL</c:v>
                  </c:pt>
                  <c:pt idx="241">
                    <c:v>HENRY MURILLO</c:v>
                  </c:pt>
                  <c:pt idx="242">
                    <c:v>MILTON CRUZ</c:v>
                  </c:pt>
                  <c:pt idx="243">
                    <c:v>ANULADA</c:v>
                  </c:pt>
                  <c:pt idx="244">
                    <c:v>DEMACO</c:v>
                  </c:pt>
                  <c:pt idx="245">
                    <c:v>FERNANDO MEJIA</c:v>
                  </c:pt>
                  <c:pt idx="246">
                    <c:v>EDDY HERRERA</c:v>
                  </c:pt>
                  <c:pt idx="247">
                    <c:v>YAHAIRA BARRETO</c:v>
                  </c:pt>
                  <c:pt idx="248">
                    <c:v>JOSE MONCAYO</c:v>
                  </c:pt>
                  <c:pt idx="249">
                    <c:v>MARCO ORTIZ</c:v>
                  </c:pt>
                  <c:pt idx="250">
                    <c:v>MANUEL ALARCON </c:v>
                  </c:pt>
                  <c:pt idx="251">
                    <c:v>JORGE ENRIQUEZ</c:v>
                  </c:pt>
                  <c:pt idx="252">
                    <c:v>ENRIQUE MINUCHE</c:v>
                  </c:pt>
                  <c:pt idx="253">
                    <c:v>JOSE SUQUILANDA</c:v>
                  </c:pt>
                  <c:pt idx="254">
                    <c:v>JULIO HERNANDEZ</c:v>
                  </c:pt>
                  <c:pt idx="255">
                    <c:v>CONSUMIDOR FINAL</c:v>
                  </c:pt>
                  <c:pt idx="256">
                    <c:v>EDDI HERRERA</c:v>
                  </c:pt>
                  <c:pt idx="257">
                    <c:v>EDDY JARRIN</c:v>
                  </c:pt>
                  <c:pt idx="258">
                    <c:v>CONSUMIDOR FINAL</c:v>
                  </c:pt>
                  <c:pt idx="259">
                    <c:v>SEGUNDO ABRAJAN</c:v>
                  </c:pt>
                  <c:pt idx="260">
                    <c:v>EDUARDO ADUM VERA</c:v>
                  </c:pt>
                  <c:pt idx="261">
                    <c:v>JOSE ULLAGUARY</c:v>
                  </c:pt>
                  <c:pt idx="262">
                    <c:v>CARLOS PILATAXI</c:v>
                  </c:pt>
                  <c:pt idx="263">
                    <c:v>ENRIQUE MINUCHE</c:v>
                  </c:pt>
                  <c:pt idx="264">
                    <c:v>JULIO HERNANDEZ</c:v>
                  </c:pt>
                  <c:pt idx="265">
                    <c:v>CONSUMIDOR FINAL</c:v>
                  </c:pt>
                  <c:pt idx="266">
                    <c:v>AUGUSTO HERBAS</c:v>
                  </c:pt>
                  <c:pt idx="267">
                    <c:v>JOSE ABRAM</c:v>
                  </c:pt>
                  <c:pt idx="268">
                    <c:v>PABLO ZERRA</c:v>
                  </c:pt>
                  <c:pt idx="269">
                    <c:v>JAHAIRA BARRETO </c:v>
                  </c:pt>
                  <c:pt idx="270">
                    <c:v>ADISON RIVERA</c:v>
                  </c:pt>
                  <c:pt idx="271">
                    <c:v>ORLANDO CHIGUANA</c:v>
                  </c:pt>
                  <c:pt idx="272">
                    <c:v>JULIO MOROCHO</c:v>
                  </c:pt>
                  <c:pt idx="273">
                    <c:v>DONATO SALTOS</c:v>
                  </c:pt>
                  <c:pt idx="274">
                    <c:v>ANULADA</c:v>
                  </c:pt>
                  <c:pt idx="275">
                    <c:v>DIANA DELGADO ROSADO</c:v>
                  </c:pt>
                  <c:pt idx="276">
                    <c:v>EDDY HERRERA</c:v>
                  </c:pt>
                  <c:pt idx="277">
                    <c:v>ANULADA</c:v>
                  </c:pt>
                  <c:pt idx="278">
                    <c:v>ANULADA</c:v>
                  </c:pt>
                  <c:pt idx="279">
                    <c:v>HUGO FEIJOO</c:v>
                  </c:pt>
                  <c:pt idx="280">
                    <c:v>MARIO YANEZ</c:v>
                  </c:pt>
                  <c:pt idx="281">
                    <c:v>MANUEL ALARCON </c:v>
                  </c:pt>
                  <c:pt idx="282">
                    <c:v>ENRIQUE MINUCHE</c:v>
                  </c:pt>
                  <c:pt idx="283">
                    <c:v>DON ORTIZ</c:v>
                  </c:pt>
                  <c:pt idx="284">
                    <c:v>CONSUMIDOR FINAL</c:v>
                  </c:pt>
                  <c:pt idx="285">
                    <c:v>SEGUNDO ORELLANA</c:v>
                  </c:pt>
                  <c:pt idx="286">
                    <c:v>PABLO ZERNA</c:v>
                  </c:pt>
                  <c:pt idx="287">
                    <c:v>ANULADA</c:v>
                  </c:pt>
                  <c:pt idx="288">
                    <c:v>JOSE PADILLA</c:v>
                  </c:pt>
                  <c:pt idx="289">
                    <c:v>ANULADA</c:v>
                  </c:pt>
                  <c:pt idx="290">
                    <c:v>SIMON DIAZ</c:v>
                  </c:pt>
                  <c:pt idx="291">
                    <c:v>FERNANDO BALZECA</c:v>
                  </c:pt>
                  <c:pt idx="292">
                    <c:v>DIANA DELGADO ROSADO</c:v>
                  </c:pt>
                  <c:pt idx="293">
                    <c:v>KEYTEL</c:v>
                  </c:pt>
                  <c:pt idx="294">
                    <c:v>MK TRENDS</c:v>
                  </c:pt>
                  <c:pt idx="295">
                    <c:v>EDYDY HERRERA</c:v>
                  </c:pt>
                  <c:pt idx="296">
                    <c:v>JAHAIRA BARRETO </c:v>
                  </c:pt>
                  <c:pt idx="297">
                    <c:v>JAHIRB MENDOZA</c:v>
                  </c:pt>
                  <c:pt idx="298">
                    <c:v>JOSE GOYA</c:v>
                  </c:pt>
                  <c:pt idx="299">
                    <c:v>VICTOR FLORES</c:v>
                  </c:pt>
                  <c:pt idx="300">
                    <c:v>JORGE VARGAS</c:v>
                  </c:pt>
                  <c:pt idx="301">
                    <c:v>LUIS MUÑIZ</c:v>
                  </c:pt>
                  <c:pt idx="302">
                    <c:v>CARLOS CORTEZ</c:v>
                  </c:pt>
                  <c:pt idx="303">
                    <c:v>ENRIQUE MINUCHE</c:v>
                  </c:pt>
                  <c:pt idx="304">
                    <c:v>DON ORTIZ</c:v>
                  </c:pt>
                  <c:pt idx="305">
                    <c:v>CONSUMIDOR FINAL</c:v>
                  </c:pt>
                  <c:pt idx="306">
                    <c:v>ANULADA</c:v>
                  </c:pt>
                  <c:pt idx="307">
                    <c:v>MANUEL ALARCON </c:v>
                  </c:pt>
                  <c:pt idx="308">
                    <c:v>SUPESA</c:v>
                  </c:pt>
                  <c:pt idx="309">
                    <c:v>RICARDO LAY</c:v>
                  </c:pt>
                  <c:pt idx="310">
                    <c:v>RODRIGO CHAVEZ</c:v>
                  </c:pt>
                  <c:pt idx="311">
                    <c:v>WALTER TORRES</c:v>
                  </c:pt>
                  <c:pt idx="312">
                    <c:v>JOSE PICO</c:v>
                  </c:pt>
                  <c:pt idx="313">
                    <c:v>MANUEL CAMPOVERDE</c:v>
                  </c:pt>
                  <c:pt idx="314">
                    <c:v>CONSUMIDOR FINAL</c:v>
                  </c:pt>
                  <c:pt idx="315">
                    <c:v>ANULADA</c:v>
                  </c:pt>
                  <c:pt idx="316">
                    <c:v>ANULADA</c:v>
                  </c:pt>
                  <c:pt idx="317">
                    <c:v>MK TRENDS</c:v>
                  </c:pt>
                  <c:pt idx="318">
                    <c:v>RICHARD FERNANDEZ</c:v>
                  </c:pt>
                  <c:pt idx="319">
                    <c:v>JHONNY CABRERA</c:v>
                  </c:pt>
                  <c:pt idx="320">
                    <c:v>JOSE PICO</c:v>
                  </c:pt>
                  <c:pt idx="321">
                    <c:v>PATRICIO CHAPA</c:v>
                  </c:pt>
                  <c:pt idx="322">
                    <c:v>MARCO ORTIZ</c:v>
                  </c:pt>
                  <c:pt idx="323">
                    <c:v>JHON MALDONADO</c:v>
                  </c:pt>
                  <c:pt idx="324">
                    <c:v>DANIEL SANTOS</c:v>
                  </c:pt>
                  <c:pt idx="325">
                    <c:v>LUIS SUBIO</c:v>
                  </c:pt>
                  <c:pt idx="326">
                    <c:v>FAUSTO CUBAS</c:v>
                  </c:pt>
                  <c:pt idx="327">
                    <c:v>CONSUMIDOR FINAL</c:v>
                  </c:pt>
                  <c:pt idx="328">
                    <c:v>ANULADA</c:v>
                  </c:pt>
                  <c:pt idx="329">
                    <c:v>SUPESA</c:v>
                  </c:pt>
                  <c:pt idx="330">
                    <c:v>EDDY HERRERA</c:v>
                  </c:pt>
                  <c:pt idx="331">
                    <c:v>ANDRES VALAREZO</c:v>
                  </c:pt>
                  <c:pt idx="332">
                    <c:v>ANULADA</c:v>
                  </c:pt>
                </c:lvl>
                <c:lvl>
                  <c:pt idx="0">
                    <c:v>10069</c:v>
                  </c:pt>
                  <c:pt idx="1">
                    <c:v>10070</c:v>
                  </c:pt>
                  <c:pt idx="2">
                    <c:v>10071</c:v>
                  </c:pt>
                  <c:pt idx="3">
                    <c:v>10072</c:v>
                  </c:pt>
                  <c:pt idx="4">
                    <c:v>10073</c:v>
                  </c:pt>
                  <c:pt idx="5">
                    <c:v>10074</c:v>
                  </c:pt>
                  <c:pt idx="6">
                    <c:v>10075</c:v>
                  </c:pt>
                  <c:pt idx="7">
                    <c:v>10076</c:v>
                  </c:pt>
                  <c:pt idx="8">
                    <c:v>10077</c:v>
                  </c:pt>
                  <c:pt idx="9">
                    <c:v>10078</c:v>
                  </c:pt>
                  <c:pt idx="10">
                    <c:v>10079</c:v>
                  </c:pt>
                  <c:pt idx="11">
                    <c:v>10080</c:v>
                  </c:pt>
                  <c:pt idx="12">
                    <c:v>10081</c:v>
                  </c:pt>
                  <c:pt idx="13">
                    <c:v>10082</c:v>
                  </c:pt>
                  <c:pt idx="14">
                    <c:v>10083</c:v>
                  </c:pt>
                  <c:pt idx="15">
                    <c:v>10084</c:v>
                  </c:pt>
                  <c:pt idx="16">
                    <c:v>10085</c:v>
                  </c:pt>
                  <c:pt idx="17">
                    <c:v>10086</c:v>
                  </c:pt>
                  <c:pt idx="18">
                    <c:v>10087</c:v>
                  </c:pt>
                  <c:pt idx="19">
                    <c:v>10088</c:v>
                  </c:pt>
                  <c:pt idx="20">
                    <c:v>10089</c:v>
                  </c:pt>
                  <c:pt idx="21">
                    <c:v>10090</c:v>
                  </c:pt>
                  <c:pt idx="22">
                    <c:v>10091</c:v>
                  </c:pt>
                  <c:pt idx="23">
                    <c:v>10092</c:v>
                  </c:pt>
                  <c:pt idx="24">
                    <c:v>10093</c:v>
                  </c:pt>
                  <c:pt idx="25">
                    <c:v>10094</c:v>
                  </c:pt>
                  <c:pt idx="26">
                    <c:v>10095</c:v>
                  </c:pt>
                  <c:pt idx="27">
                    <c:v>10096</c:v>
                  </c:pt>
                  <c:pt idx="28">
                    <c:v>10097</c:v>
                  </c:pt>
                  <c:pt idx="29">
                    <c:v>10098</c:v>
                  </c:pt>
                  <c:pt idx="30">
                    <c:v>10099</c:v>
                  </c:pt>
                  <c:pt idx="31">
                    <c:v>10100</c:v>
                  </c:pt>
                  <c:pt idx="32">
                    <c:v>10101</c:v>
                  </c:pt>
                  <c:pt idx="33">
                    <c:v>10102</c:v>
                  </c:pt>
                  <c:pt idx="34">
                    <c:v>10103</c:v>
                  </c:pt>
                  <c:pt idx="35">
                    <c:v>10104</c:v>
                  </c:pt>
                  <c:pt idx="36">
                    <c:v>10105</c:v>
                  </c:pt>
                  <c:pt idx="37">
                    <c:v>10106</c:v>
                  </c:pt>
                  <c:pt idx="38">
                    <c:v>10107</c:v>
                  </c:pt>
                  <c:pt idx="39">
                    <c:v>10108</c:v>
                  </c:pt>
                  <c:pt idx="40">
                    <c:v>10109</c:v>
                  </c:pt>
                  <c:pt idx="41">
                    <c:v>10110</c:v>
                  </c:pt>
                  <c:pt idx="42">
                    <c:v>10111</c:v>
                  </c:pt>
                  <c:pt idx="43">
                    <c:v>10112</c:v>
                  </c:pt>
                  <c:pt idx="44">
                    <c:v>10113</c:v>
                  </c:pt>
                  <c:pt idx="45">
                    <c:v>10114</c:v>
                  </c:pt>
                  <c:pt idx="46">
                    <c:v>10115</c:v>
                  </c:pt>
                  <c:pt idx="47">
                    <c:v>10116</c:v>
                  </c:pt>
                  <c:pt idx="48">
                    <c:v>10117</c:v>
                  </c:pt>
                  <c:pt idx="49">
                    <c:v>10118</c:v>
                  </c:pt>
                  <c:pt idx="50">
                    <c:v>10119</c:v>
                  </c:pt>
                  <c:pt idx="51">
                    <c:v>10120</c:v>
                  </c:pt>
                  <c:pt idx="52">
                    <c:v>10121</c:v>
                  </c:pt>
                  <c:pt idx="53">
                    <c:v>10122</c:v>
                  </c:pt>
                  <c:pt idx="54">
                    <c:v>10123</c:v>
                  </c:pt>
                  <c:pt idx="55">
                    <c:v>10124</c:v>
                  </c:pt>
                  <c:pt idx="56">
                    <c:v>10125</c:v>
                  </c:pt>
                  <c:pt idx="57">
                    <c:v>10126</c:v>
                  </c:pt>
                  <c:pt idx="58">
                    <c:v>10127</c:v>
                  </c:pt>
                  <c:pt idx="59">
                    <c:v>10128</c:v>
                  </c:pt>
                  <c:pt idx="60">
                    <c:v>10129</c:v>
                  </c:pt>
                  <c:pt idx="61">
                    <c:v>10130</c:v>
                  </c:pt>
                  <c:pt idx="62">
                    <c:v>10131</c:v>
                  </c:pt>
                  <c:pt idx="63">
                    <c:v>10132</c:v>
                  </c:pt>
                  <c:pt idx="64">
                    <c:v>10133</c:v>
                  </c:pt>
                  <c:pt idx="65">
                    <c:v>10134</c:v>
                  </c:pt>
                  <c:pt idx="66">
                    <c:v>10135</c:v>
                  </c:pt>
                  <c:pt idx="67">
                    <c:v>10136</c:v>
                  </c:pt>
                  <c:pt idx="68">
                    <c:v>10137</c:v>
                  </c:pt>
                  <c:pt idx="69">
                    <c:v>10138</c:v>
                  </c:pt>
                  <c:pt idx="70">
                    <c:v>10139</c:v>
                  </c:pt>
                  <c:pt idx="71">
                    <c:v>10140</c:v>
                  </c:pt>
                  <c:pt idx="72">
                    <c:v>10141</c:v>
                  </c:pt>
                  <c:pt idx="73">
                    <c:v>10142</c:v>
                  </c:pt>
                  <c:pt idx="74">
                    <c:v>10143</c:v>
                  </c:pt>
                  <c:pt idx="75">
                    <c:v>10144</c:v>
                  </c:pt>
                  <c:pt idx="76">
                    <c:v>10145</c:v>
                  </c:pt>
                  <c:pt idx="77">
                    <c:v>10146</c:v>
                  </c:pt>
                  <c:pt idx="78">
                    <c:v>10147</c:v>
                  </c:pt>
                  <c:pt idx="79">
                    <c:v>10148</c:v>
                  </c:pt>
                  <c:pt idx="80">
                    <c:v>10149</c:v>
                  </c:pt>
                  <c:pt idx="81">
                    <c:v>10150</c:v>
                  </c:pt>
                  <c:pt idx="82">
                    <c:v>10151</c:v>
                  </c:pt>
                  <c:pt idx="83">
                    <c:v>10152</c:v>
                  </c:pt>
                  <c:pt idx="84">
                    <c:v>10153</c:v>
                  </c:pt>
                  <c:pt idx="85">
                    <c:v>10154</c:v>
                  </c:pt>
                  <c:pt idx="86">
                    <c:v>10155</c:v>
                  </c:pt>
                  <c:pt idx="87">
                    <c:v>10156</c:v>
                  </c:pt>
                  <c:pt idx="88">
                    <c:v>10157</c:v>
                  </c:pt>
                  <c:pt idx="89">
                    <c:v>10158</c:v>
                  </c:pt>
                  <c:pt idx="90">
                    <c:v>10159</c:v>
                  </c:pt>
                  <c:pt idx="91">
                    <c:v>10160</c:v>
                  </c:pt>
                  <c:pt idx="92">
                    <c:v>10161</c:v>
                  </c:pt>
                  <c:pt idx="93">
                    <c:v>10162</c:v>
                  </c:pt>
                  <c:pt idx="94">
                    <c:v>10163</c:v>
                  </c:pt>
                  <c:pt idx="95">
                    <c:v>10164</c:v>
                  </c:pt>
                  <c:pt idx="96">
                    <c:v>10165</c:v>
                  </c:pt>
                  <c:pt idx="97">
                    <c:v>10166</c:v>
                  </c:pt>
                  <c:pt idx="98">
                    <c:v>10167</c:v>
                  </c:pt>
                  <c:pt idx="99">
                    <c:v>10168</c:v>
                  </c:pt>
                  <c:pt idx="100">
                    <c:v>10169</c:v>
                  </c:pt>
                  <c:pt idx="101">
                    <c:v>10170</c:v>
                  </c:pt>
                  <c:pt idx="102">
                    <c:v>10171</c:v>
                  </c:pt>
                  <c:pt idx="103">
                    <c:v>10172</c:v>
                  </c:pt>
                  <c:pt idx="104">
                    <c:v>10173</c:v>
                  </c:pt>
                  <c:pt idx="105">
                    <c:v>10174</c:v>
                  </c:pt>
                  <c:pt idx="106">
                    <c:v>10175</c:v>
                  </c:pt>
                  <c:pt idx="107">
                    <c:v>10176</c:v>
                  </c:pt>
                  <c:pt idx="108">
                    <c:v>10177</c:v>
                  </c:pt>
                  <c:pt idx="109">
                    <c:v>10178</c:v>
                  </c:pt>
                  <c:pt idx="110">
                    <c:v>10179</c:v>
                  </c:pt>
                  <c:pt idx="111">
                    <c:v>10180</c:v>
                  </c:pt>
                  <c:pt idx="112">
                    <c:v>10181</c:v>
                  </c:pt>
                  <c:pt idx="113">
                    <c:v>10182</c:v>
                  </c:pt>
                  <c:pt idx="114">
                    <c:v>10183</c:v>
                  </c:pt>
                  <c:pt idx="115">
                    <c:v>10184</c:v>
                  </c:pt>
                  <c:pt idx="116">
                    <c:v>10185</c:v>
                  </c:pt>
                  <c:pt idx="117">
                    <c:v>10186</c:v>
                  </c:pt>
                  <c:pt idx="118">
                    <c:v>10187</c:v>
                  </c:pt>
                  <c:pt idx="119">
                    <c:v>10188</c:v>
                  </c:pt>
                  <c:pt idx="120">
                    <c:v>10189</c:v>
                  </c:pt>
                  <c:pt idx="121">
                    <c:v>10190</c:v>
                  </c:pt>
                  <c:pt idx="122">
                    <c:v>10191</c:v>
                  </c:pt>
                  <c:pt idx="123">
                    <c:v>10192</c:v>
                  </c:pt>
                  <c:pt idx="124">
                    <c:v>10193</c:v>
                  </c:pt>
                  <c:pt idx="125">
                    <c:v>10194</c:v>
                  </c:pt>
                  <c:pt idx="126">
                    <c:v>10195</c:v>
                  </c:pt>
                  <c:pt idx="127">
                    <c:v>10196</c:v>
                  </c:pt>
                  <c:pt idx="128">
                    <c:v>10197</c:v>
                  </c:pt>
                  <c:pt idx="129">
                    <c:v>10198</c:v>
                  </c:pt>
                  <c:pt idx="130">
                    <c:v>10199</c:v>
                  </c:pt>
                  <c:pt idx="131">
                    <c:v>10200</c:v>
                  </c:pt>
                  <c:pt idx="132">
                    <c:v>10201</c:v>
                  </c:pt>
                  <c:pt idx="133">
                    <c:v>10202</c:v>
                  </c:pt>
                  <c:pt idx="134">
                    <c:v>10203</c:v>
                  </c:pt>
                  <c:pt idx="135">
                    <c:v>10204</c:v>
                  </c:pt>
                  <c:pt idx="136">
                    <c:v>10205</c:v>
                  </c:pt>
                  <c:pt idx="137">
                    <c:v>10206</c:v>
                  </c:pt>
                  <c:pt idx="138">
                    <c:v>10207</c:v>
                  </c:pt>
                  <c:pt idx="139">
                    <c:v>10208</c:v>
                  </c:pt>
                  <c:pt idx="140">
                    <c:v>10209</c:v>
                  </c:pt>
                  <c:pt idx="141">
                    <c:v>10210</c:v>
                  </c:pt>
                  <c:pt idx="142">
                    <c:v>10211</c:v>
                  </c:pt>
                  <c:pt idx="143">
                    <c:v>10212</c:v>
                  </c:pt>
                  <c:pt idx="144">
                    <c:v>10213</c:v>
                  </c:pt>
                  <c:pt idx="145">
                    <c:v>10214</c:v>
                  </c:pt>
                  <c:pt idx="146">
                    <c:v>10215</c:v>
                  </c:pt>
                  <c:pt idx="147">
                    <c:v>10216</c:v>
                  </c:pt>
                  <c:pt idx="148">
                    <c:v>10217</c:v>
                  </c:pt>
                  <c:pt idx="149">
                    <c:v>10218</c:v>
                  </c:pt>
                  <c:pt idx="150">
                    <c:v>10219</c:v>
                  </c:pt>
                  <c:pt idx="151">
                    <c:v>10220</c:v>
                  </c:pt>
                  <c:pt idx="152">
                    <c:v>10221</c:v>
                  </c:pt>
                  <c:pt idx="153">
                    <c:v>10222</c:v>
                  </c:pt>
                  <c:pt idx="154">
                    <c:v>10223</c:v>
                  </c:pt>
                  <c:pt idx="155">
                    <c:v>10224</c:v>
                  </c:pt>
                  <c:pt idx="156">
                    <c:v>10225</c:v>
                  </c:pt>
                  <c:pt idx="157">
                    <c:v>10226</c:v>
                  </c:pt>
                  <c:pt idx="158">
                    <c:v>10227</c:v>
                  </c:pt>
                  <c:pt idx="159">
                    <c:v>10228</c:v>
                  </c:pt>
                  <c:pt idx="160">
                    <c:v>10229</c:v>
                  </c:pt>
                  <c:pt idx="161">
                    <c:v>10230</c:v>
                  </c:pt>
                  <c:pt idx="162">
                    <c:v>10231</c:v>
                  </c:pt>
                  <c:pt idx="163">
                    <c:v>10232</c:v>
                  </c:pt>
                  <c:pt idx="164">
                    <c:v>10233</c:v>
                  </c:pt>
                  <c:pt idx="165">
                    <c:v>10234</c:v>
                  </c:pt>
                  <c:pt idx="166">
                    <c:v>10235</c:v>
                  </c:pt>
                  <c:pt idx="167">
                    <c:v>10236</c:v>
                  </c:pt>
                  <c:pt idx="168">
                    <c:v>10237</c:v>
                  </c:pt>
                  <c:pt idx="169">
                    <c:v>10238</c:v>
                  </c:pt>
                  <c:pt idx="170">
                    <c:v>10239</c:v>
                  </c:pt>
                  <c:pt idx="171">
                    <c:v>10240</c:v>
                  </c:pt>
                  <c:pt idx="172">
                    <c:v>10241</c:v>
                  </c:pt>
                  <c:pt idx="173">
                    <c:v>10242</c:v>
                  </c:pt>
                  <c:pt idx="174">
                    <c:v>10243</c:v>
                  </c:pt>
                  <c:pt idx="175">
                    <c:v>10244</c:v>
                  </c:pt>
                  <c:pt idx="176">
                    <c:v>10245</c:v>
                  </c:pt>
                  <c:pt idx="177">
                    <c:v>10246</c:v>
                  </c:pt>
                  <c:pt idx="178">
                    <c:v>10247</c:v>
                  </c:pt>
                  <c:pt idx="179">
                    <c:v>10248</c:v>
                  </c:pt>
                  <c:pt idx="180">
                    <c:v>10249</c:v>
                  </c:pt>
                  <c:pt idx="181">
                    <c:v>10250</c:v>
                  </c:pt>
                  <c:pt idx="182">
                    <c:v>10251</c:v>
                  </c:pt>
                  <c:pt idx="183">
                    <c:v>10252</c:v>
                  </c:pt>
                  <c:pt idx="184">
                    <c:v>10253</c:v>
                  </c:pt>
                  <c:pt idx="185">
                    <c:v>10254</c:v>
                  </c:pt>
                  <c:pt idx="186">
                    <c:v>10255</c:v>
                  </c:pt>
                  <c:pt idx="187">
                    <c:v>10256</c:v>
                  </c:pt>
                  <c:pt idx="188">
                    <c:v>10257</c:v>
                  </c:pt>
                  <c:pt idx="189">
                    <c:v>10258</c:v>
                  </c:pt>
                  <c:pt idx="190">
                    <c:v>10259</c:v>
                  </c:pt>
                  <c:pt idx="191">
                    <c:v>10260</c:v>
                  </c:pt>
                  <c:pt idx="192">
                    <c:v>10261</c:v>
                  </c:pt>
                  <c:pt idx="193">
                    <c:v>10262</c:v>
                  </c:pt>
                  <c:pt idx="194">
                    <c:v>10263</c:v>
                  </c:pt>
                  <c:pt idx="195">
                    <c:v>10264</c:v>
                  </c:pt>
                  <c:pt idx="196">
                    <c:v>10265</c:v>
                  </c:pt>
                  <c:pt idx="197">
                    <c:v>10266</c:v>
                  </c:pt>
                  <c:pt idx="198">
                    <c:v>10267</c:v>
                  </c:pt>
                  <c:pt idx="199">
                    <c:v>10268</c:v>
                  </c:pt>
                  <c:pt idx="200">
                    <c:v>10269</c:v>
                  </c:pt>
                  <c:pt idx="201">
                    <c:v>10270</c:v>
                  </c:pt>
                  <c:pt idx="202">
                    <c:v>10271</c:v>
                  </c:pt>
                  <c:pt idx="203">
                    <c:v>10272</c:v>
                  </c:pt>
                  <c:pt idx="204">
                    <c:v>10273</c:v>
                  </c:pt>
                  <c:pt idx="205">
                    <c:v>10274</c:v>
                  </c:pt>
                  <c:pt idx="206">
                    <c:v>10275</c:v>
                  </c:pt>
                  <c:pt idx="207">
                    <c:v>10276</c:v>
                  </c:pt>
                  <c:pt idx="208">
                    <c:v>10277</c:v>
                  </c:pt>
                  <c:pt idx="209">
                    <c:v>10278</c:v>
                  </c:pt>
                  <c:pt idx="210">
                    <c:v>10279</c:v>
                  </c:pt>
                  <c:pt idx="211">
                    <c:v>10280</c:v>
                  </c:pt>
                  <c:pt idx="212">
                    <c:v>10281</c:v>
                  </c:pt>
                  <c:pt idx="213">
                    <c:v>10282</c:v>
                  </c:pt>
                  <c:pt idx="214">
                    <c:v>10283</c:v>
                  </c:pt>
                  <c:pt idx="215">
                    <c:v>10284</c:v>
                  </c:pt>
                  <c:pt idx="216">
                    <c:v>10285</c:v>
                  </c:pt>
                  <c:pt idx="217">
                    <c:v>10286</c:v>
                  </c:pt>
                  <c:pt idx="218">
                    <c:v>10287</c:v>
                  </c:pt>
                  <c:pt idx="219">
                    <c:v>10288</c:v>
                  </c:pt>
                  <c:pt idx="220">
                    <c:v>10289</c:v>
                  </c:pt>
                  <c:pt idx="221">
                    <c:v>10290</c:v>
                  </c:pt>
                  <c:pt idx="222">
                    <c:v>10291</c:v>
                  </c:pt>
                  <c:pt idx="223">
                    <c:v>10292</c:v>
                  </c:pt>
                  <c:pt idx="224">
                    <c:v>10293</c:v>
                  </c:pt>
                  <c:pt idx="225">
                    <c:v>10294</c:v>
                  </c:pt>
                  <c:pt idx="226">
                    <c:v>10295</c:v>
                  </c:pt>
                  <c:pt idx="227">
                    <c:v>10296</c:v>
                  </c:pt>
                  <c:pt idx="228">
                    <c:v>10297</c:v>
                  </c:pt>
                  <c:pt idx="229">
                    <c:v>10298</c:v>
                  </c:pt>
                  <c:pt idx="230">
                    <c:v>10299</c:v>
                  </c:pt>
                  <c:pt idx="231">
                    <c:v>10300</c:v>
                  </c:pt>
                  <c:pt idx="232">
                    <c:v>10301</c:v>
                  </c:pt>
                  <c:pt idx="233">
                    <c:v>10302</c:v>
                  </c:pt>
                  <c:pt idx="234">
                    <c:v>10303</c:v>
                  </c:pt>
                  <c:pt idx="235">
                    <c:v>10304</c:v>
                  </c:pt>
                  <c:pt idx="236">
                    <c:v>10305</c:v>
                  </c:pt>
                  <c:pt idx="237">
                    <c:v>10306</c:v>
                  </c:pt>
                  <c:pt idx="238">
                    <c:v>10307</c:v>
                  </c:pt>
                  <c:pt idx="239">
                    <c:v>10308</c:v>
                  </c:pt>
                  <c:pt idx="240">
                    <c:v>10309</c:v>
                  </c:pt>
                  <c:pt idx="241">
                    <c:v>10310</c:v>
                  </c:pt>
                  <c:pt idx="242">
                    <c:v>10311</c:v>
                  </c:pt>
                  <c:pt idx="243">
                    <c:v>10312</c:v>
                  </c:pt>
                  <c:pt idx="244">
                    <c:v>10313</c:v>
                  </c:pt>
                  <c:pt idx="245">
                    <c:v>10314</c:v>
                  </c:pt>
                  <c:pt idx="246">
                    <c:v>10315</c:v>
                  </c:pt>
                  <c:pt idx="247">
                    <c:v>10316</c:v>
                  </c:pt>
                  <c:pt idx="248">
                    <c:v>10317</c:v>
                  </c:pt>
                  <c:pt idx="249">
                    <c:v>10318</c:v>
                  </c:pt>
                  <c:pt idx="250">
                    <c:v>10319</c:v>
                  </c:pt>
                  <c:pt idx="251">
                    <c:v>10320</c:v>
                  </c:pt>
                  <c:pt idx="252">
                    <c:v>10321</c:v>
                  </c:pt>
                  <c:pt idx="253">
                    <c:v>10322</c:v>
                  </c:pt>
                  <c:pt idx="254">
                    <c:v>10323</c:v>
                  </c:pt>
                  <c:pt idx="255">
                    <c:v>10324</c:v>
                  </c:pt>
                  <c:pt idx="256">
                    <c:v>10325</c:v>
                  </c:pt>
                  <c:pt idx="257">
                    <c:v>10326</c:v>
                  </c:pt>
                  <c:pt idx="258">
                    <c:v>10327</c:v>
                  </c:pt>
                  <c:pt idx="259">
                    <c:v>10328</c:v>
                  </c:pt>
                  <c:pt idx="260">
                    <c:v>10329</c:v>
                  </c:pt>
                  <c:pt idx="261">
                    <c:v>10330</c:v>
                  </c:pt>
                  <c:pt idx="262">
                    <c:v>10331</c:v>
                  </c:pt>
                  <c:pt idx="263">
                    <c:v>10332</c:v>
                  </c:pt>
                  <c:pt idx="264">
                    <c:v>10333</c:v>
                  </c:pt>
                  <c:pt idx="265">
                    <c:v>10334</c:v>
                  </c:pt>
                  <c:pt idx="266">
                    <c:v>10335</c:v>
                  </c:pt>
                  <c:pt idx="267">
                    <c:v>10336</c:v>
                  </c:pt>
                  <c:pt idx="268">
                    <c:v>10337</c:v>
                  </c:pt>
                  <c:pt idx="269">
                    <c:v>10338</c:v>
                  </c:pt>
                  <c:pt idx="270">
                    <c:v>10339</c:v>
                  </c:pt>
                  <c:pt idx="271">
                    <c:v>10340</c:v>
                  </c:pt>
                  <c:pt idx="272">
                    <c:v>10341</c:v>
                  </c:pt>
                  <c:pt idx="273">
                    <c:v>10342</c:v>
                  </c:pt>
                  <c:pt idx="274">
                    <c:v>10343</c:v>
                  </c:pt>
                  <c:pt idx="275">
                    <c:v>10344</c:v>
                  </c:pt>
                  <c:pt idx="276">
                    <c:v>10345</c:v>
                  </c:pt>
                  <c:pt idx="277">
                    <c:v>10346</c:v>
                  </c:pt>
                  <c:pt idx="278">
                    <c:v>10347</c:v>
                  </c:pt>
                  <c:pt idx="279">
                    <c:v>10348</c:v>
                  </c:pt>
                  <c:pt idx="280">
                    <c:v>10349</c:v>
                  </c:pt>
                  <c:pt idx="281">
                    <c:v>10350</c:v>
                  </c:pt>
                  <c:pt idx="282">
                    <c:v>10351</c:v>
                  </c:pt>
                  <c:pt idx="283">
                    <c:v>10352</c:v>
                  </c:pt>
                  <c:pt idx="284">
                    <c:v>10353</c:v>
                  </c:pt>
                  <c:pt idx="285">
                    <c:v>10354</c:v>
                  </c:pt>
                  <c:pt idx="286">
                    <c:v>10355</c:v>
                  </c:pt>
                  <c:pt idx="287">
                    <c:v>10356</c:v>
                  </c:pt>
                  <c:pt idx="288">
                    <c:v>10357</c:v>
                  </c:pt>
                  <c:pt idx="289">
                    <c:v>10358</c:v>
                  </c:pt>
                  <c:pt idx="290">
                    <c:v>10359</c:v>
                  </c:pt>
                  <c:pt idx="291">
                    <c:v>10360</c:v>
                  </c:pt>
                  <c:pt idx="292">
                    <c:v>10361</c:v>
                  </c:pt>
                  <c:pt idx="293">
                    <c:v>10362</c:v>
                  </c:pt>
                  <c:pt idx="294">
                    <c:v>10363</c:v>
                  </c:pt>
                  <c:pt idx="295">
                    <c:v>10364</c:v>
                  </c:pt>
                  <c:pt idx="296">
                    <c:v>10365</c:v>
                  </c:pt>
                  <c:pt idx="297">
                    <c:v>10366</c:v>
                  </c:pt>
                  <c:pt idx="298">
                    <c:v>10367</c:v>
                  </c:pt>
                  <c:pt idx="299">
                    <c:v>10368</c:v>
                  </c:pt>
                  <c:pt idx="300">
                    <c:v>10369</c:v>
                  </c:pt>
                  <c:pt idx="301">
                    <c:v>10370</c:v>
                  </c:pt>
                  <c:pt idx="302">
                    <c:v>10371</c:v>
                  </c:pt>
                  <c:pt idx="303">
                    <c:v>10372</c:v>
                  </c:pt>
                  <c:pt idx="304">
                    <c:v>10373</c:v>
                  </c:pt>
                  <c:pt idx="305">
                    <c:v>10374</c:v>
                  </c:pt>
                  <c:pt idx="306">
                    <c:v>10375</c:v>
                  </c:pt>
                  <c:pt idx="307">
                    <c:v>10376</c:v>
                  </c:pt>
                  <c:pt idx="308">
                    <c:v>10377</c:v>
                  </c:pt>
                  <c:pt idx="309">
                    <c:v>10378</c:v>
                  </c:pt>
                  <c:pt idx="310">
                    <c:v>10379</c:v>
                  </c:pt>
                  <c:pt idx="311">
                    <c:v>10380</c:v>
                  </c:pt>
                  <c:pt idx="312">
                    <c:v>10381</c:v>
                  </c:pt>
                  <c:pt idx="313">
                    <c:v>10382</c:v>
                  </c:pt>
                  <c:pt idx="314">
                    <c:v>10383</c:v>
                  </c:pt>
                  <c:pt idx="315">
                    <c:v>10384</c:v>
                  </c:pt>
                  <c:pt idx="316">
                    <c:v>10385</c:v>
                  </c:pt>
                  <c:pt idx="317">
                    <c:v>10386</c:v>
                  </c:pt>
                  <c:pt idx="318">
                    <c:v>10387</c:v>
                  </c:pt>
                  <c:pt idx="319">
                    <c:v>10388</c:v>
                  </c:pt>
                  <c:pt idx="320">
                    <c:v>10389</c:v>
                  </c:pt>
                  <c:pt idx="321">
                    <c:v>10390</c:v>
                  </c:pt>
                  <c:pt idx="322">
                    <c:v>10391</c:v>
                  </c:pt>
                  <c:pt idx="323">
                    <c:v>10392</c:v>
                  </c:pt>
                  <c:pt idx="324">
                    <c:v>10393</c:v>
                  </c:pt>
                  <c:pt idx="325">
                    <c:v>10394</c:v>
                  </c:pt>
                  <c:pt idx="326">
                    <c:v>10395</c:v>
                  </c:pt>
                  <c:pt idx="327">
                    <c:v>10396</c:v>
                  </c:pt>
                  <c:pt idx="328">
                    <c:v>10397</c:v>
                  </c:pt>
                  <c:pt idx="329">
                    <c:v>10398</c:v>
                  </c:pt>
                  <c:pt idx="330">
                    <c:v>10399</c:v>
                  </c:pt>
                  <c:pt idx="331">
                    <c:v>10400</c:v>
                  </c:pt>
                  <c:pt idx="332">
                    <c:v>10401</c:v>
                  </c:pt>
                </c:lvl>
                <c:lvl>
                  <c:pt idx="0">
                    <c:v>01/03/2012</c:v>
                  </c:pt>
                  <c:pt idx="1">
                    <c:v>01/03/2012</c:v>
                  </c:pt>
                  <c:pt idx="2">
                    <c:v>01/03/2012</c:v>
                  </c:pt>
                  <c:pt idx="3">
                    <c:v>01/03/2012</c:v>
                  </c:pt>
                  <c:pt idx="4">
                    <c:v>01/03/2012</c:v>
                  </c:pt>
                  <c:pt idx="5">
                    <c:v>01/03/2012</c:v>
                  </c:pt>
                  <c:pt idx="6">
                    <c:v>01/03/2012</c:v>
                  </c:pt>
                  <c:pt idx="7">
                    <c:v>01/03/2012</c:v>
                  </c:pt>
                  <c:pt idx="8">
                    <c:v>01/03/2012</c:v>
                  </c:pt>
                  <c:pt idx="9">
                    <c:v>01/03/2012</c:v>
                  </c:pt>
                  <c:pt idx="10">
                    <c:v>01/03/2012</c:v>
                  </c:pt>
                  <c:pt idx="11">
                    <c:v>01/03/2012</c:v>
                  </c:pt>
                  <c:pt idx="12">
                    <c:v>01/03/2012</c:v>
                  </c:pt>
                  <c:pt idx="13">
                    <c:v>01/03/2012</c:v>
                  </c:pt>
                  <c:pt idx="14">
                    <c:v>02/03/2012</c:v>
                  </c:pt>
                  <c:pt idx="15">
                    <c:v>02/03/2012</c:v>
                  </c:pt>
                  <c:pt idx="16">
                    <c:v>02/03/2012</c:v>
                  </c:pt>
                  <c:pt idx="17">
                    <c:v>02/03/2012</c:v>
                  </c:pt>
                  <c:pt idx="18">
                    <c:v>02/03/2012</c:v>
                  </c:pt>
                  <c:pt idx="19">
                    <c:v>02/03/2012</c:v>
                  </c:pt>
                  <c:pt idx="20">
                    <c:v>02/03/2012</c:v>
                  </c:pt>
                  <c:pt idx="21">
                    <c:v>02/03/2012</c:v>
                  </c:pt>
                  <c:pt idx="22">
                    <c:v>02/03/2012</c:v>
                  </c:pt>
                  <c:pt idx="23">
                    <c:v>02/03/2012</c:v>
                  </c:pt>
                  <c:pt idx="24">
                    <c:v>02/03/2012</c:v>
                  </c:pt>
                  <c:pt idx="25">
                    <c:v>02/03/2012</c:v>
                  </c:pt>
                  <c:pt idx="26">
                    <c:v>02/03/2012</c:v>
                  </c:pt>
                  <c:pt idx="27">
                    <c:v>02/03/2012</c:v>
                  </c:pt>
                  <c:pt idx="28">
                    <c:v>02/03/2012</c:v>
                  </c:pt>
                  <c:pt idx="29">
                    <c:v>02/03/2012</c:v>
                  </c:pt>
                  <c:pt idx="30">
                    <c:v>02/03/2012</c:v>
                  </c:pt>
                  <c:pt idx="31">
                    <c:v>02/03/2012</c:v>
                  </c:pt>
                  <c:pt idx="32">
                    <c:v>02/03/2012</c:v>
                  </c:pt>
                  <c:pt idx="33">
                    <c:v>03/03/2012</c:v>
                  </c:pt>
                  <c:pt idx="34">
                    <c:v>03/03/2012</c:v>
                  </c:pt>
                  <c:pt idx="35">
                    <c:v>03/03/2012</c:v>
                  </c:pt>
                  <c:pt idx="36">
                    <c:v>03/03/2012</c:v>
                  </c:pt>
                  <c:pt idx="37">
                    <c:v>03/03/2012</c:v>
                  </c:pt>
                  <c:pt idx="38">
                    <c:v>03/03/2012</c:v>
                  </c:pt>
                  <c:pt idx="39">
                    <c:v>03/03/2012</c:v>
                  </c:pt>
                  <c:pt idx="40">
                    <c:v>03/03/2012</c:v>
                  </c:pt>
                  <c:pt idx="41">
                    <c:v>03/03/2012</c:v>
                  </c:pt>
                  <c:pt idx="42">
                    <c:v>03/03/2012</c:v>
                  </c:pt>
                  <c:pt idx="43">
                    <c:v>03/03/2012</c:v>
                  </c:pt>
                  <c:pt idx="44">
                    <c:v>03/03/2012</c:v>
                  </c:pt>
                  <c:pt idx="45">
                    <c:v>04/03/2012</c:v>
                  </c:pt>
                  <c:pt idx="46">
                    <c:v>04/03/2012</c:v>
                  </c:pt>
                  <c:pt idx="47">
                    <c:v>04/03/2012</c:v>
                  </c:pt>
                  <c:pt idx="48">
                    <c:v>04/03/2012</c:v>
                  </c:pt>
                  <c:pt idx="49">
                    <c:v>04/03/2012</c:v>
                  </c:pt>
                  <c:pt idx="50">
                    <c:v>04/03/2012</c:v>
                  </c:pt>
                  <c:pt idx="51">
                    <c:v>04/03/2012</c:v>
                  </c:pt>
                  <c:pt idx="52">
                    <c:v>04/03/2012</c:v>
                  </c:pt>
                  <c:pt idx="53">
                    <c:v>04/03/2012</c:v>
                  </c:pt>
                  <c:pt idx="54">
                    <c:v>04/03/2012</c:v>
                  </c:pt>
                  <c:pt idx="55">
                    <c:v>04/03/2012</c:v>
                  </c:pt>
                  <c:pt idx="56">
                    <c:v>04/03/2012</c:v>
                  </c:pt>
                  <c:pt idx="57">
                    <c:v>05/03/2012</c:v>
                  </c:pt>
                  <c:pt idx="58">
                    <c:v>05/03/2012</c:v>
                  </c:pt>
                  <c:pt idx="59">
                    <c:v>05/03/2012</c:v>
                  </c:pt>
                  <c:pt idx="60">
                    <c:v>05/03/2012</c:v>
                  </c:pt>
                  <c:pt idx="61">
                    <c:v>05/03/2012</c:v>
                  </c:pt>
                  <c:pt idx="62">
                    <c:v>05/03/2012</c:v>
                  </c:pt>
                  <c:pt idx="63">
                    <c:v>05/03/2012</c:v>
                  </c:pt>
                  <c:pt idx="64">
                    <c:v>05/03/2012</c:v>
                  </c:pt>
                  <c:pt idx="65">
                    <c:v>05/03/2012</c:v>
                  </c:pt>
                  <c:pt idx="66">
                    <c:v>05/03/2012</c:v>
                  </c:pt>
                  <c:pt idx="67">
                    <c:v>05/03/2012</c:v>
                  </c:pt>
                  <c:pt idx="68">
                    <c:v>05/03/2012</c:v>
                  </c:pt>
                  <c:pt idx="69">
                    <c:v>05/03/2012</c:v>
                  </c:pt>
                  <c:pt idx="70">
                    <c:v>05/03/2012</c:v>
                  </c:pt>
                  <c:pt idx="71">
                    <c:v>05/03/2012</c:v>
                  </c:pt>
                  <c:pt idx="72">
                    <c:v>05/03/2012</c:v>
                  </c:pt>
                  <c:pt idx="73">
                    <c:v>06/03/2012</c:v>
                  </c:pt>
                  <c:pt idx="74">
                    <c:v>06/03/2012</c:v>
                  </c:pt>
                  <c:pt idx="75">
                    <c:v>06/03/2012</c:v>
                  </c:pt>
                  <c:pt idx="76">
                    <c:v>06/03/2012</c:v>
                  </c:pt>
                  <c:pt idx="77">
                    <c:v>06/03/2012</c:v>
                  </c:pt>
                  <c:pt idx="78">
                    <c:v>06/03/2012</c:v>
                  </c:pt>
                  <c:pt idx="79">
                    <c:v>06/03/2012</c:v>
                  </c:pt>
                  <c:pt idx="80">
                    <c:v>06/03/2012</c:v>
                  </c:pt>
                  <c:pt idx="81">
                    <c:v>06/03/2012</c:v>
                  </c:pt>
                  <c:pt idx="82">
                    <c:v>06/03/2012</c:v>
                  </c:pt>
                  <c:pt idx="83">
                    <c:v>06/03/2012</c:v>
                  </c:pt>
                  <c:pt idx="84">
                    <c:v>06/03/2012</c:v>
                  </c:pt>
                  <c:pt idx="85">
                    <c:v>07/03/2012</c:v>
                  </c:pt>
                  <c:pt idx="86">
                    <c:v>07/03/2012</c:v>
                  </c:pt>
                  <c:pt idx="87">
                    <c:v>07/03/2012</c:v>
                  </c:pt>
                  <c:pt idx="88">
                    <c:v>07/03/2012</c:v>
                  </c:pt>
                  <c:pt idx="89">
                    <c:v>07/03/2012</c:v>
                  </c:pt>
                  <c:pt idx="90">
                    <c:v>07/03/2012</c:v>
                  </c:pt>
                  <c:pt idx="91">
                    <c:v>07/03/2012</c:v>
                  </c:pt>
                  <c:pt idx="92">
                    <c:v>07/03/2012</c:v>
                  </c:pt>
                  <c:pt idx="93">
                    <c:v>07/03/2012</c:v>
                  </c:pt>
                  <c:pt idx="94">
                    <c:v>07/03/2012</c:v>
                  </c:pt>
                  <c:pt idx="95">
                    <c:v>07/03/2012</c:v>
                  </c:pt>
                  <c:pt idx="96">
                    <c:v>07/03/2012</c:v>
                  </c:pt>
                  <c:pt idx="97">
                    <c:v>08/03/2012</c:v>
                  </c:pt>
                  <c:pt idx="98">
                    <c:v>08/03/2012</c:v>
                  </c:pt>
                  <c:pt idx="99">
                    <c:v>08/03/2012</c:v>
                  </c:pt>
                  <c:pt idx="100">
                    <c:v>08/03/2012</c:v>
                  </c:pt>
                  <c:pt idx="101">
                    <c:v>08/03/2012</c:v>
                  </c:pt>
                  <c:pt idx="102">
                    <c:v>08/03/2012</c:v>
                  </c:pt>
                  <c:pt idx="103">
                    <c:v>08/03/2012</c:v>
                  </c:pt>
                  <c:pt idx="104">
                    <c:v>08/03/2012</c:v>
                  </c:pt>
                  <c:pt idx="105">
                    <c:v>08/03/2012</c:v>
                  </c:pt>
                  <c:pt idx="106">
                    <c:v>08/03/2012</c:v>
                  </c:pt>
                  <c:pt idx="107">
                    <c:v>08/03/2012</c:v>
                  </c:pt>
                  <c:pt idx="108">
                    <c:v>08/03/2012</c:v>
                  </c:pt>
                  <c:pt idx="109">
                    <c:v>08/03/2012</c:v>
                  </c:pt>
                  <c:pt idx="110">
                    <c:v>08/03/2012</c:v>
                  </c:pt>
                  <c:pt idx="111">
                    <c:v>08/03/2012</c:v>
                  </c:pt>
                  <c:pt idx="112">
                    <c:v>08/03/2012</c:v>
                  </c:pt>
                  <c:pt idx="113">
                    <c:v>08/03/2012</c:v>
                  </c:pt>
                  <c:pt idx="114">
                    <c:v>08/03/2012</c:v>
                  </c:pt>
                  <c:pt idx="115">
                    <c:v>09/03/2012</c:v>
                  </c:pt>
                  <c:pt idx="116">
                    <c:v>09/03/2012</c:v>
                  </c:pt>
                  <c:pt idx="117">
                    <c:v>09/03/2012</c:v>
                  </c:pt>
                  <c:pt idx="118">
                    <c:v>09/03/2012</c:v>
                  </c:pt>
                  <c:pt idx="119">
                    <c:v>09/03/2012</c:v>
                  </c:pt>
                  <c:pt idx="120">
                    <c:v>09/03/2012</c:v>
                  </c:pt>
                  <c:pt idx="121">
                    <c:v>09/03/2012</c:v>
                  </c:pt>
                  <c:pt idx="122">
                    <c:v>09/03/2012</c:v>
                  </c:pt>
                  <c:pt idx="123">
                    <c:v>09/03/2012</c:v>
                  </c:pt>
                  <c:pt idx="124">
                    <c:v>09/03/2012</c:v>
                  </c:pt>
                  <c:pt idx="125">
                    <c:v>09/03/2012</c:v>
                  </c:pt>
                  <c:pt idx="126">
                    <c:v>10/03/2012</c:v>
                  </c:pt>
                  <c:pt idx="127">
                    <c:v>10/03/2012</c:v>
                  </c:pt>
                  <c:pt idx="128">
                    <c:v>10/03/2012</c:v>
                  </c:pt>
                  <c:pt idx="129">
                    <c:v>10/03/2012</c:v>
                  </c:pt>
                  <c:pt idx="130">
                    <c:v>10/03/2012</c:v>
                  </c:pt>
                  <c:pt idx="131">
                    <c:v>10/03/2012</c:v>
                  </c:pt>
                  <c:pt idx="132">
                    <c:v>10/03/2012</c:v>
                  </c:pt>
                  <c:pt idx="133">
                    <c:v>10/03/2012</c:v>
                  </c:pt>
                  <c:pt idx="134">
                    <c:v>10/03/2012</c:v>
                  </c:pt>
                  <c:pt idx="135">
                    <c:v>10/03/2012</c:v>
                  </c:pt>
                  <c:pt idx="136">
                    <c:v>10/03/2012</c:v>
                  </c:pt>
                  <c:pt idx="137">
                    <c:v>10/03/2012</c:v>
                  </c:pt>
                  <c:pt idx="138">
                    <c:v>11/03/2012</c:v>
                  </c:pt>
                  <c:pt idx="139">
                    <c:v>11/03/2012</c:v>
                  </c:pt>
                  <c:pt idx="140">
                    <c:v>11/03/2012</c:v>
                  </c:pt>
                  <c:pt idx="141">
                    <c:v>11/03/2012</c:v>
                  </c:pt>
                  <c:pt idx="142">
                    <c:v>11/03/2012</c:v>
                  </c:pt>
                  <c:pt idx="143">
                    <c:v>11/03/2012</c:v>
                  </c:pt>
                  <c:pt idx="144">
                    <c:v>11/03/2012</c:v>
                  </c:pt>
                  <c:pt idx="145">
                    <c:v>11/03/2012</c:v>
                  </c:pt>
                  <c:pt idx="146">
                    <c:v>12/03/2012</c:v>
                  </c:pt>
                  <c:pt idx="147">
                    <c:v>12/03/2012</c:v>
                  </c:pt>
                  <c:pt idx="148">
                    <c:v>12/03/2012</c:v>
                  </c:pt>
                  <c:pt idx="149">
                    <c:v>12/03/2012</c:v>
                  </c:pt>
                  <c:pt idx="150">
                    <c:v>12/03/2012</c:v>
                  </c:pt>
                  <c:pt idx="151">
                    <c:v>12/03/2012</c:v>
                  </c:pt>
                  <c:pt idx="152">
                    <c:v>12/03/2012</c:v>
                  </c:pt>
                  <c:pt idx="153">
                    <c:v>13/03/2012</c:v>
                  </c:pt>
                  <c:pt idx="154">
                    <c:v>13/03/2012</c:v>
                  </c:pt>
                  <c:pt idx="155">
                    <c:v>13/03/2012</c:v>
                  </c:pt>
                  <c:pt idx="156">
                    <c:v>13/03/2012</c:v>
                  </c:pt>
                  <c:pt idx="157">
                    <c:v>13/03/2012</c:v>
                  </c:pt>
                  <c:pt idx="158">
                    <c:v>13/03/2012</c:v>
                  </c:pt>
                  <c:pt idx="159">
                    <c:v>13/03/2012</c:v>
                  </c:pt>
                  <c:pt idx="160">
                    <c:v>13/03/2012</c:v>
                  </c:pt>
                  <c:pt idx="161">
                    <c:v>14/03/2012</c:v>
                  </c:pt>
                  <c:pt idx="162">
                    <c:v>14/03/2012</c:v>
                  </c:pt>
                  <c:pt idx="163">
                    <c:v>14/03/2012</c:v>
                  </c:pt>
                  <c:pt idx="164">
                    <c:v>14/03/2012</c:v>
                  </c:pt>
                  <c:pt idx="165">
                    <c:v>14/03/2012</c:v>
                  </c:pt>
                  <c:pt idx="166">
                    <c:v>14/03/2012</c:v>
                  </c:pt>
                  <c:pt idx="167">
                    <c:v>14/03/2012</c:v>
                  </c:pt>
                  <c:pt idx="168">
                    <c:v>14/03/2012</c:v>
                  </c:pt>
                  <c:pt idx="169">
                    <c:v>14/03/2012</c:v>
                  </c:pt>
                  <c:pt idx="170">
                    <c:v>14/03/2012</c:v>
                  </c:pt>
                  <c:pt idx="171">
                    <c:v>14/03/2012</c:v>
                  </c:pt>
                  <c:pt idx="172">
                    <c:v>14/03/2012</c:v>
                  </c:pt>
                  <c:pt idx="173">
                    <c:v>14/03/2012</c:v>
                  </c:pt>
                  <c:pt idx="174">
                    <c:v>14/03/2012</c:v>
                  </c:pt>
                  <c:pt idx="175">
                    <c:v>14/03/2012</c:v>
                  </c:pt>
                  <c:pt idx="176">
                    <c:v>14/03/2012</c:v>
                  </c:pt>
                  <c:pt idx="177">
                    <c:v>15/03/2012</c:v>
                  </c:pt>
                  <c:pt idx="178">
                    <c:v>15/03/2012</c:v>
                  </c:pt>
                  <c:pt idx="179">
                    <c:v>15/03/2012</c:v>
                  </c:pt>
                  <c:pt idx="180">
                    <c:v>15/03/2012</c:v>
                  </c:pt>
                  <c:pt idx="181">
                    <c:v>15/03/2012</c:v>
                  </c:pt>
                  <c:pt idx="182">
                    <c:v>15/03/2012</c:v>
                  </c:pt>
                  <c:pt idx="183">
                    <c:v>15/03/2012</c:v>
                  </c:pt>
                  <c:pt idx="184">
                    <c:v>15/03/2012</c:v>
                  </c:pt>
                  <c:pt idx="185">
                    <c:v>15/03/2012</c:v>
                  </c:pt>
                  <c:pt idx="186">
                    <c:v>15/03/2012</c:v>
                  </c:pt>
                  <c:pt idx="187">
                    <c:v>15/03/2012</c:v>
                  </c:pt>
                  <c:pt idx="188">
                    <c:v>15/03/2012</c:v>
                  </c:pt>
                  <c:pt idx="189">
                    <c:v>16/03/2012</c:v>
                  </c:pt>
                  <c:pt idx="190">
                    <c:v>16/03/2012</c:v>
                  </c:pt>
                  <c:pt idx="191">
                    <c:v>15/03/2012</c:v>
                  </c:pt>
                  <c:pt idx="192">
                    <c:v>15/03/2012</c:v>
                  </c:pt>
                  <c:pt idx="193">
                    <c:v>15/03/2012</c:v>
                  </c:pt>
                  <c:pt idx="194">
                    <c:v>15/03/2012</c:v>
                  </c:pt>
                  <c:pt idx="195">
                    <c:v>15/03/2012</c:v>
                  </c:pt>
                  <c:pt idx="196">
                    <c:v>15/03/2012</c:v>
                  </c:pt>
                  <c:pt idx="197">
                    <c:v>15/03/2012</c:v>
                  </c:pt>
                  <c:pt idx="198">
                    <c:v>16/03/2012</c:v>
                  </c:pt>
                  <c:pt idx="199">
                    <c:v>16/03/2012</c:v>
                  </c:pt>
                  <c:pt idx="200">
                    <c:v>16/03/2012</c:v>
                  </c:pt>
                  <c:pt idx="201">
                    <c:v>16/03/2012</c:v>
                  </c:pt>
                  <c:pt idx="202">
                    <c:v>16/03/2012</c:v>
                  </c:pt>
                  <c:pt idx="203">
                    <c:v>16/03/2012</c:v>
                  </c:pt>
                  <c:pt idx="204">
                    <c:v>16/03/2012</c:v>
                  </c:pt>
                  <c:pt idx="205">
                    <c:v>16/03/2012</c:v>
                  </c:pt>
                  <c:pt idx="206">
                    <c:v>16/03/2012</c:v>
                  </c:pt>
                  <c:pt idx="207">
                    <c:v>16/03/2012</c:v>
                  </c:pt>
                  <c:pt idx="208">
                    <c:v>16/03/2012</c:v>
                  </c:pt>
                  <c:pt idx="209">
                    <c:v>16/03/2012</c:v>
                  </c:pt>
                  <c:pt idx="210">
                    <c:v>16/03/2012</c:v>
                  </c:pt>
                  <c:pt idx="211">
                    <c:v>16/03/2012</c:v>
                  </c:pt>
                  <c:pt idx="212">
                    <c:v>16/03/2012</c:v>
                  </c:pt>
                  <c:pt idx="213">
                    <c:v>16/03/2012</c:v>
                  </c:pt>
                  <c:pt idx="214">
                    <c:v>17/03/2012</c:v>
                  </c:pt>
                  <c:pt idx="215">
                    <c:v>17/03/2012</c:v>
                  </c:pt>
                  <c:pt idx="216">
                    <c:v>17/03/2012</c:v>
                  </c:pt>
                  <c:pt idx="217">
                    <c:v>17/03/2012</c:v>
                  </c:pt>
                  <c:pt idx="218">
                    <c:v>17/03/2012</c:v>
                  </c:pt>
                  <c:pt idx="219">
                    <c:v>17/03/2012</c:v>
                  </c:pt>
                  <c:pt idx="220">
                    <c:v>17/03/2012</c:v>
                  </c:pt>
                  <c:pt idx="221">
                    <c:v>17/03/2012</c:v>
                  </c:pt>
                  <c:pt idx="222">
                    <c:v>17/03/2012</c:v>
                  </c:pt>
                  <c:pt idx="223">
                    <c:v>17/03/2012</c:v>
                  </c:pt>
                  <c:pt idx="224">
                    <c:v>17/03/2012</c:v>
                  </c:pt>
                  <c:pt idx="225">
                    <c:v>17/03/2012</c:v>
                  </c:pt>
                  <c:pt idx="226">
                    <c:v>17/03/2012</c:v>
                  </c:pt>
                  <c:pt idx="227">
                    <c:v>18/03/2012</c:v>
                  </c:pt>
                  <c:pt idx="228">
                    <c:v>18/03/2012</c:v>
                  </c:pt>
                  <c:pt idx="229">
                    <c:v>18/03/2012</c:v>
                  </c:pt>
                  <c:pt idx="230">
                    <c:v>18/03/2012</c:v>
                  </c:pt>
                  <c:pt idx="231">
                    <c:v>18/03/2012</c:v>
                  </c:pt>
                  <c:pt idx="232">
                    <c:v>18/03/2012</c:v>
                  </c:pt>
                  <c:pt idx="233">
                    <c:v>18/03/2012</c:v>
                  </c:pt>
                  <c:pt idx="234">
                    <c:v>18/03/2012</c:v>
                  </c:pt>
                  <c:pt idx="235">
                    <c:v>18/03/2012</c:v>
                  </c:pt>
                  <c:pt idx="236">
                    <c:v>18/03/2012</c:v>
                  </c:pt>
                  <c:pt idx="237">
                    <c:v>18/03/2012</c:v>
                  </c:pt>
                  <c:pt idx="238">
                    <c:v>18/03/2012</c:v>
                  </c:pt>
                  <c:pt idx="239">
                    <c:v>18/03/2012</c:v>
                  </c:pt>
                  <c:pt idx="240">
                    <c:v>18/03/2012</c:v>
                  </c:pt>
                  <c:pt idx="241">
                    <c:v>19/03/2012</c:v>
                  </c:pt>
                  <c:pt idx="242">
                    <c:v>19/03/2012</c:v>
                  </c:pt>
                  <c:pt idx="243">
                    <c:v>19/03/2012</c:v>
                  </c:pt>
                  <c:pt idx="244">
                    <c:v>19/03/2012</c:v>
                  </c:pt>
                  <c:pt idx="245">
                    <c:v>19/03/2012</c:v>
                  </c:pt>
                  <c:pt idx="246">
                    <c:v>19/03/2012</c:v>
                  </c:pt>
                  <c:pt idx="247">
                    <c:v>19/03/2012</c:v>
                  </c:pt>
                  <c:pt idx="248">
                    <c:v>19/03/2012</c:v>
                  </c:pt>
                  <c:pt idx="249">
                    <c:v>19/03/2012</c:v>
                  </c:pt>
                  <c:pt idx="250">
                    <c:v>19/03/2012</c:v>
                  </c:pt>
                  <c:pt idx="251">
                    <c:v>19/03/2012</c:v>
                  </c:pt>
                  <c:pt idx="252">
                    <c:v>19/03/2012</c:v>
                  </c:pt>
                  <c:pt idx="253">
                    <c:v>19/03/2012</c:v>
                  </c:pt>
                  <c:pt idx="254">
                    <c:v>19/03/2012</c:v>
                  </c:pt>
                  <c:pt idx="255">
                    <c:v>19/03/2012</c:v>
                  </c:pt>
                  <c:pt idx="256">
                    <c:v>20/03/2012</c:v>
                  </c:pt>
                  <c:pt idx="257">
                    <c:v>20/03/2012</c:v>
                  </c:pt>
                  <c:pt idx="258">
                    <c:v>20/03/2012</c:v>
                  </c:pt>
                  <c:pt idx="259">
                    <c:v>20/03/2012</c:v>
                  </c:pt>
                  <c:pt idx="260">
                    <c:v>20/03/2012</c:v>
                  </c:pt>
                  <c:pt idx="261">
                    <c:v>20/03/2012</c:v>
                  </c:pt>
                  <c:pt idx="262">
                    <c:v>20/03/2012</c:v>
                  </c:pt>
                  <c:pt idx="263">
                    <c:v>20/03/2012</c:v>
                  </c:pt>
                  <c:pt idx="264">
                    <c:v>20/03/2012</c:v>
                  </c:pt>
                  <c:pt idx="265">
                    <c:v>20/03/2012</c:v>
                  </c:pt>
                  <c:pt idx="266">
                    <c:v>21/03/2012</c:v>
                  </c:pt>
                  <c:pt idx="267">
                    <c:v>21/03/2012</c:v>
                  </c:pt>
                  <c:pt idx="268">
                    <c:v>21/03/2012</c:v>
                  </c:pt>
                  <c:pt idx="269">
                    <c:v>21/03/2012</c:v>
                  </c:pt>
                  <c:pt idx="270">
                    <c:v>21/03/2012</c:v>
                  </c:pt>
                  <c:pt idx="271">
                    <c:v>21/03/2012</c:v>
                  </c:pt>
                  <c:pt idx="272">
                    <c:v>21/03/2012</c:v>
                  </c:pt>
                  <c:pt idx="273">
                    <c:v>21/03/2012</c:v>
                  </c:pt>
                  <c:pt idx="274">
                    <c:v>21/03/2012</c:v>
                  </c:pt>
                  <c:pt idx="275">
                    <c:v>21/03/2012</c:v>
                  </c:pt>
                  <c:pt idx="276">
                    <c:v>21/03/2012</c:v>
                  </c:pt>
                  <c:pt idx="277">
                    <c:v>21/03/2012</c:v>
                  </c:pt>
                  <c:pt idx="278">
                    <c:v>21/03/2012</c:v>
                  </c:pt>
                  <c:pt idx="279">
                    <c:v>21/03/2012</c:v>
                  </c:pt>
                  <c:pt idx="280">
                    <c:v>21/03/2012</c:v>
                  </c:pt>
                  <c:pt idx="281">
                    <c:v>21/03/2012</c:v>
                  </c:pt>
                  <c:pt idx="282">
                    <c:v>21/03/2012</c:v>
                  </c:pt>
                  <c:pt idx="283">
                    <c:v>21/03/2012</c:v>
                  </c:pt>
                  <c:pt idx="284">
                    <c:v>21/03/2012</c:v>
                  </c:pt>
                  <c:pt idx="285">
                    <c:v>22/03/2012</c:v>
                  </c:pt>
                  <c:pt idx="286">
                    <c:v>22/03/2012</c:v>
                  </c:pt>
                  <c:pt idx="287">
                    <c:v>22/03/2012</c:v>
                  </c:pt>
                  <c:pt idx="288">
                    <c:v>22/03/2012</c:v>
                  </c:pt>
                  <c:pt idx="289">
                    <c:v>22/03/2012</c:v>
                  </c:pt>
                  <c:pt idx="290">
                    <c:v>22/03/2012</c:v>
                  </c:pt>
                  <c:pt idx="291">
                    <c:v>22/03/2012</c:v>
                  </c:pt>
                  <c:pt idx="292">
                    <c:v>22/03/2012</c:v>
                  </c:pt>
                  <c:pt idx="293">
                    <c:v>22/03/2012</c:v>
                  </c:pt>
                  <c:pt idx="294">
                    <c:v>22/03/2012</c:v>
                  </c:pt>
                  <c:pt idx="295">
                    <c:v>22/03/2012</c:v>
                  </c:pt>
                  <c:pt idx="296">
                    <c:v>22/03/2012</c:v>
                  </c:pt>
                  <c:pt idx="297">
                    <c:v>22/03/2012</c:v>
                  </c:pt>
                  <c:pt idx="298">
                    <c:v>22/03/2012</c:v>
                  </c:pt>
                  <c:pt idx="299">
                    <c:v>22/03/2012</c:v>
                  </c:pt>
                  <c:pt idx="300">
                    <c:v>22/03/2012</c:v>
                  </c:pt>
                  <c:pt idx="301">
                    <c:v>22/03/2012</c:v>
                  </c:pt>
                  <c:pt idx="302">
                    <c:v>22/03/2012</c:v>
                  </c:pt>
                  <c:pt idx="303">
                    <c:v>22/03/2012</c:v>
                  </c:pt>
                  <c:pt idx="304">
                    <c:v>22/03/2012</c:v>
                  </c:pt>
                  <c:pt idx="305">
                    <c:v>22/03/2012</c:v>
                  </c:pt>
                  <c:pt idx="306">
                    <c:v>22/03/2012</c:v>
                  </c:pt>
                  <c:pt idx="307">
                    <c:v>23/03/2012</c:v>
                  </c:pt>
                  <c:pt idx="308">
                    <c:v>23/03/2012</c:v>
                  </c:pt>
                  <c:pt idx="309">
                    <c:v>23/03/2012</c:v>
                  </c:pt>
                  <c:pt idx="310">
                    <c:v>23/03/2012</c:v>
                  </c:pt>
                  <c:pt idx="311">
                    <c:v>23/03/2012</c:v>
                  </c:pt>
                  <c:pt idx="312">
                    <c:v>23/03/2012</c:v>
                  </c:pt>
                  <c:pt idx="313">
                    <c:v>23/03/2012</c:v>
                  </c:pt>
                  <c:pt idx="314">
                    <c:v>24/03/2012</c:v>
                  </c:pt>
                  <c:pt idx="315">
                    <c:v>24/03/2012</c:v>
                  </c:pt>
                  <c:pt idx="316">
                    <c:v>24/03/2012</c:v>
                  </c:pt>
                  <c:pt idx="317">
                    <c:v>24/03/2012</c:v>
                  </c:pt>
                  <c:pt idx="318">
                    <c:v>24/03/2012</c:v>
                  </c:pt>
                  <c:pt idx="319">
                    <c:v>24/03/2012</c:v>
                  </c:pt>
                  <c:pt idx="320">
                    <c:v>24/03/2012</c:v>
                  </c:pt>
                  <c:pt idx="321">
                    <c:v>24/03/2012</c:v>
                  </c:pt>
                  <c:pt idx="322">
                    <c:v>24/03/2012</c:v>
                  </c:pt>
                  <c:pt idx="323">
                    <c:v>24/03/2012</c:v>
                  </c:pt>
                  <c:pt idx="324">
                    <c:v>24/03/2012</c:v>
                  </c:pt>
                  <c:pt idx="325">
                    <c:v>24/03/2012</c:v>
                  </c:pt>
                  <c:pt idx="326">
                    <c:v>24/03/2012</c:v>
                  </c:pt>
                  <c:pt idx="327">
                    <c:v>24/03/2012</c:v>
                  </c:pt>
                  <c:pt idx="328">
                    <c:v>24/03/2012</c:v>
                  </c:pt>
                  <c:pt idx="329">
                    <c:v>25/03/2012</c:v>
                  </c:pt>
                  <c:pt idx="330">
                    <c:v>25/03/2012</c:v>
                  </c:pt>
                  <c:pt idx="331">
                    <c:v>25/03/2012</c:v>
                  </c:pt>
                  <c:pt idx="332">
                    <c:v>25/03/2012</c:v>
                  </c:pt>
                </c:lvl>
              </c:multiLvlStrCache>
            </c:multiLvlStrRef>
          </c:cat>
          <c:val>
            <c:numRef>
              <c:f>vta!$E$2417:$E$2749</c:f>
              <c:numCache>
                <c:formatCode>General</c:formatCode>
                <c:ptCount val="3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1110760934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</c:numCache>
            </c:numRef>
          </c:val>
        </c:ser>
        <c:ser>
          <c:idx val="1"/>
          <c:order val="1"/>
          <c:tx>
            <c:strRef>
              <c:f>vta!$F$2413:$F$2416</c:f>
              <c:strCache>
                <c:ptCount val="1"/>
                <c:pt idx="0">
                  <c:v>VENTAS DEL HOTEL ARAUJO AUT.1110596875 CORRESPONDIENTE AL MES DE MARZO DEL 2012 VENTA
TARIFA
12%</c:v>
                </c:pt>
              </c:strCache>
            </c:strRef>
          </c:tx>
          <c:invertIfNegative val="0"/>
          <c:cat>
            <c:multiLvlStrRef>
              <c:f>vta!$A$2417:$D$2749</c:f>
              <c:multiLvlStrCache>
                <c:ptCount val="333"/>
                <c:lvl>
                  <c:pt idx="0">
                    <c:v>1770792323001</c:v>
                  </c:pt>
                  <c:pt idx="1">
                    <c:v>0930641147001</c:v>
                  </c:pt>
                  <c:pt idx="2">
                    <c:v>0918455684</c:v>
                  </c:pt>
                  <c:pt idx="3">
                    <c:v>1707868962</c:v>
                  </c:pt>
                  <c:pt idx="4">
                    <c:v>1204186348</c:v>
                  </c:pt>
                  <c:pt idx="5">
                    <c:v>0702527226</c:v>
                  </c:pt>
                  <c:pt idx="6">
                    <c:v>0913893228</c:v>
                  </c:pt>
                  <c:pt idx="7">
                    <c:v>1711210029</c:v>
                  </c:pt>
                  <c:pt idx="8">
                    <c:v>0702393356</c:v>
                  </c:pt>
                  <c:pt idx="9">
                    <c:v>0703814095</c:v>
                  </c:pt>
                  <c:pt idx="10">
                    <c:v>1104701055</c:v>
                  </c:pt>
                  <c:pt idx="11">
                    <c:v>0941708109</c:v>
                  </c:pt>
                  <c:pt idx="15">
                    <c:v>0190362876001</c:v>
                  </c:pt>
                  <c:pt idx="16">
                    <c:v>1790792323001</c:v>
                  </c:pt>
                  <c:pt idx="17">
                    <c:v>0703026476</c:v>
                  </c:pt>
                  <c:pt idx="18">
                    <c:v>0704395987</c:v>
                  </c:pt>
                  <c:pt idx="19">
                    <c:v>1723499115</c:v>
                  </c:pt>
                  <c:pt idx="20">
                    <c:v>11044701055</c:v>
                  </c:pt>
                  <c:pt idx="21">
                    <c:v>1105083792</c:v>
                  </c:pt>
                  <c:pt idx="22">
                    <c:v>0703184010</c:v>
                  </c:pt>
                  <c:pt idx="23">
                    <c:v>00216333</c:v>
                  </c:pt>
                  <c:pt idx="24">
                    <c:v>0803813898</c:v>
                  </c:pt>
                  <c:pt idx="25">
                    <c:v>0906654321</c:v>
                  </c:pt>
                  <c:pt idx="26">
                    <c:v>0704423862</c:v>
                  </c:pt>
                  <c:pt idx="27">
                    <c:v>0700850423</c:v>
                  </c:pt>
                  <c:pt idx="29">
                    <c:v>1715710975</c:v>
                  </c:pt>
                  <c:pt idx="30">
                    <c:v>1704300134</c:v>
                  </c:pt>
                  <c:pt idx="31">
                    <c:v>0923335707</c:v>
                  </c:pt>
                  <c:pt idx="32">
                    <c:v>0941708109</c:v>
                  </c:pt>
                  <c:pt idx="33">
                    <c:v>1723499115</c:v>
                  </c:pt>
                  <c:pt idx="34">
                    <c:v>0601202974</c:v>
                  </c:pt>
                  <c:pt idx="35">
                    <c:v>1304838574</c:v>
                  </c:pt>
                  <c:pt idx="36">
                    <c:v>0941708109</c:v>
                  </c:pt>
                  <c:pt idx="37">
                    <c:v>0704307446</c:v>
                  </c:pt>
                  <c:pt idx="38">
                    <c:v>0910242957</c:v>
                  </c:pt>
                  <c:pt idx="39">
                    <c:v>0700816069</c:v>
                  </c:pt>
                  <c:pt idx="40">
                    <c:v>0923335707</c:v>
                  </c:pt>
                  <c:pt idx="41">
                    <c:v>0604014947</c:v>
                  </c:pt>
                  <c:pt idx="42">
                    <c:v>1205778283</c:v>
                  </c:pt>
                  <c:pt idx="43">
                    <c:v>0703184010</c:v>
                  </c:pt>
                  <c:pt idx="44">
                    <c:v>0703989145</c:v>
                  </c:pt>
                  <c:pt idx="45">
                    <c:v>0601620297</c:v>
                  </c:pt>
                  <c:pt idx="46">
                    <c:v>1304838574</c:v>
                  </c:pt>
                  <c:pt idx="47">
                    <c:v>0912742830</c:v>
                  </c:pt>
                  <c:pt idx="48">
                    <c:v>0941708109</c:v>
                  </c:pt>
                  <c:pt idx="49">
                    <c:v>1723499115</c:v>
                  </c:pt>
                  <c:pt idx="50">
                    <c:v>0906654322</c:v>
                  </c:pt>
                  <c:pt idx="51">
                    <c:v>0922661269</c:v>
                  </c:pt>
                  <c:pt idx="52">
                    <c:v>0702491192</c:v>
                  </c:pt>
                  <c:pt idx="53">
                    <c:v>1205860370</c:v>
                  </c:pt>
                  <c:pt idx="54">
                    <c:v>1105083792</c:v>
                  </c:pt>
                  <c:pt idx="55">
                    <c:v>0907514814</c:v>
                  </c:pt>
                  <c:pt idx="57">
                    <c:v>0703365709</c:v>
                  </c:pt>
                  <c:pt idx="58">
                    <c:v>1723499115</c:v>
                  </c:pt>
                  <c:pt idx="59">
                    <c:v>1304838574</c:v>
                  </c:pt>
                  <c:pt idx="60">
                    <c:v>0912742830</c:v>
                  </c:pt>
                  <c:pt idx="61">
                    <c:v>1791914713001</c:v>
                  </c:pt>
                  <c:pt idx="62">
                    <c:v>17911932773001</c:v>
                  </c:pt>
                  <c:pt idx="64">
                    <c:v>0991513345001</c:v>
                  </c:pt>
                  <c:pt idx="65">
                    <c:v>0705317725</c:v>
                  </c:pt>
                  <c:pt idx="66">
                    <c:v>0906654322</c:v>
                  </c:pt>
                  <c:pt idx="67">
                    <c:v>1105083792</c:v>
                  </c:pt>
                  <c:pt idx="68">
                    <c:v>0704326628</c:v>
                  </c:pt>
                  <c:pt idx="69">
                    <c:v>0941708109</c:v>
                  </c:pt>
                  <c:pt idx="70">
                    <c:v>0706233410</c:v>
                  </c:pt>
                  <c:pt idx="72">
                    <c:v>0924591928</c:v>
                  </c:pt>
                  <c:pt idx="73">
                    <c:v>0915598023</c:v>
                  </c:pt>
                  <c:pt idx="74">
                    <c:v>0911930428</c:v>
                  </c:pt>
                  <c:pt idx="75">
                    <c:v>0702359761</c:v>
                  </c:pt>
                  <c:pt idx="76">
                    <c:v>0941708109</c:v>
                  </c:pt>
                  <c:pt idx="77">
                    <c:v>1791932773001</c:v>
                  </c:pt>
                  <c:pt idx="78">
                    <c:v>0906233416</c:v>
                  </c:pt>
                  <c:pt idx="79">
                    <c:v>0705317725</c:v>
                  </c:pt>
                  <c:pt idx="80">
                    <c:v>0906654322</c:v>
                  </c:pt>
                  <c:pt idx="81">
                    <c:v>14635084</c:v>
                  </c:pt>
                  <c:pt idx="82">
                    <c:v>1105083792</c:v>
                  </c:pt>
                  <c:pt idx="85">
                    <c:v>0992626380001</c:v>
                  </c:pt>
                  <c:pt idx="86">
                    <c:v>1715215008</c:v>
                  </c:pt>
                  <c:pt idx="87">
                    <c:v>0911930428</c:v>
                  </c:pt>
                  <c:pt idx="88">
                    <c:v>1707192250</c:v>
                  </c:pt>
                  <c:pt idx="89">
                    <c:v>1308927423</c:v>
                  </c:pt>
                  <c:pt idx="90">
                    <c:v>0941708109</c:v>
                  </c:pt>
                  <c:pt idx="91">
                    <c:v>0702088451</c:v>
                  </c:pt>
                  <c:pt idx="92">
                    <c:v>0906233416</c:v>
                  </c:pt>
                  <c:pt idx="93">
                    <c:v>1791932773001</c:v>
                  </c:pt>
                  <c:pt idx="94">
                    <c:v>0705317725</c:v>
                  </c:pt>
                  <c:pt idx="95">
                    <c:v>1105083792</c:v>
                  </c:pt>
                  <c:pt idx="97">
                    <c:v>1791932773001</c:v>
                  </c:pt>
                  <c:pt idx="98">
                    <c:v>0102979606001</c:v>
                  </c:pt>
                  <c:pt idx="100">
                    <c:v>0705262533</c:v>
                  </c:pt>
                  <c:pt idx="101">
                    <c:v>0703353704</c:v>
                  </c:pt>
                  <c:pt idx="102">
                    <c:v>0922661269</c:v>
                  </c:pt>
                  <c:pt idx="103">
                    <c:v>0941708109</c:v>
                  </c:pt>
                  <c:pt idx="104">
                    <c:v>0702928078</c:v>
                  </c:pt>
                  <c:pt idx="105">
                    <c:v>0703026436</c:v>
                  </c:pt>
                  <c:pt idx="106">
                    <c:v>0702088451</c:v>
                  </c:pt>
                  <c:pt idx="107">
                    <c:v>0703312314</c:v>
                  </c:pt>
                  <c:pt idx="108">
                    <c:v>0701990160</c:v>
                  </c:pt>
                  <c:pt idx="109">
                    <c:v>1105083792</c:v>
                  </c:pt>
                  <c:pt idx="110">
                    <c:v>0928446913</c:v>
                  </c:pt>
                  <c:pt idx="112">
                    <c:v>0992411147001</c:v>
                  </c:pt>
                  <c:pt idx="113">
                    <c:v>1792044308001</c:v>
                  </c:pt>
                  <c:pt idx="114">
                    <c:v>0914626080</c:v>
                  </c:pt>
                  <c:pt idx="115">
                    <c:v>0918555954</c:v>
                  </c:pt>
                  <c:pt idx="116">
                    <c:v>0990621691001</c:v>
                  </c:pt>
                  <c:pt idx="117">
                    <c:v>1001835899</c:v>
                  </c:pt>
                  <c:pt idx="118">
                    <c:v>1105083792</c:v>
                  </c:pt>
                  <c:pt idx="119">
                    <c:v>00216333</c:v>
                  </c:pt>
                  <c:pt idx="120">
                    <c:v>0705413631</c:v>
                  </c:pt>
                  <c:pt idx="121">
                    <c:v>1801696491</c:v>
                  </c:pt>
                  <c:pt idx="122">
                    <c:v>1791932773001</c:v>
                  </c:pt>
                  <c:pt idx="125">
                    <c:v>1791932773001</c:v>
                  </c:pt>
                  <c:pt idx="126">
                    <c:v>093064114O</c:v>
                  </c:pt>
                  <c:pt idx="127">
                    <c:v>0705317725</c:v>
                  </c:pt>
                  <c:pt idx="128">
                    <c:v>1704300134</c:v>
                  </c:pt>
                  <c:pt idx="129">
                    <c:v>0702724928</c:v>
                  </c:pt>
                  <c:pt idx="130">
                    <c:v>0704307446</c:v>
                  </c:pt>
                  <c:pt idx="131">
                    <c:v>1105083792</c:v>
                  </c:pt>
                  <c:pt idx="132">
                    <c:v>0704033052</c:v>
                  </c:pt>
                  <c:pt idx="133">
                    <c:v>1205754920</c:v>
                  </c:pt>
                  <c:pt idx="134">
                    <c:v>0705057925</c:v>
                  </c:pt>
                  <c:pt idx="135">
                    <c:v>1704369952</c:v>
                  </c:pt>
                  <c:pt idx="138">
                    <c:v>0992497114001</c:v>
                  </c:pt>
                  <c:pt idx="139">
                    <c:v>0705317725</c:v>
                  </c:pt>
                  <c:pt idx="140">
                    <c:v>1001835899</c:v>
                  </c:pt>
                  <c:pt idx="141">
                    <c:v>1708026002</c:v>
                  </c:pt>
                  <c:pt idx="142">
                    <c:v>0941708109</c:v>
                  </c:pt>
                  <c:pt idx="143">
                    <c:v>0704326628</c:v>
                  </c:pt>
                  <c:pt idx="144">
                    <c:v>0102904596</c:v>
                  </c:pt>
                  <c:pt idx="146">
                    <c:v>1791932773001</c:v>
                  </c:pt>
                  <c:pt idx="147">
                    <c:v>0924457568</c:v>
                  </c:pt>
                  <c:pt idx="148">
                    <c:v>1300537808</c:v>
                  </c:pt>
                  <c:pt idx="149">
                    <c:v>03864915</c:v>
                  </c:pt>
                  <c:pt idx="150">
                    <c:v>1105083792</c:v>
                  </c:pt>
                  <c:pt idx="151">
                    <c:v>0705317725</c:v>
                  </c:pt>
                  <c:pt idx="152">
                    <c:v>0941708109</c:v>
                  </c:pt>
                  <c:pt idx="154">
                    <c:v>0702348934</c:v>
                  </c:pt>
                  <c:pt idx="155">
                    <c:v>0941708109</c:v>
                  </c:pt>
                  <c:pt idx="156">
                    <c:v>0704617323</c:v>
                  </c:pt>
                  <c:pt idx="157">
                    <c:v>1105083792</c:v>
                  </c:pt>
                  <c:pt idx="158">
                    <c:v>0941708109</c:v>
                  </c:pt>
                  <c:pt idx="159">
                    <c:v>0924327140</c:v>
                  </c:pt>
                  <c:pt idx="160">
                    <c:v>1791932773001</c:v>
                  </c:pt>
                  <c:pt idx="161">
                    <c:v>0101601765</c:v>
                  </c:pt>
                  <c:pt idx="167">
                    <c:v>0602924060</c:v>
                  </c:pt>
                  <c:pt idx="169">
                    <c:v>1103252555</c:v>
                  </c:pt>
                  <c:pt idx="170">
                    <c:v>17011754622</c:v>
                  </c:pt>
                  <c:pt idx="171">
                    <c:v>1105083792</c:v>
                  </c:pt>
                  <c:pt idx="172">
                    <c:v>0705317725</c:v>
                  </c:pt>
                  <c:pt idx="173">
                    <c:v>0705321107</c:v>
                  </c:pt>
                  <c:pt idx="174">
                    <c:v>0602242646</c:v>
                  </c:pt>
                  <c:pt idx="175">
                    <c:v>0703046201</c:v>
                  </c:pt>
                  <c:pt idx="176">
                    <c:v>0704326628</c:v>
                  </c:pt>
                  <c:pt idx="177">
                    <c:v>0991247181001</c:v>
                  </c:pt>
                  <c:pt idx="178">
                    <c:v>0991247181001</c:v>
                  </c:pt>
                  <c:pt idx="179">
                    <c:v>0914626080</c:v>
                  </c:pt>
                  <c:pt idx="180">
                    <c:v>0992411147001</c:v>
                  </c:pt>
                  <c:pt idx="181">
                    <c:v>0703317225</c:v>
                  </c:pt>
                  <c:pt idx="182">
                    <c:v>0968583880001</c:v>
                  </c:pt>
                  <c:pt idx="183">
                    <c:v>0968583880001</c:v>
                  </c:pt>
                  <c:pt idx="184">
                    <c:v>0707537045</c:v>
                  </c:pt>
                  <c:pt idx="185">
                    <c:v>1003065727</c:v>
                  </c:pt>
                  <c:pt idx="186">
                    <c:v>0926285251</c:v>
                  </c:pt>
                  <c:pt idx="187">
                    <c:v>1792726707</c:v>
                  </c:pt>
                  <c:pt idx="189">
                    <c:v>1205256512</c:v>
                  </c:pt>
                  <c:pt idx="190">
                    <c:v>0930861737</c:v>
                  </c:pt>
                  <c:pt idx="191">
                    <c:v>0703312314</c:v>
                  </c:pt>
                  <c:pt idx="192">
                    <c:v>0700857220</c:v>
                  </c:pt>
                  <c:pt idx="193">
                    <c:v>0941708109</c:v>
                  </c:pt>
                  <c:pt idx="194">
                    <c:v>1105083792</c:v>
                  </c:pt>
                  <c:pt idx="195">
                    <c:v>1304838574</c:v>
                  </c:pt>
                  <c:pt idx="196">
                    <c:v>0923335707</c:v>
                  </c:pt>
                  <c:pt idx="197">
                    <c:v>0703217225</c:v>
                  </c:pt>
                  <c:pt idx="198">
                    <c:v>0704908937</c:v>
                  </c:pt>
                  <c:pt idx="199">
                    <c:v>0941708109</c:v>
                  </c:pt>
                  <c:pt idx="200">
                    <c:v>0930861737</c:v>
                  </c:pt>
                  <c:pt idx="201">
                    <c:v>1205256512</c:v>
                  </c:pt>
                  <c:pt idx="202">
                    <c:v>0930641147001</c:v>
                  </c:pt>
                  <c:pt idx="204">
                    <c:v>0703255604</c:v>
                  </c:pt>
                  <c:pt idx="205">
                    <c:v>0908549173</c:v>
                  </c:pt>
                  <c:pt idx="206">
                    <c:v>1722963293</c:v>
                  </c:pt>
                  <c:pt idx="207">
                    <c:v>1105083792</c:v>
                  </c:pt>
                  <c:pt idx="208">
                    <c:v>00216333</c:v>
                  </c:pt>
                  <c:pt idx="212">
                    <c:v>0102207313001</c:v>
                  </c:pt>
                  <c:pt idx="213">
                    <c:v>0703572909</c:v>
                  </c:pt>
                  <c:pt idx="214">
                    <c:v>0704542521</c:v>
                  </c:pt>
                  <c:pt idx="215">
                    <c:v>0941708109</c:v>
                  </c:pt>
                  <c:pt idx="216">
                    <c:v>0919460089</c:v>
                  </c:pt>
                  <c:pt idx="217">
                    <c:v>0923335707</c:v>
                  </c:pt>
                  <c:pt idx="218">
                    <c:v>0703317225</c:v>
                  </c:pt>
                  <c:pt idx="219">
                    <c:v>0105316715</c:v>
                  </c:pt>
                  <c:pt idx="220">
                    <c:v>1104417926</c:v>
                  </c:pt>
                  <c:pt idx="221">
                    <c:v>0919190421</c:v>
                  </c:pt>
                  <c:pt idx="222">
                    <c:v>1205754920</c:v>
                  </c:pt>
                  <c:pt idx="223">
                    <c:v>0104794961</c:v>
                  </c:pt>
                  <c:pt idx="224">
                    <c:v>0704853951</c:v>
                  </c:pt>
                  <c:pt idx="226">
                    <c:v>1101978631</c:v>
                  </c:pt>
                  <c:pt idx="227">
                    <c:v>0703317225</c:v>
                  </c:pt>
                  <c:pt idx="228">
                    <c:v>1315254019</c:v>
                  </c:pt>
                  <c:pt idx="229">
                    <c:v>14199313</c:v>
                  </c:pt>
                  <c:pt idx="230">
                    <c:v>0704460674</c:v>
                  </c:pt>
                  <c:pt idx="232">
                    <c:v>0702404641</c:v>
                  </c:pt>
                  <c:pt idx="233">
                    <c:v>01703197467</c:v>
                  </c:pt>
                  <c:pt idx="234">
                    <c:v>0703883108</c:v>
                  </c:pt>
                  <c:pt idx="235">
                    <c:v>1722963293</c:v>
                  </c:pt>
                  <c:pt idx="238">
                    <c:v>0701514440</c:v>
                  </c:pt>
                  <c:pt idx="239">
                    <c:v>1105083792</c:v>
                  </c:pt>
                  <c:pt idx="241">
                    <c:v>0703743856</c:v>
                  </c:pt>
                  <c:pt idx="242">
                    <c:v>0701840654</c:v>
                  </c:pt>
                  <c:pt idx="244">
                    <c:v>0990621691001</c:v>
                  </c:pt>
                  <c:pt idx="245">
                    <c:v>0502315463</c:v>
                  </c:pt>
                  <c:pt idx="246">
                    <c:v>0703317225</c:v>
                  </c:pt>
                  <c:pt idx="247">
                    <c:v>1315254019</c:v>
                  </c:pt>
                  <c:pt idx="248">
                    <c:v>0300225745</c:v>
                  </c:pt>
                  <c:pt idx="249">
                    <c:v>0703355704</c:v>
                  </c:pt>
                  <c:pt idx="250">
                    <c:v>0602792007</c:v>
                  </c:pt>
                  <c:pt idx="251">
                    <c:v>1711981835</c:v>
                  </c:pt>
                  <c:pt idx="252">
                    <c:v>1105083792</c:v>
                  </c:pt>
                  <c:pt idx="253">
                    <c:v>0703134010</c:v>
                  </c:pt>
                  <c:pt idx="254">
                    <c:v>0906654322</c:v>
                  </c:pt>
                  <c:pt idx="256">
                    <c:v>0703317225</c:v>
                  </c:pt>
                  <c:pt idx="257">
                    <c:v>0912987005001</c:v>
                  </c:pt>
                  <c:pt idx="259">
                    <c:v>1712236023</c:v>
                  </c:pt>
                  <c:pt idx="260">
                    <c:v>0922038252</c:v>
                  </c:pt>
                  <c:pt idx="261">
                    <c:v>0701527103</c:v>
                  </c:pt>
                  <c:pt idx="262">
                    <c:v>1716036049</c:v>
                  </c:pt>
                  <c:pt idx="263">
                    <c:v>1105083792</c:v>
                  </c:pt>
                  <c:pt idx="264">
                    <c:v>0906654322</c:v>
                  </c:pt>
                  <c:pt idx="266">
                    <c:v>0908247703</c:v>
                  </c:pt>
                  <c:pt idx="267">
                    <c:v>1712236023</c:v>
                  </c:pt>
                  <c:pt idx="268">
                    <c:v>0914492319</c:v>
                  </c:pt>
                  <c:pt idx="269">
                    <c:v>1315254019</c:v>
                  </c:pt>
                  <c:pt idx="270">
                    <c:v>0706282063</c:v>
                  </c:pt>
                  <c:pt idx="271">
                    <c:v>0201670411</c:v>
                  </c:pt>
                  <c:pt idx="272">
                    <c:v>0703047872</c:v>
                  </c:pt>
                  <c:pt idx="273">
                    <c:v>0702416062001</c:v>
                  </c:pt>
                  <c:pt idx="275">
                    <c:v>0930641147001</c:v>
                  </c:pt>
                  <c:pt idx="276">
                    <c:v>0703317225</c:v>
                  </c:pt>
                  <c:pt idx="279">
                    <c:v>0700857220</c:v>
                  </c:pt>
                  <c:pt idx="280">
                    <c:v>0702625917</c:v>
                  </c:pt>
                  <c:pt idx="281">
                    <c:v>0602792007</c:v>
                  </c:pt>
                  <c:pt idx="282">
                    <c:v>1105083772</c:v>
                  </c:pt>
                  <c:pt idx="283">
                    <c:v>0701623522</c:v>
                  </c:pt>
                  <c:pt idx="285">
                    <c:v>0102207313001</c:v>
                  </c:pt>
                  <c:pt idx="286">
                    <c:v>0914492319</c:v>
                  </c:pt>
                  <c:pt idx="288">
                    <c:v>1102700505</c:v>
                  </c:pt>
                  <c:pt idx="290">
                    <c:v>1304838574</c:v>
                  </c:pt>
                  <c:pt idx="291">
                    <c:v>0502951536001</c:v>
                  </c:pt>
                  <c:pt idx="292">
                    <c:v>0930641147001</c:v>
                  </c:pt>
                  <c:pt idx="293">
                    <c:v>0992411147001</c:v>
                  </c:pt>
                  <c:pt idx="294">
                    <c:v>0991515534004</c:v>
                  </c:pt>
                  <c:pt idx="295">
                    <c:v>0703317225</c:v>
                  </c:pt>
                  <c:pt idx="296">
                    <c:v>1315254019</c:v>
                  </c:pt>
                  <c:pt idx="297">
                    <c:v>0915425308</c:v>
                  </c:pt>
                  <c:pt idx="298">
                    <c:v>0911639706</c:v>
                  </c:pt>
                  <c:pt idx="299">
                    <c:v>0918323338</c:v>
                  </c:pt>
                  <c:pt idx="300">
                    <c:v>0101938267</c:v>
                  </c:pt>
                  <c:pt idx="301">
                    <c:v>0925892168</c:v>
                  </c:pt>
                  <c:pt idx="302">
                    <c:v>0920216272</c:v>
                  </c:pt>
                  <c:pt idx="303">
                    <c:v>1105083792</c:v>
                  </c:pt>
                  <c:pt idx="304">
                    <c:v>0701623522</c:v>
                  </c:pt>
                  <c:pt idx="307">
                    <c:v>0602792007</c:v>
                  </c:pt>
                  <c:pt idx="308">
                    <c:v>0991264787001</c:v>
                  </c:pt>
                  <c:pt idx="309">
                    <c:v>0930445820</c:v>
                  </c:pt>
                  <c:pt idx="310">
                    <c:v>0500000690</c:v>
                  </c:pt>
                  <c:pt idx="311">
                    <c:v>1104369994</c:v>
                  </c:pt>
                  <c:pt idx="312">
                    <c:v>0922335700</c:v>
                  </c:pt>
                  <c:pt idx="313">
                    <c:v>1103862577</c:v>
                  </c:pt>
                  <c:pt idx="317">
                    <c:v>0991515534001</c:v>
                  </c:pt>
                  <c:pt idx="318">
                    <c:v>0704734474</c:v>
                  </c:pt>
                  <c:pt idx="319">
                    <c:v>0702404641</c:v>
                  </c:pt>
                  <c:pt idx="320">
                    <c:v>0922535700</c:v>
                  </c:pt>
                  <c:pt idx="321">
                    <c:v>0103957168</c:v>
                  </c:pt>
                  <c:pt idx="322">
                    <c:v>0703355704</c:v>
                  </c:pt>
                  <c:pt idx="323">
                    <c:v>0704549393</c:v>
                  </c:pt>
                  <c:pt idx="324">
                    <c:v>09208301463</c:v>
                  </c:pt>
                  <c:pt idx="325">
                    <c:v>1716127186</c:v>
                  </c:pt>
                  <c:pt idx="326">
                    <c:v>1723499175</c:v>
                  </c:pt>
                  <c:pt idx="329">
                    <c:v>0991264787001</c:v>
                  </c:pt>
                  <c:pt idx="330">
                    <c:v>0703317225</c:v>
                  </c:pt>
                  <c:pt idx="331">
                    <c:v>0704942158</c:v>
                  </c:pt>
                  <c:pt idx="332">
                    <c:v>0704942159</c:v>
                  </c:pt>
                </c:lvl>
                <c:lvl>
                  <c:pt idx="0">
                    <c:v>LTRA SIGMA</c:v>
                  </c:pt>
                  <c:pt idx="1">
                    <c:v>DIANA DELGADO ROSADO</c:v>
                  </c:pt>
                  <c:pt idx="2">
                    <c:v>MENDOZA LUIS</c:v>
                  </c:pt>
                  <c:pt idx="3">
                    <c:v>FLAVIO NICOLE</c:v>
                  </c:pt>
                  <c:pt idx="4">
                    <c:v>KLEBER CORONEL</c:v>
                  </c:pt>
                  <c:pt idx="5">
                    <c:v>ROBERT ALVARADO</c:v>
                  </c:pt>
                  <c:pt idx="6">
                    <c:v>FRANCISCOVARAS</c:v>
                  </c:pt>
                  <c:pt idx="7">
                    <c:v>LUIS MENDOZA</c:v>
                  </c:pt>
                  <c:pt idx="8">
                    <c:v>GEORGE SALINAS</c:v>
                  </c:pt>
                  <c:pt idx="9">
                    <c:v>JUAN ESPININOZA</c:v>
                  </c:pt>
                  <c:pt idx="10">
                    <c:v>DIEGO MUÑOZ</c:v>
                  </c:pt>
                  <c:pt idx="11">
                    <c:v>KLINTON EDUARDO</c:v>
                  </c:pt>
                  <c:pt idx="12">
                    <c:v>CONSUMIDOR FINAL</c:v>
                  </c:pt>
                  <c:pt idx="13">
                    <c:v>ANULADA</c:v>
                  </c:pt>
                  <c:pt idx="14">
                    <c:v>ANULADA</c:v>
                  </c:pt>
                  <c:pt idx="15">
                    <c:v>MARIA YNOMATICA</c:v>
                  </c:pt>
                  <c:pt idx="16">
                    <c:v>LETRA SIGMA</c:v>
                  </c:pt>
                  <c:pt idx="17">
                    <c:v>JHONATAN ROJAS</c:v>
                  </c:pt>
                  <c:pt idx="18">
                    <c:v>EWIN MENA</c:v>
                  </c:pt>
                  <c:pt idx="19">
                    <c:v>FAUSTO QUEDAS</c:v>
                  </c:pt>
                  <c:pt idx="20">
                    <c:v>DIEGO MUÑOZ</c:v>
                  </c:pt>
                  <c:pt idx="21">
                    <c:v>ENRIQUE MINUCHE</c:v>
                  </c:pt>
                  <c:pt idx="22">
                    <c:v>JOSE LUIS HERNAN</c:v>
                  </c:pt>
                  <c:pt idx="23">
                    <c:v>EDDY JARAMILLO</c:v>
                  </c:pt>
                  <c:pt idx="24">
                    <c:v>ELVIS RIVERA</c:v>
                  </c:pt>
                  <c:pt idx="25">
                    <c:v>JULIO HERNANDEZ</c:v>
                  </c:pt>
                  <c:pt idx="26">
                    <c:v>GABRIEL IÑIGEZ</c:v>
                  </c:pt>
                  <c:pt idx="27">
                    <c:v>KRISTOVAL GONZALES</c:v>
                  </c:pt>
                  <c:pt idx="28">
                    <c:v>CONSUMIDOR FINAL</c:v>
                  </c:pt>
                  <c:pt idx="29">
                    <c:v>JAIME CALDERON</c:v>
                  </c:pt>
                  <c:pt idx="30">
                    <c:v>JOSE LINCANGO</c:v>
                  </c:pt>
                  <c:pt idx="31">
                    <c:v>JOSE PICO</c:v>
                  </c:pt>
                  <c:pt idx="32">
                    <c:v>KLINTON EDUARDO</c:v>
                  </c:pt>
                  <c:pt idx="33">
                    <c:v>FAUSTO CUEVA</c:v>
                  </c:pt>
                  <c:pt idx="34">
                    <c:v>LUIS CHUNGO</c:v>
                  </c:pt>
                  <c:pt idx="35">
                    <c:v>SIMON DIAZ</c:v>
                  </c:pt>
                  <c:pt idx="36">
                    <c:v>KLINTON EDUARDO</c:v>
                  </c:pt>
                  <c:pt idx="37">
                    <c:v>MONTERO ANGEL</c:v>
                  </c:pt>
                  <c:pt idx="38">
                    <c:v>LAURA JACOME</c:v>
                  </c:pt>
                  <c:pt idx="39">
                    <c:v>ARTURO ALVARADO</c:v>
                  </c:pt>
                  <c:pt idx="40">
                    <c:v>JOSE PICO</c:v>
                  </c:pt>
                  <c:pt idx="41">
                    <c:v>SERGIO CANGORA</c:v>
                  </c:pt>
                  <c:pt idx="42">
                    <c:v>ALBERTO ROZADO</c:v>
                  </c:pt>
                  <c:pt idx="43">
                    <c:v>JOE LUISZUQULANDA</c:v>
                  </c:pt>
                  <c:pt idx="44">
                    <c:v>DIEGO APOLO</c:v>
                  </c:pt>
                  <c:pt idx="45">
                    <c:v>LUIS CHUNGO</c:v>
                  </c:pt>
                  <c:pt idx="46">
                    <c:v>SIMON DIAZ</c:v>
                  </c:pt>
                  <c:pt idx="47">
                    <c:v>LEO LOPEZ</c:v>
                  </c:pt>
                  <c:pt idx="48">
                    <c:v>KLINTON EDUARDO</c:v>
                  </c:pt>
                  <c:pt idx="49">
                    <c:v>FAUSTO CUEVAS</c:v>
                  </c:pt>
                  <c:pt idx="50">
                    <c:v>JULIO HERNANDEZ</c:v>
                  </c:pt>
                  <c:pt idx="51">
                    <c:v>LEYDE TAGLE</c:v>
                  </c:pt>
                  <c:pt idx="52">
                    <c:v>ROBINSON AGUIRRE</c:v>
                  </c:pt>
                  <c:pt idx="53">
                    <c:v>ELLUZ CABALLERO</c:v>
                  </c:pt>
                  <c:pt idx="54">
                    <c:v>ENRIQUE MINUCHE</c:v>
                  </c:pt>
                  <c:pt idx="55">
                    <c:v>JOSE MONTERO</c:v>
                  </c:pt>
                  <c:pt idx="56">
                    <c:v>CONSUMIDOR FINAL</c:v>
                  </c:pt>
                  <c:pt idx="57">
                    <c:v>MARCOS ORTIZ</c:v>
                  </c:pt>
                  <c:pt idx="58">
                    <c:v>FAUSTO CUEVAS</c:v>
                  </c:pt>
                  <c:pt idx="59">
                    <c:v>SIMON DIAZ</c:v>
                  </c:pt>
                  <c:pt idx="60">
                    <c:v>LEO LOPEZ</c:v>
                  </c:pt>
                  <c:pt idx="61">
                    <c:v>INCINEROX CIA LTDA</c:v>
                  </c:pt>
                  <c:pt idx="62">
                    <c:v>OCAVIF CIA LTDA</c:v>
                  </c:pt>
                  <c:pt idx="63">
                    <c:v>ANULADA</c:v>
                  </c:pt>
                  <c:pt idx="64">
                    <c:v>SISCLIMA</c:v>
                  </c:pt>
                  <c:pt idx="65">
                    <c:v>EDDY HERRERA</c:v>
                  </c:pt>
                  <c:pt idx="66">
                    <c:v>JULIO HERNANDEZ</c:v>
                  </c:pt>
                  <c:pt idx="67">
                    <c:v>ENRIQUE MINUCHE</c:v>
                  </c:pt>
                  <c:pt idx="68">
                    <c:v>RUBEN DARIO MARTINEZ</c:v>
                  </c:pt>
                  <c:pt idx="69">
                    <c:v>KLINTON EDUARDO</c:v>
                  </c:pt>
                  <c:pt idx="70">
                    <c:v>NICOLAS PEREZ</c:v>
                  </c:pt>
                  <c:pt idx="71">
                    <c:v>CONSUMIDOR FINAL</c:v>
                  </c:pt>
                  <c:pt idx="72">
                    <c:v>CRISTHIAN GOMEZ</c:v>
                  </c:pt>
                  <c:pt idx="73">
                    <c:v>JORGE GUANALVIZA</c:v>
                  </c:pt>
                  <c:pt idx="74">
                    <c:v>ENRIQUE VALLEJO</c:v>
                  </c:pt>
                  <c:pt idx="75">
                    <c:v>ACOSTA MILTON</c:v>
                  </c:pt>
                  <c:pt idx="76">
                    <c:v>KLINTON EDUARDO</c:v>
                  </c:pt>
                  <c:pt idx="77">
                    <c:v>OCAVIP CIA LTDA</c:v>
                  </c:pt>
                  <c:pt idx="78">
                    <c:v>NICOLAS RUIZ</c:v>
                  </c:pt>
                  <c:pt idx="79">
                    <c:v>EDDY HERRERA</c:v>
                  </c:pt>
                  <c:pt idx="80">
                    <c:v>JULIO HERNANDEZ</c:v>
                  </c:pt>
                  <c:pt idx="81">
                    <c:v>JAMES BERNAZA</c:v>
                  </c:pt>
                  <c:pt idx="82">
                    <c:v>ENRIQUE MINUCHE</c:v>
                  </c:pt>
                  <c:pt idx="83">
                    <c:v>CONSUMIDOR FINAL</c:v>
                  </c:pt>
                  <c:pt idx="84">
                    <c:v>ANULADA</c:v>
                  </c:pt>
                  <c:pt idx="85">
                    <c:v>ELECTROFIO</c:v>
                  </c:pt>
                  <c:pt idx="86">
                    <c:v>FABIAN MENDEZ</c:v>
                  </c:pt>
                  <c:pt idx="87">
                    <c:v>ENRIQUE VALLEJOS</c:v>
                  </c:pt>
                  <c:pt idx="88">
                    <c:v>FILIBERTO MACIA</c:v>
                  </c:pt>
                  <c:pt idx="89">
                    <c:v>SANCHEZ WILLLIAN</c:v>
                  </c:pt>
                  <c:pt idx="90">
                    <c:v>KLINTON EDUARDO</c:v>
                  </c:pt>
                  <c:pt idx="91">
                    <c:v>HERNAN CUENCA</c:v>
                  </c:pt>
                  <c:pt idx="92">
                    <c:v>NICOLAS RUIZ</c:v>
                  </c:pt>
                  <c:pt idx="93">
                    <c:v>OCAVIP CIA LTDA </c:v>
                  </c:pt>
                  <c:pt idx="94">
                    <c:v>EDDY HERRERA</c:v>
                  </c:pt>
                  <c:pt idx="95">
                    <c:v>ENRIQUE MINUCHE</c:v>
                  </c:pt>
                  <c:pt idx="96">
                    <c:v>CONSUMIDOR FINAL</c:v>
                  </c:pt>
                  <c:pt idx="97">
                    <c:v>OCAVIP CIA LTDA</c:v>
                  </c:pt>
                  <c:pt idx="98">
                    <c:v>JHON GUAYACONDOR</c:v>
                  </c:pt>
                  <c:pt idx="99">
                    <c:v>ANULADA</c:v>
                  </c:pt>
                  <c:pt idx="100">
                    <c:v>JHONATAN TOMALA</c:v>
                  </c:pt>
                  <c:pt idx="101">
                    <c:v>MARCOS ORTIZ</c:v>
                  </c:pt>
                  <c:pt idx="102">
                    <c:v>TOGLE VELEZ</c:v>
                  </c:pt>
                  <c:pt idx="103">
                    <c:v>KLINTON EDUARDO</c:v>
                  </c:pt>
                  <c:pt idx="104">
                    <c:v>ARMANDO CABRERA</c:v>
                  </c:pt>
                  <c:pt idx="105">
                    <c:v>JHONATAN ROJAS</c:v>
                  </c:pt>
                  <c:pt idx="106">
                    <c:v>HERNAN CUENCA</c:v>
                  </c:pt>
                  <c:pt idx="107">
                    <c:v>BERNARDO CAMACHO</c:v>
                  </c:pt>
                  <c:pt idx="108">
                    <c:v>GEORGEVASQUEZ</c:v>
                  </c:pt>
                  <c:pt idx="109">
                    <c:v>ENRIQUE MINUCHE</c:v>
                  </c:pt>
                  <c:pt idx="110">
                    <c:v>JAVIER CONTRERAS</c:v>
                  </c:pt>
                  <c:pt idx="111">
                    <c:v>CONSUMIDOR FINAL</c:v>
                  </c:pt>
                  <c:pt idx="112">
                    <c:v>KEYTEL</c:v>
                  </c:pt>
                  <c:pt idx="113">
                    <c:v>SERLAVEX</c:v>
                  </c:pt>
                  <c:pt idx="114">
                    <c:v>JAVIER VARAS</c:v>
                  </c:pt>
                  <c:pt idx="115">
                    <c:v>JUAN CARLOS HYALA</c:v>
                  </c:pt>
                  <c:pt idx="116">
                    <c:v>DEMACO</c:v>
                  </c:pt>
                  <c:pt idx="117">
                    <c:v>RAUL AGUIRRE</c:v>
                  </c:pt>
                  <c:pt idx="118">
                    <c:v>ENRIQUE MINUCHE</c:v>
                  </c:pt>
                  <c:pt idx="119">
                    <c:v>EDDY JARAMILLO</c:v>
                  </c:pt>
                  <c:pt idx="120">
                    <c:v>LUIS GONGORA</c:v>
                  </c:pt>
                  <c:pt idx="121">
                    <c:v>GUILLERMO ABRIL</c:v>
                  </c:pt>
                  <c:pt idx="122">
                    <c:v>OCAVIP CIA LTDA</c:v>
                  </c:pt>
                  <c:pt idx="123">
                    <c:v>ANULADA</c:v>
                  </c:pt>
                  <c:pt idx="124">
                    <c:v>CONSUMIDOR FINAL</c:v>
                  </c:pt>
                  <c:pt idx="125">
                    <c:v>OCAVIP CIA LTDA</c:v>
                  </c:pt>
                  <c:pt idx="126">
                    <c:v>DIANA DELGADO ROSADO</c:v>
                  </c:pt>
                  <c:pt idx="127">
                    <c:v>EDY HERRERA</c:v>
                  </c:pt>
                  <c:pt idx="128">
                    <c:v>JOSE LINCANGO</c:v>
                  </c:pt>
                  <c:pt idx="129">
                    <c:v>MANUEL CHAMBA</c:v>
                  </c:pt>
                  <c:pt idx="130">
                    <c:v>ANGEL MONTERO</c:v>
                  </c:pt>
                  <c:pt idx="131">
                    <c:v>ENRIQUE MINUCHE</c:v>
                  </c:pt>
                  <c:pt idx="132">
                    <c:v>JAVIER AGUIRRE</c:v>
                  </c:pt>
                  <c:pt idx="133">
                    <c:v>MARTHA GUERRERO</c:v>
                  </c:pt>
                  <c:pt idx="134">
                    <c:v>KISTINA JARAMILLO</c:v>
                  </c:pt>
                  <c:pt idx="135">
                    <c:v>BELEN GRANDA</c:v>
                  </c:pt>
                  <c:pt idx="136">
                    <c:v>ANULADA</c:v>
                  </c:pt>
                  <c:pt idx="137">
                    <c:v>CONSUMIDOR FINAL</c:v>
                  </c:pt>
                  <c:pt idx="138">
                    <c:v>VST   EUAVALLAS</c:v>
                  </c:pt>
                  <c:pt idx="139">
                    <c:v>EDDY HERRERA</c:v>
                  </c:pt>
                  <c:pt idx="140">
                    <c:v>RAUL AGUIRRE</c:v>
                  </c:pt>
                  <c:pt idx="141">
                    <c:v>MANUEL CHAMBA</c:v>
                  </c:pt>
                  <c:pt idx="142">
                    <c:v>KLINTON EDUARDO</c:v>
                  </c:pt>
                  <c:pt idx="143">
                    <c:v>RUBEN MARTINEZ</c:v>
                  </c:pt>
                  <c:pt idx="144">
                    <c:v>AIDA ORTIZ</c:v>
                  </c:pt>
                  <c:pt idx="145">
                    <c:v>CONSUMIDOR FINAL</c:v>
                  </c:pt>
                  <c:pt idx="146">
                    <c:v>OCAVIP CIALTDA</c:v>
                  </c:pt>
                  <c:pt idx="147">
                    <c:v>JAVIER MEZONES</c:v>
                  </c:pt>
                  <c:pt idx="148">
                    <c:v>HECTOR ARIZAGA</c:v>
                  </c:pt>
                  <c:pt idx="149">
                    <c:v>JAVIER ALVIVARES</c:v>
                  </c:pt>
                  <c:pt idx="150">
                    <c:v>ENRIQUE  MINUCHE</c:v>
                  </c:pt>
                  <c:pt idx="151">
                    <c:v>EDDY HERRERA</c:v>
                  </c:pt>
                  <c:pt idx="152">
                    <c:v>KLINTON EDUARDO</c:v>
                  </c:pt>
                  <c:pt idx="153">
                    <c:v>CONSUMIDOR FINAL</c:v>
                  </c:pt>
                  <c:pt idx="154">
                    <c:v>WALTER NEGRON</c:v>
                  </c:pt>
                  <c:pt idx="155">
                    <c:v>KLINTON EDUARDO</c:v>
                  </c:pt>
                  <c:pt idx="156">
                    <c:v>PABLO PARRA</c:v>
                  </c:pt>
                  <c:pt idx="157">
                    <c:v>ENRIQUE MINUCHE</c:v>
                  </c:pt>
                  <c:pt idx="158">
                    <c:v>KLINTON EDUARDO</c:v>
                  </c:pt>
                  <c:pt idx="159">
                    <c:v>JOSE SAUCA</c:v>
                  </c:pt>
                  <c:pt idx="160">
                    <c:v>OCAVIP CIA LTDA</c:v>
                  </c:pt>
                  <c:pt idx="161">
                    <c:v>EDINSON ESTUARDO</c:v>
                  </c:pt>
                  <c:pt idx="162">
                    <c:v>ANULADA</c:v>
                  </c:pt>
                  <c:pt idx="163">
                    <c:v>ANULADA</c:v>
                  </c:pt>
                  <c:pt idx="164">
                    <c:v>ANULADA</c:v>
                  </c:pt>
                  <c:pt idx="165">
                    <c:v>ANULADA</c:v>
                  </c:pt>
                  <c:pt idx="166">
                    <c:v>ANULADA</c:v>
                  </c:pt>
                  <c:pt idx="167">
                    <c:v>MARCOS SANCHEZ</c:v>
                  </c:pt>
                  <c:pt idx="168">
                    <c:v>ANULADA</c:v>
                  </c:pt>
                  <c:pt idx="169">
                    <c:v>FERNANDO ROMAN</c:v>
                  </c:pt>
                  <c:pt idx="170">
                    <c:v>ROLANDO VELEZ</c:v>
                  </c:pt>
                  <c:pt idx="171">
                    <c:v>ENRIQUE MINUCHE</c:v>
                  </c:pt>
                  <c:pt idx="172">
                    <c:v>EDDY HERRERA</c:v>
                  </c:pt>
                  <c:pt idx="173">
                    <c:v>ELIZABETH HERNANDEZ</c:v>
                  </c:pt>
                  <c:pt idx="174">
                    <c:v>JORGE SALGADO</c:v>
                  </c:pt>
                  <c:pt idx="175">
                    <c:v>CARLOS ZAMBRANO</c:v>
                  </c:pt>
                  <c:pt idx="176">
                    <c:v>KLINTON EDUARDO</c:v>
                  </c:pt>
                  <c:pt idx="177">
                    <c:v>NORELCO</c:v>
                  </c:pt>
                  <c:pt idx="178">
                    <c:v>NORELCO</c:v>
                  </c:pt>
                  <c:pt idx="179">
                    <c:v>JAVIER VARAS</c:v>
                  </c:pt>
                  <c:pt idx="180">
                    <c:v>KEITEL</c:v>
                  </c:pt>
                  <c:pt idx="181">
                    <c:v>EDDY HERRERERA</c:v>
                  </c:pt>
                  <c:pt idx="182">
                    <c:v>DANIEL GOMEZ</c:v>
                  </c:pt>
                  <c:pt idx="183">
                    <c:v>JOSE LEMA</c:v>
                  </c:pt>
                  <c:pt idx="184">
                    <c:v>MARCOS ORTIZ</c:v>
                  </c:pt>
                  <c:pt idx="185">
                    <c:v>ANDY PADILLA</c:v>
                  </c:pt>
                  <c:pt idx="186">
                    <c:v>JONATAN  ALARCON</c:v>
                  </c:pt>
                  <c:pt idx="187">
                    <c:v>JAVIER BARRETO</c:v>
                  </c:pt>
                  <c:pt idx="188">
                    <c:v>ANULADA</c:v>
                  </c:pt>
                  <c:pt idx="189">
                    <c:v>PATRICIO PROAÑO</c:v>
                  </c:pt>
                  <c:pt idx="190">
                    <c:v>JURI FALCONI</c:v>
                  </c:pt>
                  <c:pt idx="191">
                    <c:v>BERNARDO CAMACHO</c:v>
                  </c:pt>
                  <c:pt idx="192">
                    <c:v>HUGO FEIJOO</c:v>
                  </c:pt>
                  <c:pt idx="193">
                    <c:v>KLINTON EDUARDO</c:v>
                  </c:pt>
                  <c:pt idx="194">
                    <c:v>ENRIQUE MINUCHE</c:v>
                  </c:pt>
                  <c:pt idx="195">
                    <c:v>SIMON DIAZ</c:v>
                  </c:pt>
                  <c:pt idx="196">
                    <c:v>JOSE PICO</c:v>
                  </c:pt>
                  <c:pt idx="197">
                    <c:v>EDDY HERRERA</c:v>
                  </c:pt>
                  <c:pt idx="198">
                    <c:v>ALEX VIDAL</c:v>
                  </c:pt>
                  <c:pt idx="199">
                    <c:v>KLINTON EDUARDO</c:v>
                  </c:pt>
                  <c:pt idx="200">
                    <c:v>JAIR  FALCONES</c:v>
                  </c:pt>
                  <c:pt idx="201">
                    <c:v>PABLO PROAÑO</c:v>
                  </c:pt>
                  <c:pt idx="202">
                    <c:v>DIANA DELGADO ROSADO</c:v>
                  </c:pt>
                  <c:pt idx="203">
                    <c:v>ANULADA</c:v>
                  </c:pt>
                  <c:pt idx="204">
                    <c:v>TITO TAPIA</c:v>
                  </c:pt>
                  <c:pt idx="205">
                    <c:v>RAUL JIMENEZ</c:v>
                  </c:pt>
                  <c:pt idx="206">
                    <c:v>IVAN BORJA</c:v>
                  </c:pt>
                  <c:pt idx="207">
                    <c:v>ENRIQUE MINUCHE</c:v>
                  </c:pt>
                  <c:pt idx="208">
                    <c:v>EDY JARAMILLO</c:v>
                  </c:pt>
                  <c:pt idx="209">
                    <c:v>FREDDY VARGAS</c:v>
                  </c:pt>
                  <c:pt idx="210">
                    <c:v>ANULADA</c:v>
                  </c:pt>
                  <c:pt idx="211">
                    <c:v>CONSUMIDOR FINAL</c:v>
                  </c:pt>
                  <c:pt idx="212">
                    <c:v>SEGUNDO ORELLNA</c:v>
                  </c:pt>
                  <c:pt idx="213">
                    <c:v>DANIEL CUENCA</c:v>
                  </c:pt>
                  <c:pt idx="214">
                    <c:v>SILVIA BERMEO</c:v>
                  </c:pt>
                  <c:pt idx="215">
                    <c:v>KLINTON EDUARDO</c:v>
                  </c:pt>
                  <c:pt idx="216">
                    <c:v>ENRIQUE ZALA</c:v>
                  </c:pt>
                  <c:pt idx="217">
                    <c:v>JOSE PICO</c:v>
                  </c:pt>
                  <c:pt idx="218">
                    <c:v>EDDY HERRERA</c:v>
                  </c:pt>
                  <c:pt idx="219">
                    <c:v>DIEGO SALCEDO</c:v>
                  </c:pt>
                  <c:pt idx="220">
                    <c:v>ANGEL PUMA</c:v>
                  </c:pt>
                  <c:pt idx="221">
                    <c:v>OSCAR CASTRO</c:v>
                  </c:pt>
                  <c:pt idx="222">
                    <c:v>MARTA MENDOZA</c:v>
                  </c:pt>
                  <c:pt idx="223">
                    <c:v>JAIME CHICA</c:v>
                  </c:pt>
                  <c:pt idx="224">
                    <c:v>AGUSTO ROSALES</c:v>
                  </c:pt>
                  <c:pt idx="225">
                    <c:v>ANULADA</c:v>
                  </c:pt>
                  <c:pt idx="226">
                    <c:v>WILMER LOYZA</c:v>
                  </c:pt>
                  <c:pt idx="227">
                    <c:v>EDDY HERRERA</c:v>
                  </c:pt>
                  <c:pt idx="228">
                    <c:v>YAHAIRA BARRETO</c:v>
                  </c:pt>
                  <c:pt idx="229">
                    <c:v>MENA BLANCA</c:v>
                  </c:pt>
                  <c:pt idx="230">
                    <c:v>LUIS GUACHIZACA</c:v>
                  </c:pt>
                  <c:pt idx="231">
                    <c:v>ANULADA</c:v>
                  </c:pt>
                  <c:pt idx="232">
                    <c:v>JHONNES CABRERA</c:v>
                  </c:pt>
                  <c:pt idx="233">
                    <c:v>JORGE MEDRANDA</c:v>
                  </c:pt>
                  <c:pt idx="234">
                    <c:v>NELSON LOPEZ</c:v>
                  </c:pt>
                  <c:pt idx="235">
                    <c:v>IVAN BORJA</c:v>
                  </c:pt>
                  <c:pt idx="236">
                    <c:v>ANULADA</c:v>
                  </c:pt>
                  <c:pt idx="237">
                    <c:v>ANULADA</c:v>
                  </c:pt>
                  <c:pt idx="238">
                    <c:v>PELAEZ ROMERO</c:v>
                  </c:pt>
                  <c:pt idx="239">
                    <c:v>ENRIQUE MINUCHE</c:v>
                  </c:pt>
                  <c:pt idx="240">
                    <c:v>CONSUMIDOR FINAL</c:v>
                  </c:pt>
                  <c:pt idx="241">
                    <c:v>HENRY MURILLO</c:v>
                  </c:pt>
                  <c:pt idx="242">
                    <c:v>MILTON CRUZ</c:v>
                  </c:pt>
                  <c:pt idx="243">
                    <c:v>ANULADA</c:v>
                  </c:pt>
                  <c:pt idx="244">
                    <c:v>DEMACO</c:v>
                  </c:pt>
                  <c:pt idx="245">
                    <c:v>FERNANDO MEJIA</c:v>
                  </c:pt>
                  <c:pt idx="246">
                    <c:v>EDDY HERRERA</c:v>
                  </c:pt>
                  <c:pt idx="247">
                    <c:v>YAHAIRA BARRETO</c:v>
                  </c:pt>
                  <c:pt idx="248">
                    <c:v>JOSE MONCAYO</c:v>
                  </c:pt>
                  <c:pt idx="249">
                    <c:v>MARCO ORTIZ</c:v>
                  </c:pt>
                  <c:pt idx="250">
                    <c:v>MANUEL ALARCON </c:v>
                  </c:pt>
                  <c:pt idx="251">
                    <c:v>JORGE ENRIQUEZ</c:v>
                  </c:pt>
                  <c:pt idx="252">
                    <c:v>ENRIQUE MINUCHE</c:v>
                  </c:pt>
                  <c:pt idx="253">
                    <c:v>JOSE SUQUILANDA</c:v>
                  </c:pt>
                  <c:pt idx="254">
                    <c:v>JULIO HERNANDEZ</c:v>
                  </c:pt>
                  <c:pt idx="255">
                    <c:v>CONSUMIDOR FINAL</c:v>
                  </c:pt>
                  <c:pt idx="256">
                    <c:v>EDDI HERRERA</c:v>
                  </c:pt>
                  <c:pt idx="257">
                    <c:v>EDDY JARRIN</c:v>
                  </c:pt>
                  <c:pt idx="258">
                    <c:v>CONSUMIDOR FINAL</c:v>
                  </c:pt>
                  <c:pt idx="259">
                    <c:v>SEGUNDO ABRAJAN</c:v>
                  </c:pt>
                  <c:pt idx="260">
                    <c:v>EDUARDO ADUM VERA</c:v>
                  </c:pt>
                  <c:pt idx="261">
                    <c:v>JOSE ULLAGUARY</c:v>
                  </c:pt>
                  <c:pt idx="262">
                    <c:v>CARLOS PILATAXI</c:v>
                  </c:pt>
                  <c:pt idx="263">
                    <c:v>ENRIQUE MINUCHE</c:v>
                  </c:pt>
                  <c:pt idx="264">
                    <c:v>JULIO HERNANDEZ</c:v>
                  </c:pt>
                  <c:pt idx="265">
                    <c:v>CONSUMIDOR FINAL</c:v>
                  </c:pt>
                  <c:pt idx="266">
                    <c:v>AUGUSTO HERBAS</c:v>
                  </c:pt>
                  <c:pt idx="267">
                    <c:v>JOSE ABRAM</c:v>
                  </c:pt>
                  <c:pt idx="268">
                    <c:v>PABLO ZERRA</c:v>
                  </c:pt>
                  <c:pt idx="269">
                    <c:v>JAHAIRA BARRETO </c:v>
                  </c:pt>
                  <c:pt idx="270">
                    <c:v>ADISON RIVERA</c:v>
                  </c:pt>
                  <c:pt idx="271">
                    <c:v>ORLANDO CHIGUANA</c:v>
                  </c:pt>
                  <c:pt idx="272">
                    <c:v>JULIO MOROCHO</c:v>
                  </c:pt>
                  <c:pt idx="273">
                    <c:v>DONATO SALTOS</c:v>
                  </c:pt>
                  <c:pt idx="274">
                    <c:v>ANULADA</c:v>
                  </c:pt>
                  <c:pt idx="275">
                    <c:v>DIANA DELGADO ROSADO</c:v>
                  </c:pt>
                  <c:pt idx="276">
                    <c:v>EDDY HERRERA</c:v>
                  </c:pt>
                  <c:pt idx="277">
                    <c:v>ANULADA</c:v>
                  </c:pt>
                  <c:pt idx="278">
                    <c:v>ANULADA</c:v>
                  </c:pt>
                  <c:pt idx="279">
                    <c:v>HUGO FEIJOO</c:v>
                  </c:pt>
                  <c:pt idx="280">
                    <c:v>MARIO YANEZ</c:v>
                  </c:pt>
                  <c:pt idx="281">
                    <c:v>MANUEL ALARCON </c:v>
                  </c:pt>
                  <c:pt idx="282">
                    <c:v>ENRIQUE MINUCHE</c:v>
                  </c:pt>
                  <c:pt idx="283">
                    <c:v>DON ORTIZ</c:v>
                  </c:pt>
                  <c:pt idx="284">
                    <c:v>CONSUMIDOR FINAL</c:v>
                  </c:pt>
                  <c:pt idx="285">
                    <c:v>SEGUNDO ORELLANA</c:v>
                  </c:pt>
                  <c:pt idx="286">
                    <c:v>PABLO ZERNA</c:v>
                  </c:pt>
                  <c:pt idx="287">
                    <c:v>ANULADA</c:v>
                  </c:pt>
                  <c:pt idx="288">
                    <c:v>JOSE PADILLA</c:v>
                  </c:pt>
                  <c:pt idx="289">
                    <c:v>ANULADA</c:v>
                  </c:pt>
                  <c:pt idx="290">
                    <c:v>SIMON DIAZ</c:v>
                  </c:pt>
                  <c:pt idx="291">
                    <c:v>FERNANDO BALZECA</c:v>
                  </c:pt>
                  <c:pt idx="292">
                    <c:v>DIANA DELGADO ROSADO</c:v>
                  </c:pt>
                  <c:pt idx="293">
                    <c:v>KEYTEL</c:v>
                  </c:pt>
                  <c:pt idx="294">
                    <c:v>MK TRENDS</c:v>
                  </c:pt>
                  <c:pt idx="295">
                    <c:v>EDYDY HERRERA</c:v>
                  </c:pt>
                  <c:pt idx="296">
                    <c:v>JAHAIRA BARRETO </c:v>
                  </c:pt>
                  <c:pt idx="297">
                    <c:v>JAHIRB MENDOZA</c:v>
                  </c:pt>
                  <c:pt idx="298">
                    <c:v>JOSE GOYA</c:v>
                  </c:pt>
                  <c:pt idx="299">
                    <c:v>VICTOR FLORES</c:v>
                  </c:pt>
                  <c:pt idx="300">
                    <c:v>JORGE VARGAS</c:v>
                  </c:pt>
                  <c:pt idx="301">
                    <c:v>LUIS MUÑIZ</c:v>
                  </c:pt>
                  <c:pt idx="302">
                    <c:v>CARLOS CORTEZ</c:v>
                  </c:pt>
                  <c:pt idx="303">
                    <c:v>ENRIQUE MINUCHE</c:v>
                  </c:pt>
                  <c:pt idx="304">
                    <c:v>DON ORTIZ</c:v>
                  </c:pt>
                  <c:pt idx="305">
                    <c:v>CONSUMIDOR FINAL</c:v>
                  </c:pt>
                  <c:pt idx="306">
                    <c:v>ANULADA</c:v>
                  </c:pt>
                  <c:pt idx="307">
                    <c:v>MANUEL ALARCON </c:v>
                  </c:pt>
                  <c:pt idx="308">
                    <c:v>SUPESA</c:v>
                  </c:pt>
                  <c:pt idx="309">
                    <c:v>RICARDO LAY</c:v>
                  </c:pt>
                  <c:pt idx="310">
                    <c:v>RODRIGO CHAVEZ</c:v>
                  </c:pt>
                  <c:pt idx="311">
                    <c:v>WALTER TORRES</c:v>
                  </c:pt>
                  <c:pt idx="312">
                    <c:v>JOSE PICO</c:v>
                  </c:pt>
                  <c:pt idx="313">
                    <c:v>MANUEL CAMPOVERDE</c:v>
                  </c:pt>
                  <c:pt idx="314">
                    <c:v>CONSUMIDOR FINAL</c:v>
                  </c:pt>
                  <c:pt idx="315">
                    <c:v>ANULADA</c:v>
                  </c:pt>
                  <c:pt idx="316">
                    <c:v>ANULADA</c:v>
                  </c:pt>
                  <c:pt idx="317">
                    <c:v>MK TRENDS</c:v>
                  </c:pt>
                  <c:pt idx="318">
                    <c:v>RICHARD FERNANDEZ</c:v>
                  </c:pt>
                  <c:pt idx="319">
                    <c:v>JHONNY CABRERA</c:v>
                  </c:pt>
                  <c:pt idx="320">
                    <c:v>JOSE PICO</c:v>
                  </c:pt>
                  <c:pt idx="321">
                    <c:v>PATRICIO CHAPA</c:v>
                  </c:pt>
                  <c:pt idx="322">
                    <c:v>MARCO ORTIZ</c:v>
                  </c:pt>
                  <c:pt idx="323">
                    <c:v>JHON MALDONADO</c:v>
                  </c:pt>
                  <c:pt idx="324">
                    <c:v>DANIEL SANTOS</c:v>
                  </c:pt>
                  <c:pt idx="325">
                    <c:v>LUIS SUBIO</c:v>
                  </c:pt>
                  <c:pt idx="326">
                    <c:v>FAUSTO CUBAS</c:v>
                  </c:pt>
                  <c:pt idx="327">
                    <c:v>CONSUMIDOR FINAL</c:v>
                  </c:pt>
                  <c:pt idx="328">
                    <c:v>ANULADA</c:v>
                  </c:pt>
                  <c:pt idx="329">
                    <c:v>SUPESA</c:v>
                  </c:pt>
                  <c:pt idx="330">
                    <c:v>EDDY HERRERA</c:v>
                  </c:pt>
                  <c:pt idx="331">
                    <c:v>ANDRES VALAREZO</c:v>
                  </c:pt>
                  <c:pt idx="332">
                    <c:v>ANULADA</c:v>
                  </c:pt>
                </c:lvl>
                <c:lvl>
                  <c:pt idx="0">
                    <c:v>10069</c:v>
                  </c:pt>
                  <c:pt idx="1">
                    <c:v>10070</c:v>
                  </c:pt>
                  <c:pt idx="2">
                    <c:v>10071</c:v>
                  </c:pt>
                  <c:pt idx="3">
                    <c:v>10072</c:v>
                  </c:pt>
                  <c:pt idx="4">
                    <c:v>10073</c:v>
                  </c:pt>
                  <c:pt idx="5">
                    <c:v>10074</c:v>
                  </c:pt>
                  <c:pt idx="6">
                    <c:v>10075</c:v>
                  </c:pt>
                  <c:pt idx="7">
                    <c:v>10076</c:v>
                  </c:pt>
                  <c:pt idx="8">
                    <c:v>10077</c:v>
                  </c:pt>
                  <c:pt idx="9">
                    <c:v>10078</c:v>
                  </c:pt>
                  <c:pt idx="10">
                    <c:v>10079</c:v>
                  </c:pt>
                  <c:pt idx="11">
                    <c:v>10080</c:v>
                  </c:pt>
                  <c:pt idx="12">
                    <c:v>10081</c:v>
                  </c:pt>
                  <c:pt idx="13">
                    <c:v>10082</c:v>
                  </c:pt>
                  <c:pt idx="14">
                    <c:v>10083</c:v>
                  </c:pt>
                  <c:pt idx="15">
                    <c:v>10084</c:v>
                  </c:pt>
                  <c:pt idx="16">
                    <c:v>10085</c:v>
                  </c:pt>
                  <c:pt idx="17">
                    <c:v>10086</c:v>
                  </c:pt>
                  <c:pt idx="18">
                    <c:v>10087</c:v>
                  </c:pt>
                  <c:pt idx="19">
                    <c:v>10088</c:v>
                  </c:pt>
                  <c:pt idx="20">
                    <c:v>10089</c:v>
                  </c:pt>
                  <c:pt idx="21">
                    <c:v>10090</c:v>
                  </c:pt>
                  <c:pt idx="22">
                    <c:v>10091</c:v>
                  </c:pt>
                  <c:pt idx="23">
                    <c:v>10092</c:v>
                  </c:pt>
                  <c:pt idx="24">
                    <c:v>10093</c:v>
                  </c:pt>
                  <c:pt idx="25">
                    <c:v>10094</c:v>
                  </c:pt>
                  <c:pt idx="26">
                    <c:v>10095</c:v>
                  </c:pt>
                  <c:pt idx="27">
                    <c:v>10096</c:v>
                  </c:pt>
                  <c:pt idx="28">
                    <c:v>10097</c:v>
                  </c:pt>
                  <c:pt idx="29">
                    <c:v>10098</c:v>
                  </c:pt>
                  <c:pt idx="30">
                    <c:v>10099</c:v>
                  </c:pt>
                  <c:pt idx="31">
                    <c:v>10100</c:v>
                  </c:pt>
                  <c:pt idx="32">
                    <c:v>10101</c:v>
                  </c:pt>
                  <c:pt idx="33">
                    <c:v>10102</c:v>
                  </c:pt>
                  <c:pt idx="34">
                    <c:v>10103</c:v>
                  </c:pt>
                  <c:pt idx="35">
                    <c:v>10104</c:v>
                  </c:pt>
                  <c:pt idx="36">
                    <c:v>10105</c:v>
                  </c:pt>
                  <c:pt idx="37">
                    <c:v>10106</c:v>
                  </c:pt>
                  <c:pt idx="38">
                    <c:v>10107</c:v>
                  </c:pt>
                  <c:pt idx="39">
                    <c:v>10108</c:v>
                  </c:pt>
                  <c:pt idx="40">
                    <c:v>10109</c:v>
                  </c:pt>
                  <c:pt idx="41">
                    <c:v>10110</c:v>
                  </c:pt>
                  <c:pt idx="42">
                    <c:v>10111</c:v>
                  </c:pt>
                  <c:pt idx="43">
                    <c:v>10112</c:v>
                  </c:pt>
                  <c:pt idx="44">
                    <c:v>10113</c:v>
                  </c:pt>
                  <c:pt idx="45">
                    <c:v>10114</c:v>
                  </c:pt>
                  <c:pt idx="46">
                    <c:v>10115</c:v>
                  </c:pt>
                  <c:pt idx="47">
                    <c:v>10116</c:v>
                  </c:pt>
                  <c:pt idx="48">
                    <c:v>10117</c:v>
                  </c:pt>
                  <c:pt idx="49">
                    <c:v>10118</c:v>
                  </c:pt>
                  <c:pt idx="50">
                    <c:v>10119</c:v>
                  </c:pt>
                  <c:pt idx="51">
                    <c:v>10120</c:v>
                  </c:pt>
                  <c:pt idx="52">
                    <c:v>10121</c:v>
                  </c:pt>
                  <c:pt idx="53">
                    <c:v>10122</c:v>
                  </c:pt>
                  <c:pt idx="54">
                    <c:v>10123</c:v>
                  </c:pt>
                  <c:pt idx="55">
                    <c:v>10124</c:v>
                  </c:pt>
                  <c:pt idx="56">
                    <c:v>10125</c:v>
                  </c:pt>
                  <c:pt idx="57">
                    <c:v>10126</c:v>
                  </c:pt>
                  <c:pt idx="58">
                    <c:v>10127</c:v>
                  </c:pt>
                  <c:pt idx="59">
                    <c:v>10128</c:v>
                  </c:pt>
                  <c:pt idx="60">
                    <c:v>10129</c:v>
                  </c:pt>
                  <c:pt idx="61">
                    <c:v>10130</c:v>
                  </c:pt>
                  <c:pt idx="62">
                    <c:v>10131</c:v>
                  </c:pt>
                  <c:pt idx="63">
                    <c:v>10132</c:v>
                  </c:pt>
                  <c:pt idx="64">
                    <c:v>10133</c:v>
                  </c:pt>
                  <c:pt idx="65">
                    <c:v>10134</c:v>
                  </c:pt>
                  <c:pt idx="66">
                    <c:v>10135</c:v>
                  </c:pt>
                  <c:pt idx="67">
                    <c:v>10136</c:v>
                  </c:pt>
                  <c:pt idx="68">
                    <c:v>10137</c:v>
                  </c:pt>
                  <c:pt idx="69">
                    <c:v>10138</c:v>
                  </c:pt>
                  <c:pt idx="70">
                    <c:v>10139</c:v>
                  </c:pt>
                  <c:pt idx="71">
                    <c:v>10140</c:v>
                  </c:pt>
                  <c:pt idx="72">
                    <c:v>10141</c:v>
                  </c:pt>
                  <c:pt idx="73">
                    <c:v>10142</c:v>
                  </c:pt>
                  <c:pt idx="74">
                    <c:v>10143</c:v>
                  </c:pt>
                  <c:pt idx="75">
                    <c:v>10144</c:v>
                  </c:pt>
                  <c:pt idx="76">
                    <c:v>10145</c:v>
                  </c:pt>
                  <c:pt idx="77">
                    <c:v>10146</c:v>
                  </c:pt>
                  <c:pt idx="78">
                    <c:v>10147</c:v>
                  </c:pt>
                  <c:pt idx="79">
                    <c:v>10148</c:v>
                  </c:pt>
                  <c:pt idx="80">
                    <c:v>10149</c:v>
                  </c:pt>
                  <c:pt idx="81">
                    <c:v>10150</c:v>
                  </c:pt>
                  <c:pt idx="82">
                    <c:v>10151</c:v>
                  </c:pt>
                  <c:pt idx="83">
                    <c:v>10152</c:v>
                  </c:pt>
                  <c:pt idx="84">
                    <c:v>10153</c:v>
                  </c:pt>
                  <c:pt idx="85">
                    <c:v>10154</c:v>
                  </c:pt>
                  <c:pt idx="86">
                    <c:v>10155</c:v>
                  </c:pt>
                  <c:pt idx="87">
                    <c:v>10156</c:v>
                  </c:pt>
                  <c:pt idx="88">
                    <c:v>10157</c:v>
                  </c:pt>
                  <c:pt idx="89">
                    <c:v>10158</c:v>
                  </c:pt>
                  <c:pt idx="90">
                    <c:v>10159</c:v>
                  </c:pt>
                  <c:pt idx="91">
                    <c:v>10160</c:v>
                  </c:pt>
                  <c:pt idx="92">
                    <c:v>10161</c:v>
                  </c:pt>
                  <c:pt idx="93">
                    <c:v>10162</c:v>
                  </c:pt>
                  <c:pt idx="94">
                    <c:v>10163</c:v>
                  </c:pt>
                  <c:pt idx="95">
                    <c:v>10164</c:v>
                  </c:pt>
                  <c:pt idx="96">
                    <c:v>10165</c:v>
                  </c:pt>
                  <c:pt idx="97">
                    <c:v>10166</c:v>
                  </c:pt>
                  <c:pt idx="98">
                    <c:v>10167</c:v>
                  </c:pt>
                  <c:pt idx="99">
                    <c:v>10168</c:v>
                  </c:pt>
                  <c:pt idx="100">
                    <c:v>10169</c:v>
                  </c:pt>
                  <c:pt idx="101">
                    <c:v>10170</c:v>
                  </c:pt>
                  <c:pt idx="102">
                    <c:v>10171</c:v>
                  </c:pt>
                  <c:pt idx="103">
                    <c:v>10172</c:v>
                  </c:pt>
                  <c:pt idx="104">
                    <c:v>10173</c:v>
                  </c:pt>
                  <c:pt idx="105">
                    <c:v>10174</c:v>
                  </c:pt>
                  <c:pt idx="106">
                    <c:v>10175</c:v>
                  </c:pt>
                  <c:pt idx="107">
                    <c:v>10176</c:v>
                  </c:pt>
                  <c:pt idx="108">
                    <c:v>10177</c:v>
                  </c:pt>
                  <c:pt idx="109">
                    <c:v>10178</c:v>
                  </c:pt>
                  <c:pt idx="110">
                    <c:v>10179</c:v>
                  </c:pt>
                  <c:pt idx="111">
                    <c:v>10180</c:v>
                  </c:pt>
                  <c:pt idx="112">
                    <c:v>10181</c:v>
                  </c:pt>
                  <c:pt idx="113">
                    <c:v>10182</c:v>
                  </c:pt>
                  <c:pt idx="114">
                    <c:v>10183</c:v>
                  </c:pt>
                  <c:pt idx="115">
                    <c:v>10184</c:v>
                  </c:pt>
                  <c:pt idx="116">
                    <c:v>10185</c:v>
                  </c:pt>
                  <c:pt idx="117">
                    <c:v>10186</c:v>
                  </c:pt>
                  <c:pt idx="118">
                    <c:v>10187</c:v>
                  </c:pt>
                  <c:pt idx="119">
                    <c:v>10188</c:v>
                  </c:pt>
                  <c:pt idx="120">
                    <c:v>10189</c:v>
                  </c:pt>
                  <c:pt idx="121">
                    <c:v>10190</c:v>
                  </c:pt>
                  <c:pt idx="122">
                    <c:v>10191</c:v>
                  </c:pt>
                  <c:pt idx="123">
                    <c:v>10192</c:v>
                  </c:pt>
                  <c:pt idx="124">
                    <c:v>10193</c:v>
                  </c:pt>
                  <c:pt idx="125">
                    <c:v>10194</c:v>
                  </c:pt>
                  <c:pt idx="126">
                    <c:v>10195</c:v>
                  </c:pt>
                  <c:pt idx="127">
                    <c:v>10196</c:v>
                  </c:pt>
                  <c:pt idx="128">
                    <c:v>10197</c:v>
                  </c:pt>
                  <c:pt idx="129">
                    <c:v>10198</c:v>
                  </c:pt>
                  <c:pt idx="130">
                    <c:v>10199</c:v>
                  </c:pt>
                  <c:pt idx="131">
                    <c:v>10200</c:v>
                  </c:pt>
                  <c:pt idx="132">
                    <c:v>10201</c:v>
                  </c:pt>
                  <c:pt idx="133">
                    <c:v>10202</c:v>
                  </c:pt>
                  <c:pt idx="134">
                    <c:v>10203</c:v>
                  </c:pt>
                  <c:pt idx="135">
                    <c:v>10204</c:v>
                  </c:pt>
                  <c:pt idx="136">
                    <c:v>10205</c:v>
                  </c:pt>
                  <c:pt idx="137">
                    <c:v>10206</c:v>
                  </c:pt>
                  <c:pt idx="138">
                    <c:v>10207</c:v>
                  </c:pt>
                  <c:pt idx="139">
                    <c:v>10208</c:v>
                  </c:pt>
                  <c:pt idx="140">
                    <c:v>10209</c:v>
                  </c:pt>
                  <c:pt idx="141">
                    <c:v>10210</c:v>
                  </c:pt>
                  <c:pt idx="142">
                    <c:v>10211</c:v>
                  </c:pt>
                  <c:pt idx="143">
                    <c:v>10212</c:v>
                  </c:pt>
                  <c:pt idx="144">
                    <c:v>10213</c:v>
                  </c:pt>
                  <c:pt idx="145">
                    <c:v>10214</c:v>
                  </c:pt>
                  <c:pt idx="146">
                    <c:v>10215</c:v>
                  </c:pt>
                  <c:pt idx="147">
                    <c:v>10216</c:v>
                  </c:pt>
                  <c:pt idx="148">
                    <c:v>10217</c:v>
                  </c:pt>
                  <c:pt idx="149">
                    <c:v>10218</c:v>
                  </c:pt>
                  <c:pt idx="150">
                    <c:v>10219</c:v>
                  </c:pt>
                  <c:pt idx="151">
                    <c:v>10220</c:v>
                  </c:pt>
                  <c:pt idx="152">
                    <c:v>10221</c:v>
                  </c:pt>
                  <c:pt idx="153">
                    <c:v>10222</c:v>
                  </c:pt>
                  <c:pt idx="154">
                    <c:v>10223</c:v>
                  </c:pt>
                  <c:pt idx="155">
                    <c:v>10224</c:v>
                  </c:pt>
                  <c:pt idx="156">
                    <c:v>10225</c:v>
                  </c:pt>
                  <c:pt idx="157">
                    <c:v>10226</c:v>
                  </c:pt>
                  <c:pt idx="158">
                    <c:v>10227</c:v>
                  </c:pt>
                  <c:pt idx="159">
                    <c:v>10228</c:v>
                  </c:pt>
                  <c:pt idx="160">
                    <c:v>10229</c:v>
                  </c:pt>
                  <c:pt idx="161">
                    <c:v>10230</c:v>
                  </c:pt>
                  <c:pt idx="162">
                    <c:v>10231</c:v>
                  </c:pt>
                  <c:pt idx="163">
                    <c:v>10232</c:v>
                  </c:pt>
                  <c:pt idx="164">
                    <c:v>10233</c:v>
                  </c:pt>
                  <c:pt idx="165">
                    <c:v>10234</c:v>
                  </c:pt>
                  <c:pt idx="166">
                    <c:v>10235</c:v>
                  </c:pt>
                  <c:pt idx="167">
                    <c:v>10236</c:v>
                  </c:pt>
                  <c:pt idx="168">
                    <c:v>10237</c:v>
                  </c:pt>
                  <c:pt idx="169">
                    <c:v>10238</c:v>
                  </c:pt>
                  <c:pt idx="170">
                    <c:v>10239</c:v>
                  </c:pt>
                  <c:pt idx="171">
                    <c:v>10240</c:v>
                  </c:pt>
                  <c:pt idx="172">
                    <c:v>10241</c:v>
                  </c:pt>
                  <c:pt idx="173">
                    <c:v>10242</c:v>
                  </c:pt>
                  <c:pt idx="174">
                    <c:v>10243</c:v>
                  </c:pt>
                  <c:pt idx="175">
                    <c:v>10244</c:v>
                  </c:pt>
                  <c:pt idx="176">
                    <c:v>10245</c:v>
                  </c:pt>
                  <c:pt idx="177">
                    <c:v>10246</c:v>
                  </c:pt>
                  <c:pt idx="178">
                    <c:v>10247</c:v>
                  </c:pt>
                  <c:pt idx="179">
                    <c:v>10248</c:v>
                  </c:pt>
                  <c:pt idx="180">
                    <c:v>10249</c:v>
                  </c:pt>
                  <c:pt idx="181">
                    <c:v>10250</c:v>
                  </c:pt>
                  <c:pt idx="182">
                    <c:v>10251</c:v>
                  </c:pt>
                  <c:pt idx="183">
                    <c:v>10252</c:v>
                  </c:pt>
                  <c:pt idx="184">
                    <c:v>10253</c:v>
                  </c:pt>
                  <c:pt idx="185">
                    <c:v>10254</c:v>
                  </c:pt>
                  <c:pt idx="186">
                    <c:v>10255</c:v>
                  </c:pt>
                  <c:pt idx="187">
                    <c:v>10256</c:v>
                  </c:pt>
                  <c:pt idx="188">
                    <c:v>10257</c:v>
                  </c:pt>
                  <c:pt idx="189">
                    <c:v>10258</c:v>
                  </c:pt>
                  <c:pt idx="190">
                    <c:v>10259</c:v>
                  </c:pt>
                  <c:pt idx="191">
                    <c:v>10260</c:v>
                  </c:pt>
                  <c:pt idx="192">
                    <c:v>10261</c:v>
                  </c:pt>
                  <c:pt idx="193">
                    <c:v>10262</c:v>
                  </c:pt>
                  <c:pt idx="194">
                    <c:v>10263</c:v>
                  </c:pt>
                  <c:pt idx="195">
                    <c:v>10264</c:v>
                  </c:pt>
                  <c:pt idx="196">
                    <c:v>10265</c:v>
                  </c:pt>
                  <c:pt idx="197">
                    <c:v>10266</c:v>
                  </c:pt>
                  <c:pt idx="198">
                    <c:v>10267</c:v>
                  </c:pt>
                  <c:pt idx="199">
                    <c:v>10268</c:v>
                  </c:pt>
                  <c:pt idx="200">
                    <c:v>10269</c:v>
                  </c:pt>
                  <c:pt idx="201">
                    <c:v>10270</c:v>
                  </c:pt>
                  <c:pt idx="202">
                    <c:v>10271</c:v>
                  </c:pt>
                  <c:pt idx="203">
                    <c:v>10272</c:v>
                  </c:pt>
                  <c:pt idx="204">
                    <c:v>10273</c:v>
                  </c:pt>
                  <c:pt idx="205">
                    <c:v>10274</c:v>
                  </c:pt>
                  <c:pt idx="206">
                    <c:v>10275</c:v>
                  </c:pt>
                  <c:pt idx="207">
                    <c:v>10276</c:v>
                  </c:pt>
                  <c:pt idx="208">
                    <c:v>10277</c:v>
                  </c:pt>
                  <c:pt idx="209">
                    <c:v>10278</c:v>
                  </c:pt>
                  <c:pt idx="210">
                    <c:v>10279</c:v>
                  </c:pt>
                  <c:pt idx="211">
                    <c:v>10280</c:v>
                  </c:pt>
                  <c:pt idx="212">
                    <c:v>10281</c:v>
                  </c:pt>
                  <c:pt idx="213">
                    <c:v>10282</c:v>
                  </c:pt>
                  <c:pt idx="214">
                    <c:v>10283</c:v>
                  </c:pt>
                  <c:pt idx="215">
                    <c:v>10284</c:v>
                  </c:pt>
                  <c:pt idx="216">
                    <c:v>10285</c:v>
                  </c:pt>
                  <c:pt idx="217">
                    <c:v>10286</c:v>
                  </c:pt>
                  <c:pt idx="218">
                    <c:v>10287</c:v>
                  </c:pt>
                  <c:pt idx="219">
                    <c:v>10288</c:v>
                  </c:pt>
                  <c:pt idx="220">
                    <c:v>10289</c:v>
                  </c:pt>
                  <c:pt idx="221">
                    <c:v>10290</c:v>
                  </c:pt>
                  <c:pt idx="222">
                    <c:v>10291</c:v>
                  </c:pt>
                  <c:pt idx="223">
                    <c:v>10292</c:v>
                  </c:pt>
                  <c:pt idx="224">
                    <c:v>10293</c:v>
                  </c:pt>
                  <c:pt idx="225">
                    <c:v>10294</c:v>
                  </c:pt>
                  <c:pt idx="226">
                    <c:v>10295</c:v>
                  </c:pt>
                  <c:pt idx="227">
                    <c:v>10296</c:v>
                  </c:pt>
                  <c:pt idx="228">
                    <c:v>10297</c:v>
                  </c:pt>
                  <c:pt idx="229">
                    <c:v>10298</c:v>
                  </c:pt>
                  <c:pt idx="230">
                    <c:v>10299</c:v>
                  </c:pt>
                  <c:pt idx="231">
                    <c:v>10300</c:v>
                  </c:pt>
                  <c:pt idx="232">
                    <c:v>10301</c:v>
                  </c:pt>
                  <c:pt idx="233">
                    <c:v>10302</c:v>
                  </c:pt>
                  <c:pt idx="234">
                    <c:v>10303</c:v>
                  </c:pt>
                  <c:pt idx="235">
                    <c:v>10304</c:v>
                  </c:pt>
                  <c:pt idx="236">
                    <c:v>10305</c:v>
                  </c:pt>
                  <c:pt idx="237">
                    <c:v>10306</c:v>
                  </c:pt>
                  <c:pt idx="238">
                    <c:v>10307</c:v>
                  </c:pt>
                  <c:pt idx="239">
                    <c:v>10308</c:v>
                  </c:pt>
                  <c:pt idx="240">
                    <c:v>10309</c:v>
                  </c:pt>
                  <c:pt idx="241">
                    <c:v>10310</c:v>
                  </c:pt>
                  <c:pt idx="242">
                    <c:v>10311</c:v>
                  </c:pt>
                  <c:pt idx="243">
                    <c:v>10312</c:v>
                  </c:pt>
                  <c:pt idx="244">
                    <c:v>10313</c:v>
                  </c:pt>
                  <c:pt idx="245">
                    <c:v>10314</c:v>
                  </c:pt>
                  <c:pt idx="246">
                    <c:v>10315</c:v>
                  </c:pt>
                  <c:pt idx="247">
                    <c:v>10316</c:v>
                  </c:pt>
                  <c:pt idx="248">
                    <c:v>10317</c:v>
                  </c:pt>
                  <c:pt idx="249">
                    <c:v>10318</c:v>
                  </c:pt>
                  <c:pt idx="250">
                    <c:v>10319</c:v>
                  </c:pt>
                  <c:pt idx="251">
                    <c:v>10320</c:v>
                  </c:pt>
                  <c:pt idx="252">
                    <c:v>10321</c:v>
                  </c:pt>
                  <c:pt idx="253">
                    <c:v>10322</c:v>
                  </c:pt>
                  <c:pt idx="254">
                    <c:v>10323</c:v>
                  </c:pt>
                  <c:pt idx="255">
                    <c:v>10324</c:v>
                  </c:pt>
                  <c:pt idx="256">
                    <c:v>10325</c:v>
                  </c:pt>
                  <c:pt idx="257">
                    <c:v>10326</c:v>
                  </c:pt>
                  <c:pt idx="258">
                    <c:v>10327</c:v>
                  </c:pt>
                  <c:pt idx="259">
                    <c:v>10328</c:v>
                  </c:pt>
                  <c:pt idx="260">
                    <c:v>10329</c:v>
                  </c:pt>
                  <c:pt idx="261">
                    <c:v>10330</c:v>
                  </c:pt>
                  <c:pt idx="262">
                    <c:v>10331</c:v>
                  </c:pt>
                  <c:pt idx="263">
                    <c:v>10332</c:v>
                  </c:pt>
                  <c:pt idx="264">
                    <c:v>10333</c:v>
                  </c:pt>
                  <c:pt idx="265">
                    <c:v>10334</c:v>
                  </c:pt>
                  <c:pt idx="266">
                    <c:v>10335</c:v>
                  </c:pt>
                  <c:pt idx="267">
                    <c:v>10336</c:v>
                  </c:pt>
                  <c:pt idx="268">
                    <c:v>10337</c:v>
                  </c:pt>
                  <c:pt idx="269">
                    <c:v>10338</c:v>
                  </c:pt>
                  <c:pt idx="270">
                    <c:v>10339</c:v>
                  </c:pt>
                  <c:pt idx="271">
                    <c:v>10340</c:v>
                  </c:pt>
                  <c:pt idx="272">
                    <c:v>10341</c:v>
                  </c:pt>
                  <c:pt idx="273">
                    <c:v>10342</c:v>
                  </c:pt>
                  <c:pt idx="274">
                    <c:v>10343</c:v>
                  </c:pt>
                  <c:pt idx="275">
                    <c:v>10344</c:v>
                  </c:pt>
                  <c:pt idx="276">
                    <c:v>10345</c:v>
                  </c:pt>
                  <c:pt idx="277">
                    <c:v>10346</c:v>
                  </c:pt>
                  <c:pt idx="278">
                    <c:v>10347</c:v>
                  </c:pt>
                  <c:pt idx="279">
                    <c:v>10348</c:v>
                  </c:pt>
                  <c:pt idx="280">
                    <c:v>10349</c:v>
                  </c:pt>
                  <c:pt idx="281">
                    <c:v>10350</c:v>
                  </c:pt>
                  <c:pt idx="282">
                    <c:v>10351</c:v>
                  </c:pt>
                  <c:pt idx="283">
                    <c:v>10352</c:v>
                  </c:pt>
                  <c:pt idx="284">
                    <c:v>10353</c:v>
                  </c:pt>
                  <c:pt idx="285">
                    <c:v>10354</c:v>
                  </c:pt>
                  <c:pt idx="286">
                    <c:v>10355</c:v>
                  </c:pt>
                  <c:pt idx="287">
                    <c:v>10356</c:v>
                  </c:pt>
                  <c:pt idx="288">
                    <c:v>10357</c:v>
                  </c:pt>
                  <c:pt idx="289">
                    <c:v>10358</c:v>
                  </c:pt>
                  <c:pt idx="290">
                    <c:v>10359</c:v>
                  </c:pt>
                  <c:pt idx="291">
                    <c:v>10360</c:v>
                  </c:pt>
                  <c:pt idx="292">
                    <c:v>10361</c:v>
                  </c:pt>
                  <c:pt idx="293">
                    <c:v>10362</c:v>
                  </c:pt>
                  <c:pt idx="294">
                    <c:v>10363</c:v>
                  </c:pt>
                  <c:pt idx="295">
                    <c:v>10364</c:v>
                  </c:pt>
                  <c:pt idx="296">
                    <c:v>10365</c:v>
                  </c:pt>
                  <c:pt idx="297">
                    <c:v>10366</c:v>
                  </c:pt>
                  <c:pt idx="298">
                    <c:v>10367</c:v>
                  </c:pt>
                  <c:pt idx="299">
                    <c:v>10368</c:v>
                  </c:pt>
                  <c:pt idx="300">
                    <c:v>10369</c:v>
                  </c:pt>
                  <c:pt idx="301">
                    <c:v>10370</c:v>
                  </c:pt>
                  <c:pt idx="302">
                    <c:v>10371</c:v>
                  </c:pt>
                  <c:pt idx="303">
                    <c:v>10372</c:v>
                  </c:pt>
                  <c:pt idx="304">
                    <c:v>10373</c:v>
                  </c:pt>
                  <c:pt idx="305">
                    <c:v>10374</c:v>
                  </c:pt>
                  <c:pt idx="306">
                    <c:v>10375</c:v>
                  </c:pt>
                  <c:pt idx="307">
                    <c:v>10376</c:v>
                  </c:pt>
                  <c:pt idx="308">
                    <c:v>10377</c:v>
                  </c:pt>
                  <c:pt idx="309">
                    <c:v>10378</c:v>
                  </c:pt>
                  <c:pt idx="310">
                    <c:v>10379</c:v>
                  </c:pt>
                  <c:pt idx="311">
                    <c:v>10380</c:v>
                  </c:pt>
                  <c:pt idx="312">
                    <c:v>10381</c:v>
                  </c:pt>
                  <c:pt idx="313">
                    <c:v>10382</c:v>
                  </c:pt>
                  <c:pt idx="314">
                    <c:v>10383</c:v>
                  </c:pt>
                  <c:pt idx="315">
                    <c:v>10384</c:v>
                  </c:pt>
                  <c:pt idx="316">
                    <c:v>10385</c:v>
                  </c:pt>
                  <c:pt idx="317">
                    <c:v>10386</c:v>
                  </c:pt>
                  <c:pt idx="318">
                    <c:v>10387</c:v>
                  </c:pt>
                  <c:pt idx="319">
                    <c:v>10388</c:v>
                  </c:pt>
                  <c:pt idx="320">
                    <c:v>10389</c:v>
                  </c:pt>
                  <c:pt idx="321">
                    <c:v>10390</c:v>
                  </c:pt>
                  <c:pt idx="322">
                    <c:v>10391</c:v>
                  </c:pt>
                  <c:pt idx="323">
                    <c:v>10392</c:v>
                  </c:pt>
                  <c:pt idx="324">
                    <c:v>10393</c:v>
                  </c:pt>
                  <c:pt idx="325">
                    <c:v>10394</c:v>
                  </c:pt>
                  <c:pt idx="326">
                    <c:v>10395</c:v>
                  </c:pt>
                  <c:pt idx="327">
                    <c:v>10396</c:v>
                  </c:pt>
                  <c:pt idx="328">
                    <c:v>10397</c:v>
                  </c:pt>
                  <c:pt idx="329">
                    <c:v>10398</c:v>
                  </c:pt>
                  <c:pt idx="330">
                    <c:v>10399</c:v>
                  </c:pt>
                  <c:pt idx="331">
                    <c:v>10400</c:v>
                  </c:pt>
                  <c:pt idx="332">
                    <c:v>10401</c:v>
                  </c:pt>
                </c:lvl>
                <c:lvl>
                  <c:pt idx="0">
                    <c:v>01/03/2012</c:v>
                  </c:pt>
                  <c:pt idx="1">
                    <c:v>01/03/2012</c:v>
                  </c:pt>
                  <c:pt idx="2">
                    <c:v>01/03/2012</c:v>
                  </c:pt>
                  <c:pt idx="3">
                    <c:v>01/03/2012</c:v>
                  </c:pt>
                  <c:pt idx="4">
                    <c:v>01/03/2012</c:v>
                  </c:pt>
                  <c:pt idx="5">
                    <c:v>01/03/2012</c:v>
                  </c:pt>
                  <c:pt idx="6">
                    <c:v>01/03/2012</c:v>
                  </c:pt>
                  <c:pt idx="7">
                    <c:v>01/03/2012</c:v>
                  </c:pt>
                  <c:pt idx="8">
                    <c:v>01/03/2012</c:v>
                  </c:pt>
                  <c:pt idx="9">
                    <c:v>01/03/2012</c:v>
                  </c:pt>
                  <c:pt idx="10">
                    <c:v>01/03/2012</c:v>
                  </c:pt>
                  <c:pt idx="11">
                    <c:v>01/03/2012</c:v>
                  </c:pt>
                  <c:pt idx="12">
                    <c:v>01/03/2012</c:v>
                  </c:pt>
                  <c:pt idx="13">
                    <c:v>01/03/2012</c:v>
                  </c:pt>
                  <c:pt idx="14">
                    <c:v>02/03/2012</c:v>
                  </c:pt>
                  <c:pt idx="15">
                    <c:v>02/03/2012</c:v>
                  </c:pt>
                  <c:pt idx="16">
                    <c:v>02/03/2012</c:v>
                  </c:pt>
                  <c:pt idx="17">
                    <c:v>02/03/2012</c:v>
                  </c:pt>
                  <c:pt idx="18">
                    <c:v>02/03/2012</c:v>
                  </c:pt>
                  <c:pt idx="19">
                    <c:v>02/03/2012</c:v>
                  </c:pt>
                  <c:pt idx="20">
                    <c:v>02/03/2012</c:v>
                  </c:pt>
                  <c:pt idx="21">
                    <c:v>02/03/2012</c:v>
                  </c:pt>
                  <c:pt idx="22">
                    <c:v>02/03/2012</c:v>
                  </c:pt>
                  <c:pt idx="23">
                    <c:v>02/03/2012</c:v>
                  </c:pt>
                  <c:pt idx="24">
                    <c:v>02/03/2012</c:v>
                  </c:pt>
                  <c:pt idx="25">
                    <c:v>02/03/2012</c:v>
                  </c:pt>
                  <c:pt idx="26">
                    <c:v>02/03/2012</c:v>
                  </c:pt>
                  <c:pt idx="27">
                    <c:v>02/03/2012</c:v>
                  </c:pt>
                  <c:pt idx="28">
                    <c:v>02/03/2012</c:v>
                  </c:pt>
                  <c:pt idx="29">
                    <c:v>02/03/2012</c:v>
                  </c:pt>
                  <c:pt idx="30">
                    <c:v>02/03/2012</c:v>
                  </c:pt>
                  <c:pt idx="31">
                    <c:v>02/03/2012</c:v>
                  </c:pt>
                  <c:pt idx="32">
                    <c:v>02/03/2012</c:v>
                  </c:pt>
                  <c:pt idx="33">
                    <c:v>03/03/2012</c:v>
                  </c:pt>
                  <c:pt idx="34">
                    <c:v>03/03/2012</c:v>
                  </c:pt>
                  <c:pt idx="35">
                    <c:v>03/03/2012</c:v>
                  </c:pt>
                  <c:pt idx="36">
                    <c:v>03/03/2012</c:v>
                  </c:pt>
                  <c:pt idx="37">
                    <c:v>03/03/2012</c:v>
                  </c:pt>
                  <c:pt idx="38">
                    <c:v>03/03/2012</c:v>
                  </c:pt>
                  <c:pt idx="39">
                    <c:v>03/03/2012</c:v>
                  </c:pt>
                  <c:pt idx="40">
                    <c:v>03/03/2012</c:v>
                  </c:pt>
                  <c:pt idx="41">
                    <c:v>03/03/2012</c:v>
                  </c:pt>
                  <c:pt idx="42">
                    <c:v>03/03/2012</c:v>
                  </c:pt>
                  <c:pt idx="43">
                    <c:v>03/03/2012</c:v>
                  </c:pt>
                  <c:pt idx="44">
                    <c:v>03/03/2012</c:v>
                  </c:pt>
                  <c:pt idx="45">
                    <c:v>04/03/2012</c:v>
                  </c:pt>
                  <c:pt idx="46">
                    <c:v>04/03/2012</c:v>
                  </c:pt>
                  <c:pt idx="47">
                    <c:v>04/03/2012</c:v>
                  </c:pt>
                  <c:pt idx="48">
                    <c:v>04/03/2012</c:v>
                  </c:pt>
                  <c:pt idx="49">
                    <c:v>04/03/2012</c:v>
                  </c:pt>
                  <c:pt idx="50">
                    <c:v>04/03/2012</c:v>
                  </c:pt>
                  <c:pt idx="51">
                    <c:v>04/03/2012</c:v>
                  </c:pt>
                  <c:pt idx="52">
                    <c:v>04/03/2012</c:v>
                  </c:pt>
                  <c:pt idx="53">
                    <c:v>04/03/2012</c:v>
                  </c:pt>
                  <c:pt idx="54">
                    <c:v>04/03/2012</c:v>
                  </c:pt>
                  <c:pt idx="55">
                    <c:v>04/03/2012</c:v>
                  </c:pt>
                  <c:pt idx="56">
                    <c:v>04/03/2012</c:v>
                  </c:pt>
                  <c:pt idx="57">
                    <c:v>05/03/2012</c:v>
                  </c:pt>
                  <c:pt idx="58">
                    <c:v>05/03/2012</c:v>
                  </c:pt>
                  <c:pt idx="59">
                    <c:v>05/03/2012</c:v>
                  </c:pt>
                  <c:pt idx="60">
                    <c:v>05/03/2012</c:v>
                  </c:pt>
                  <c:pt idx="61">
                    <c:v>05/03/2012</c:v>
                  </c:pt>
                  <c:pt idx="62">
                    <c:v>05/03/2012</c:v>
                  </c:pt>
                  <c:pt idx="63">
                    <c:v>05/03/2012</c:v>
                  </c:pt>
                  <c:pt idx="64">
                    <c:v>05/03/2012</c:v>
                  </c:pt>
                  <c:pt idx="65">
                    <c:v>05/03/2012</c:v>
                  </c:pt>
                  <c:pt idx="66">
                    <c:v>05/03/2012</c:v>
                  </c:pt>
                  <c:pt idx="67">
                    <c:v>05/03/2012</c:v>
                  </c:pt>
                  <c:pt idx="68">
                    <c:v>05/03/2012</c:v>
                  </c:pt>
                  <c:pt idx="69">
                    <c:v>05/03/2012</c:v>
                  </c:pt>
                  <c:pt idx="70">
                    <c:v>05/03/2012</c:v>
                  </c:pt>
                  <c:pt idx="71">
                    <c:v>05/03/2012</c:v>
                  </c:pt>
                  <c:pt idx="72">
                    <c:v>05/03/2012</c:v>
                  </c:pt>
                  <c:pt idx="73">
                    <c:v>06/03/2012</c:v>
                  </c:pt>
                  <c:pt idx="74">
                    <c:v>06/03/2012</c:v>
                  </c:pt>
                  <c:pt idx="75">
                    <c:v>06/03/2012</c:v>
                  </c:pt>
                  <c:pt idx="76">
                    <c:v>06/03/2012</c:v>
                  </c:pt>
                  <c:pt idx="77">
                    <c:v>06/03/2012</c:v>
                  </c:pt>
                  <c:pt idx="78">
                    <c:v>06/03/2012</c:v>
                  </c:pt>
                  <c:pt idx="79">
                    <c:v>06/03/2012</c:v>
                  </c:pt>
                  <c:pt idx="80">
                    <c:v>06/03/2012</c:v>
                  </c:pt>
                  <c:pt idx="81">
                    <c:v>06/03/2012</c:v>
                  </c:pt>
                  <c:pt idx="82">
                    <c:v>06/03/2012</c:v>
                  </c:pt>
                  <c:pt idx="83">
                    <c:v>06/03/2012</c:v>
                  </c:pt>
                  <c:pt idx="84">
                    <c:v>06/03/2012</c:v>
                  </c:pt>
                  <c:pt idx="85">
                    <c:v>07/03/2012</c:v>
                  </c:pt>
                  <c:pt idx="86">
                    <c:v>07/03/2012</c:v>
                  </c:pt>
                  <c:pt idx="87">
                    <c:v>07/03/2012</c:v>
                  </c:pt>
                  <c:pt idx="88">
                    <c:v>07/03/2012</c:v>
                  </c:pt>
                  <c:pt idx="89">
                    <c:v>07/03/2012</c:v>
                  </c:pt>
                  <c:pt idx="90">
                    <c:v>07/03/2012</c:v>
                  </c:pt>
                  <c:pt idx="91">
                    <c:v>07/03/2012</c:v>
                  </c:pt>
                  <c:pt idx="92">
                    <c:v>07/03/2012</c:v>
                  </c:pt>
                  <c:pt idx="93">
                    <c:v>07/03/2012</c:v>
                  </c:pt>
                  <c:pt idx="94">
                    <c:v>07/03/2012</c:v>
                  </c:pt>
                  <c:pt idx="95">
                    <c:v>07/03/2012</c:v>
                  </c:pt>
                  <c:pt idx="96">
                    <c:v>07/03/2012</c:v>
                  </c:pt>
                  <c:pt idx="97">
                    <c:v>08/03/2012</c:v>
                  </c:pt>
                  <c:pt idx="98">
                    <c:v>08/03/2012</c:v>
                  </c:pt>
                  <c:pt idx="99">
                    <c:v>08/03/2012</c:v>
                  </c:pt>
                  <c:pt idx="100">
                    <c:v>08/03/2012</c:v>
                  </c:pt>
                  <c:pt idx="101">
                    <c:v>08/03/2012</c:v>
                  </c:pt>
                  <c:pt idx="102">
                    <c:v>08/03/2012</c:v>
                  </c:pt>
                  <c:pt idx="103">
                    <c:v>08/03/2012</c:v>
                  </c:pt>
                  <c:pt idx="104">
                    <c:v>08/03/2012</c:v>
                  </c:pt>
                  <c:pt idx="105">
                    <c:v>08/03/2012</c:v>
                  </c:pt>
                  <c:pt idx="106">
                    <c:v>08/03/2012</c:v>
                  </c:pt>
                  <c:pt idx="107">
                    <c:v>08/03/2012</c:v>
                  </c:pt>
                  <c:pt idx="108">
                    <c:v>08/03/2012</c:v>
                  </c:pt>
                  <c:pt idx="109">
                    <c:v>08/03/2012</c:v>
                  </c:pt>
                  <c:pt idx="110">
                    <c:v>08/03/2012</c:v>
                  </c:pt>
                  <c:pt idx="111">
                    <c:v>08/03/2012</c:v>
                  </c:pt>
                  <c:pt idx="112">
                    <c:v>08/03/2012</c:v>
                  </c:pt>
                  <c:pt idx="113">
                    <c:v>08/03/2012</c:v>
                  </c:pt>
                  <c:pt idx="114">
                    <c:v>08/03/2012</c:v>
                  </c:pt>
                  <c:pt idx="115">
                    <c:v>09/03/2012</c:v>
                  </c:pt>
                  <c:pt idx="116">
                    <c:v>09/03/2012</c:v>
                  </c:pt>
                  <c:pt idx="117">
                    <c:v>09/03/2012</c:v>
                  </c:pt>
                  <c:pt idx="118">
                    <c:v>09/03/2012</c:v>
                  </c:pt>
                  <c:pt idx="119">
                    <c:v>09/03/2012</c:v>
                  </c:pt>
                  <c:pt idx="120">
                    <c:v>09/03/2012</c:v>
                  </c:pt>
                  <c:pt idx="121">
                    <c:v>09/03/2012</c:v>
                  </c:pt>
                  <c:pt idx="122">
                    <c:v>09/03/2012</c:v>
                  </c:pt>
                  <c:pt idx="123">
                    <c:v>09/03/2012</c:v>
                  </c:pt>
                  <c:pt idx="124">
                    <c:v>09/03/2012</c:v>
                  </c:pt>
                  <c:pt idx="125">
                    <c:v>09/03/2012</c:v>
                  </c:pt>
                  <c:pt idx="126">
                    <c:v>10/03/2012</c:v>
                  </c:pt>
                  <c:pt idx="127">
                    <c:v>10/03/2012</c:v>
                  </c:pt>
                  <c:pt idx="128">
                    <c:v>10/03/2012</c:v>
                  </c:pt>
                  <c:pt idx="129">
                    <c:v>10/03/2012</c:v>
                  </c:pt>
                  <c:pt idx="130">
                    <c:v>10/03/2012</c:v>
                  </c:pt>
                  <c:pt idx="131">
                    <c:v>10/03/2012</c:v>
                  </c:pt>
                  <c:pt idx="132">
                    <c:v>10/03/2012</c:v>
                  </c:pt>
                  <c:pt idx="133">
                    <c:v>10/03/2012</c:v>
                  </c:pt>
                  <c:pt idx="134">
                    <c:v>10/03/2012</c:v>
                  </c:pt>
                  <c:pt idx="135">
                    <c:v>10/03/2012</c:v>
                  </c:pt>
                  <c:pt idx="136">
                    <c:v>10/03/2012</c:v>
                  </c:pt>
                  <c:pt idx="137">
                    <c:v>10/03/2012</c:v>
                  </c:pt>
                  <c:pt idx="138">
                    <c:v>11/03/2012</c:v>
                  </c:pt>
                  <c:pt idx="139">
                    <c:v>11/03/2012</c:v>
                  </c:pt>
                  <c:pt idx="140">
                    <c:v>11/03/2012</c:v>
                  </c:pt>
                  <c:pt idx="141">
                    <c:v>11/03/2012</c:v>
                  </c:pt>
                  <c:pt idx="142">
                    <c:v>11/03/2012</c:v>
                  </c:pt>
                  <c:pt idx="143">
                    <c:v>11/03/2012</c:v>
                  </c:pt>
                  <c:pt idx="144">
                    <c:v>11/03/2012</c:v>
                  </c:pt>
                  <c:pt idx="145">
                    <c:v>11/03/2012</c:v>
                  </c:pt>
                  <c:pt idx="146">
                    <c:v>12/03/2012</c:v>
                  </c:pt>
                  <c:pt idx="147">
                    <c:v>12/03/2012</c:v>
                  </c:pt>
                  <c:pt idx="148">
                    <c:v>12/03/2012</c:v>
                  </c:pt>
                  <c:pt idx="149">
                    <c:v>12/03/2012</c:v>
                  </c:pt>
                  <c:pt idx="150">
                    <c:v>12/03/2012</c:v>
                  </c:pt>
                  <c:pt idx="151">
                    <c:v>12/03/2012</c:v>
                  </c:pt>
                  <c:pt idx="152">
                    <c:v>12/03/2012</c:v>
                  </c:pt>
                  <c:pt idx="153">
                    <c:v>13/03/2012</c:v>
                  </c:pt>
                  <c:pt idx="154">
                    <c:v>13/03/2012</c:v>
                  </c:pt>
                  <c:pt idx="155">
                    <c:v>13/03/2012</c:v>
                  </c:pt>
                  <c:pt idx="156">
                    <c:v>13/03/2012</c:v>
                  </c:pt>
                  <c:pt idx="157">
                    <c:v>13/03/2012</c:v>
                  </c:pt>
                  <c:pt idx="158">
                    <c:v>13/03/2012</c:v>
                  </c:pt>
                  <c:pt idx="159">
                    <c:v>13/03/2012</c:v>
                  </c:pt>
                  <c:pt idx="160">
                    <c:v>13/03/2012</c:v>
                  </c:pt>
                  <c:pt idx="161">
                    <c:v>14/03/2012</c:v>
                  </c:pt>
                  <c:pt idx="162">
                    <c:v>14/03/2012</c:v>
                  </c:pt>
                  <c:pt idx="163">
                    <c:v>14/03/2012</c:v>
                  </c:pt>
                  <c:pt idx="164">
                    <c:v>14/03/2012</c:v>
                  </c:pt>
                  <c:pt idx="165">
                    <c:v>14/03/2012</c:v>
                  </c:pt>
                  <c:pt idx="166">
                    <c:v>14/03/2012</c:v>
                  </c:pt>
                  <c:pt idx="167">
                    <c:v>14/03/2012</c:v>
                  </c:pt>
                  <c:pt idx="168">
                    <c:v>14/03/2012</c:v>
                  </c:pt>
                  <c:pt idx="169">
                    <c:v>14/03/2012</c:v>
                  </c:pt>
                  <c:pt idx="170">
                    <c:v>14/03/2012</c:v>
                  </c:pt>
                  <c:pt idx="171">
                    <c:v>14/03/2012</c:v>
                  </c:pt>
                  <c:pt idx="172">
                    <c:v>14/03/2012</c:v>
                  </c:pt>
                  <c:pt idx="173">
                    <c:v>14/03/2012</c:v>
                  </c:pt>
                  <c:pt idx="174">
                    <c:v>14/03/2012</c:v>
                  </c:pt>
                  <c:pt idx="175">
                    <c:v>14/03/2012</c:v>
                  </c:pt>
                  <c:pt idx="176">
                    <c:v>14/03/2012</c:v>
                  </c:pt>
                  <c:pt idx="177">
                    <c:v>15/03/2012</c:v>
                  </c:pt>
                  <c:pt idx="178">
                    <c:v>15/03/2012</c:v>
                  </c:pt>
                  <c:pt idx="179">
                    <c:v>15/03/2012</c:v>
                  </c:pt>
                  <c:pt idx="180">
                    <c:v>15/03/2012</c:v>
                  </c:pt>
                  <c:pt idx="181">
                    <c:v>15/03/2012</c:v>
                  </c:pt>
                  <c:pt idx="182">
                    <c:v>15/03/2012</c:v>
                  </c:pt>
                  <c:pt idx="183">
                    <c:v>15/03/2012</c:v>
                  </c:pt>
                  <c:pt idx="184">
                    <c:v>15/03/2012</c:v>
                  </c:pt>
                  <c:pt idx="185">
                    <c:v>15/03/2012</c:v>
                  </c:pt>
                  <c:pt idx="186">
                    <c:v>15/03/2012</c:v>
                  </c:pt>
                  <c:pt idx="187">
                    <c:v>15/03/2012</c:v>
                  </c:pt>
                  <c:pt idx="188">
                    <c:v>15/03/2012</c:v>
                  </c:pt>
                  <c:pt idx="189">
                    <c:v>16/03/2012</c:v>
                  </c:pt>
                  <c:pt idx="190">
                    <c:v>16/03/2012</c:v>
                  </c:pt>
                  <c:pt idx="191">
                    <c:v>15/03/2012</c:v>
                  </c:pt>
                  <c:pt idx="192">
                    <c:v>15/03/2012</c:v>
                  </c:pt>
                  <c:pt idx="193">
                    <c:v>15/03/2012</c:v>
                  </c:pt>
                  <c:pt idx="194">
                    <c:v>15/03/2012</c:v>
                  </c:pt>
                  <c:pt idx="195">
                    <c:v>15/03/2012</c:v>
                  </c:pt>
                  <c:pt idx="196">
                    <c:v>15/03/2012</c:v>
                  </c:pt>
                  <c:pt idx="197">
                    <c:v>15/03/2012</c:v>
                  </c:pt>
                  <c:pt idx="198">
                    <c:v>16/03/2012</c:v>
                  </c:pt>
                  <c:pt idx="199">
                    <c:v>16/03/2012</c:v>
                  </c:pt>
                  <c:pt idx="200">
                    <c:v>16/03/2012</c:v>
                  </c:pt>
                  <c:pt idx="201">
                    <c:v>16/03/2012</c:v>
                  </c:pt>
                  <c:pt idx="202">
                    <c:v>16/03/2012</c:v>
                  </c:pt>
                  <c:pt idx="203">
                    <c:v>16/03/2012</c:v>
                  </c:pt>
                  <c:pt idx="204">
                    <c:v>16/03/2012</c:v>
                  </c:pt>
                  <c:pt idx="205">
                    <c:v>16/03/2012</c:v>
                  </c:pt>
                  <c:pt idx="206">
                    <c:v>16/03/2012</c:v>
                  </c:pt>
                  <c:pt idx="207">
                    <c:v>16/03/2012</c:v>
                  </c:pt>
                  <c:pt idx="208">
                    <c:v>16/03/2012</c:v>
                  </c:pt>
                  <c:pt idx="209">
                    <c:v>16/03/2012</c:v>
                  </c:pt>
                  <c:pt idx="210">
                    <c:v>16/03/2012</c:v>
                  </c:pt>
                  <c:pt idx="211">
                    <c:v>16/03/2012</c:v>
                  </c:pt>
                  <c:pt idx="212">
                    <c:v>16/03/2012</c:v>
                  </c:pt>
                  <c:pt idx="213">
                    <c:v>16/03/2012</c:v>
                  </c:pt>
                  <c:pt idx="214">
                    <c:v>17/03/2012</c:v>
                  </c:pt>
                  <c:pt idx="215">
                    <c:v>17/03/2012</c:v>
                  </c:pt>
                  <c:pt idx="216">
                    <c:v>17/03/2012</c:v>
                  </c:pt>
                  <c:pt idx="217">
                    <c:v>17/03/2012</c:v>
                  </c:pt>
                  <c:pt idx="218">
                    <c:v>17/03/2012</c:v>
                  </c:pt>
                  <c:pt idx="219">
                    <c:v>17/03/2012</c:v>
                  </c:pt>
                  <c:pt idx="220">
                    <c:v>17/03/2012</c:v>
                  </c:pt>
                  <c:pt idx="221">
                    <c:v>17/03/2012</c:v>
                  </c:pt>
                  <c:pt idx="222">
                    <c:v>17/03/2012</c:v>
                  </c:pt>
                  <c:pt idx="223">
                    <c:v>17/03/2012</c:v>
                  </c:pt>
                  <c:pt idx="224">
                    <c:v>17/03/2012</c:v>
                  </c:pt>
                  <c:pt idx="225">
                    <c:v>17/03/2012</c:v>
                  </c:pt>
                  <c:pt idx="226">
                    <c:v>17/03/2012</c:v>
                  </c:pt>
                  <c:pt idx="227">
                    <c:v>18/03/2012</c:v>
                  </c:pt>
                  <c:pt idx="228">
                    <c:v>18/03/2012</c:v>
                  </c:pt>
                  <c:pt idx="229">
                    <c:v>18/03/2012</c:v>
                  </c:pt>
                  <c:pt idx="230">
                    <c:v>18/03/2012</c:v>
                  </c:pt>
                  <c:pt idx="231">
                    <c:v>18/03/2012</c:v>
                  </c:pt>
                  <c:pt idx="232">
                    <c:v>18/03/2012</c:v>
                  </c:pt>
                  <c:pt idx="233">
                    <c:v>18/03/2012</c:v>
                  </c:pt>
                  <c:pt idx="234">
                    <c:v>18/03/2012</c:v>
                  </c:pt>
                  <c:pt idx="235">
                    <c:v>18/03/2012</c:v>
                  </c:pt>
                  <c:pt idx="236">
                    <c:v>18/03/2012</c:v>
                  </c:pt>
                  <c:pt idx="237">
                    <c:v>18/03/2012</c:v>
                  </c:pt>
                  <c:pt idx="238">
                    <c:v>18/03/2012</c:v>
                  </c:pt>
                  <c:pt idx="239">
                    <c:v>18/03/2012</c:v>
                  </c:pt>
                  <c:pt idx="240">
                    <c:v>18/03/2012</c:v>
                  </c:pt>
                  <c:pt idx="241">
                    <c:v>19/03/2012</c:v>
                  </c:pt>
                  <c:pt idx="242">
                    <c:v>19/03/2012</c:v>
                  </c:pt>
                  <c:pt idx="243">
                    <c:v>19/03/2012</c:v>
                  </c:pt>
                  <c:pt idx="244">
                    <c:v>19/03/2012</c:v>
                  </c:pt>
                  <c:pt idx="245">
                    <c:v>19/03/2012</c:v>
                  </c:pt>
                  <c:pt idx="246">
                    <c:v>19/03/2012</c:v>
                  </c:pt>
                  <c:pt idx="247">
                    <c:v>19/03/2012</c:v>
                  </c:pt>
                  <c:pt idx="248">
                    <c:v>19/03/2012</c:v>
                  </c:pt>
                  <c:pt idx="249">
                    <c:v>19/03/2012</c:v>
                  </c:pt>
                  <c:pt idx="250">
                    <c:v>19/03/2012</c:v>
                  </c:pt>
                  <c:pt idx="251">
                    <c:v>19/03/2012</c:v>
                  </c:pt>
                  <c:pt idx="252">
                    <c:v>19/03/2012</c:v>
                  </c:pt>
                  <c:pt idx="253">
                    <c:v>19/03/2012</c:v>
                  </c:pt>
                  <c:pt idx="254">
                    <c:v>19/03/2012</c:v>
                  </c:pt>
                  <c:pt idx="255">
                    <c:v>19/03/2012</c:v>
                  </c:pt>
                  <c:pt idx="256">
                    <c:v>20/03/2012</c:v>
                  </c:pt>
                  <c:pt idx="257">
                    <c:v>20/03/2012</c:v>
                  </c:pt>
                  <c:pt idx="258">
                    <c:v>20/03/2012</c:v>
                  </c:pt>
                  <c:pt idx="259">
                    <c:v>20/03/2012</c:v>
                  </c:pt>
                  <c:pt idx="260">
                    <c:v>20/03/2012</c:v>
                  </c:pt>
                  <c:pt idx="261">
                    <c:v>20/03/2012</c:v>
                  </c:pt>
                  <c:pt idx="262">
                    <c:v>20/03/2012</c:v>
                  </c:pt>
                  <c:pt idx="263">
                    <c:v>20/03/2012</c:v>
                  </c:pt>
                  <c:pt idx="264">
                    <c:v>20/03/2012</c:v>
                  </c:pt>
                  <c:pt idx="265">
                    <c:v>20/03/2012</c:v>
                  </c:pt>
                  <c:pt idx="266">
                    <c:v>21/03/2012</c:v>
                  </c:pt>
                  <c:pt idx="267">
                    <c:v>21/03/2012</c:v>
                  </c:pt>
                  <c:pt idx="268">
                    <c:v>21/03/2012</c:v>
                  </c:pt>
                  <c:pt idx="269">
                    <c:v>21/03/2012</c:v>
                  </c:pt>
                  <c:pt idx="270">
                    <c:v>21/03/2012</c:v>
                  </c:pt>
                  <c:pt idx="271">
                    <c:v>21/03/2012</c:v>
                  </c:pt>
                  <c:pt idx="272">
                    <c:v>21/03/2012</c:v>
                  </c:pt>
                  <c:pt idx="273">
                    <c:v>21/03/2012</c:v>
                  </c:pt>
                  <c:pt idx="274">
                    <c:v>21/03/2012</c:v>
                  </c:pt>
                  <c:pt idx="275">
                    <c:v>21/03/2012</c:v>
                  </c:pt>
                  <c:pt idx="276">
                    <c:v>21/03/2012</c:v>
                  </c:pt>
                  <c:pt idx="277">
                    <c:v>21/03/2012</c:v>
                  </c:pt>
                  <c:pt idx="278">
                    <c:v>21/03/2012</c:v>
                  </c:pt>
                  <c:pt idx="279">
                    <c:v>21/03/2012</c:v>
                  </c:pt>
                  <c:pt idx="280">
                    <c:v>21/03/2012</c:v>
                  </c:pt>
                  <c:pt idx="281">
                    <c:v>21/03/2012</c:v>
                  </c:pt>
                  <c:pt idx="282">
                    <c:v>21/03/2012</c:v>
                  </c:pt>
                  <c:pt idx="283">
                    <c:v>21/03/2012</c:v>
                  </c:pt>
                  <c:pt idx="284">
                    <c:v>21/03/2012</c:v>
                  </c:pt>
                  <c:pt idx="285">
                    <c:v>22/03/2012</c:v>
                  </c:pt>
                  <c:pt idx="286">
                    <c:v>22/03/2012</c:v>
                  </c:pt>
                  <c:pt idx="287">
                    <c:v>22/03/2012</c:v>
                  </c:pt>
                  <c:pt idx="288">
                    <c:v>22/03/2012</c:v>
                  </c:pt>
                  <c:pt idx="289">
                    <c:v>22/03/2012</c:v>
                  </c:pt>
                  <c:pt idx="290">
                    <c:v>22/03/2012</c:v>
                  </c:pt>
                  <c:pt idx="291">
                    <c:v>22/03/2012</c:v>
                  </c:pt>
                  <c:pt idx="292">
                    <c:v>22/03/2012</c:v>
                  </c:pt>
                  <c:pt idx="293">
                    <c:v>22/03/2012</c:v>
                  </c:pt>
                  <c:pt idx="294">
                    <c:v>22/03/2012</c:v>
                  </c:pt>
                  <c:pt idx="295">
                    <c:v>22/03/2012</c:v>
                  </c:pt>
                  <c:pt idx="296">
                    <c:v>22/03/2012</c:v>
                  </c:pt>
                  <c:pt idx="297">
                    <c:v>22/03/2012</c:v>
                  </c:pt>
                  <c:pt idx="298">
                    <c:v>22/03/2012</c:v>
                  </c:pt>
                  <c:pt idx="299">
                    <c:v>22/03/2012</c:v>
                  </c:pt>
                  <c:pt idx="300">
                    <c:v>22/03/2012</c:v>
                  </c:pt>
                  <c:pt idx="301">
                    <c:v>22/03/2012</c:v>
                  </c:pt>
                  <c:pt idx="302">
                    <c:v>22/03/2012</c:v>
                  </c:pt>
                  <c:pt idx="303">
                    <c:v>22/03/2012</c:v>
                  </c:pt>
                  <c:pt idx="304">
                    <c:v>22/03/2012</c:v>
                  </c:pt>
                  <c:pt idx="305">
                    <c:v>22/03/2012</c:v>
                  </c:pt>
                  <c:pt idx="306">
                    <c:v>22/03/2012</c:v>
                  </c:pt>
                  <c:pt idx="307">
                    <c:v>23/03/2012</c:v>
                  </c:pt>
                  <c:pt idx="308">
                    <c:v>23/03/2012</c:v>
                  </c:pt>
                  <c:pt idx="309">
                    <c:v>23/03/2012</c:v>
                  </c:pt>
                  <c:pt idx="310">
                    <c:v>23/03/2012</c:v>
                  </c:pt>
                  <c:pt idx="311">
                    <c:v>23/03/2012</c:v>
                  </c:pt>
                  <c:pt idx="312">
                    <c:v>23/03/2012</c:v>
                  </c:pt>
                  <c:pt idx="313">
                    <c:v>23/03/2012</c:v>
                  </c:pt>
                  <c:pt idx="314">
                    <c:v>24/03/2012</c:v>
                  </c:pt>
                  <c:pt idx="315">
                    <c:v>24/03/2012</c:v>
                  </c:pt>
                  <c:pt idx="316">
                    <c:v>24/03/2012</c:v>
                  </c:pt>
                  <c:pt idx="317">
                    <c:v>24/03/2012</c:v>
                  </c:pt>
                  <c:pt idx="318">
                    <c:v>24/03/2012</c:v>
                  </c:pt>
                  <c:pt idx="319">
                    <c:v>24/03/2012</c:v>
                  </c:pt>
                  <c:pt idx="320">
                    <c:v>24/03/2012</c:v>
                  </c:pt>
                  <c:pt idx="321">
                    <c:v>24/03/2012</c:v>
                  </c:pt>
                  <c:pt idx="322">
                    <c:v>24/03/2012</c:v>
                  </c:pt>
                  <c:pt idx="323">
                    <c:v>24/03/2012</c:v>
                  </c:pt>
                  <c:pt idx="324">
                    <c:v>24/03/2012</c:v>
                  </c:pt>
                  <c:pt idx="325">
                    <c:v>24/03/2012</c:v>
                  </c:pt>
                  <c:pt idx="326">
                    <c:v>24/03/2012</c:v>
                  </c:pt>
                  <c:pt idx="327">
                    <c:v>24/03/2012</c:v>
                  </c:pt>
                  <c:pt idx="328">
                    <c:v>24/03/2012</c:v>
                  </c:pt>
                  <c:pt idx="329">
                    <c:v>25/03/2012</c:v>
                  </c:pt>
                  <c:pt idx="330">
                    <c:v>25/03/2012</c:v>
                  </c:pt>
                  <c:pt idx="331">
                    <c:v>25/03/2012</c:v>
                  </c:pt>
                  <c:pt idx="332">
                    <c:v>25/03/2012</c:v>
                  </c:pt>
                </c:lvl>
              </c:multiLvlStrCache>
            </c:multiLvlStrRef>
          </c:cat>
          <c:val>
            <c:numRef>
              <c:f>vta!$F$2417:$F$2749</c:f>
              <c:numCache>
                <c:formatCode>General</c:formatCode>
                <c:ptCount val="333"/>
                <c:pt idx="0" formatCode="0.00">
                  <c:v>36</c:v>
                </c:pt>
                <c:pt idx="1">
                  <c:v>17.86</c:v>
                </c:pt>
                <c:pt idx="2">
                  <c:v>17.86</c:v>
                </c:pt>
                <c:pt idx="3">
                  <c:v>9.82</c:v>
                </c:pt>
                <c:pt idx="4">
                  <c:v>9.82</c:v>
                </c:pt>
                <c:pt idx="5">
                  <c:v>7.14</c:v>
                </c:pt>
                <c:pt idx="6">
                  <c:v>16.07</c:v>
                </c:pt>
                <c:pt idx="7">
                  <c:v>21.43</c:v>
                </c:pt>
                <c:pt idx="8">
                  <c:v>13.39</c:v>
                </c:pt>
                <c:pt idx="9">
                  <c:v>17.86</c:v>
                </c:pt>
                <c:pt idx="10" formatCode="0.00">
                  <c:v>25</c:v>
                </c:pt>
                <c:pt idx="11">
                  <c:v>10.71</c:v>
                </c:pt>
                <c:pt idx="12">
                  <c:v>18.97</c:v>
                </c:pt>
                <c:pt idx="15">
                  <c:v>26.79</c:v>
                </c:pt>
                <c:pt idx="16" formatCode="0.00">
                  <c:v>36</c:v>
                </c:pt>
                <c:pt idx="17">
                  <c:v>8.93</c:v>
                </c:pt>
                <c:pt idx="18">
                  <c:v>16.07</c:v>
                </c:pt>
                <c:pt idx="19">
                  <c:v>17.86</c:v>
                </c:pt>
                <c:pt idx="20" formatCode="0.00">
                  <c:v>25</c:v>
                </c:pt>
                <c:pt idx="21">
                  <c:v>4.46</c:v>
                </c:pt>
                <c:pt idx="22">
                  <c:v>4.46</c:v>
                </c:pt>
                <c:pt idx="23">
                  <c:v>4.46</c:v>
                </c:pt>
                <c:pt idx="24">
                  <c:v>8.93</c:v>
                </c:pt>
                <c:pt idx="25" formatCode="0.00">
                  <c:v>6.25</c:v>
                </c:pt>
                <c:pt idx="26">
                  <c:v>14.29</c:v>
                </c:pt>
                <c:pt idx="27">
                  <c:v>8.93</c:v>
                </c:pt>
                <c:pt idx="28" formatCode="0.00">
                  <c:v>49.77</c:v>
                </c:pt>
                <c:pt idx="29">
                  <c:v>13.39</c:v>
                </c:pt>
                <c:pt idx="30">
                  <c:v>8.93</c:v>
                </c:pt>
                <c:pt idx="31" formatCode="0.00">
                  <c:v>10.71</c:v>
                </c:pt>
                <c:pt idx="32">
                  <c:v>10.71</c:v>
                </c:pt>
                <c:pt idx="33">
                  <c:v>17.86</c:v>
                </c:pt>
                <c:pt idx="34" formatCode="0.00">
                  <c:v>18.75</c:v>
                </c:pt>
                <c:pt idx="35">
                  <c:v>4.46</c:v>
                </c:pt>
                <c:pt idx="36">
                  <c:v>10.71</c:v>
                </c:pt>
                <c:pt idx="37" formatCode="0.00">
                  <c:v>8.93</c:v>
                </c:pt>
                <c:pt idx="38">
                  <c:v>16.07</c:v>
                </c:pt>
                <c:pt idx="39">
                  <c:v>11.61</c:v>
                </c:pt>
                <c:pt idx="40" formatCode="0.00">
                  <c:v>10.71</c:v>
                </c:pt>
                <c:pt idx="41">
                  <c:v>14.29</c:v>
                </c:pt>
                <c:pt idx="42">
                  <c:v>8.93</c:v>
                </c:pt>
                <c:pt idx="43">
                  <c:v>4.46</c:v>
                </c:pt>
                <c:pt idx="44">
                  <c:v>15.18</c:v>
                </c:pt>
                <c:pt idx="45">
                  <c:v>18.75</c:v>
                </c:pt>
                <c:pt idx="46">
                  <c:v>4.46</c:v>
                </c:pt>
                <c:pt idx="47">
                  <c:v>7.14</c:v>
                </c:pt>
                <c:pt idx="48">
                  <c:v>10.71</c:v>
                </c:pt>
                <c:pt idx="49">
                  <c:v>17.86</c:v>
                </c:pt>
                <c:pt idx="50">
                  <c:v>8.93</c:v>
                </c:pt>
                <c:pt idx="51">
                  <c:v>11.61</c:v>
                </c:pt>
                <c:pt idx="52">
                  <c:v>8.93</c:v>
                </c:pt>
                <c:pt idx="53">
                  <c:v>11.61</c:v>
                </c:pt>
                <c:pt idx="54">
                  <c:v>6.25</c:v>
                </c:pt>
                <c:pt idx="55">
                  <c:v>4.46</c:v>
                </c:pt>
                <c:pt idx="56">
                  <c:v>19.690000000000001</c:v>
                </c:pt>
                <c:pt idx="57">
                  <c:v>1.61</c:v>
                </c:pt>
                <c:pt idx="58">
                  <c:v>17.86</c:v>
                </c:pt>
                <c:pt idx="59">
                  <c:v>4.46</c:v>
                </c:pt>
                <c:pt idx="60">
                  <c:v>7.14</c:v>
                </c:pt>
                <c:pt idx="61">
                  <c:v>22.32</c:v>
                </c:pt>
                <c:pt idx="62">
                  <c:v>23.21</c:v>
                </c:pt>
                <c:pt idx="64">
                  <c:v>17.82</c:v>
                </c:pt>
                <c:pt idx="65">
                  <c:v>8.93</c:v>
                </c:pt>
                <c:pt idx="66">
                  <c:v>8.93</c:v>
                </c:pt>
                <c:pt idx="67">
                  <c:v>6.25</c:v>
                </c:pt>
                <c:pt idx="68">
                  <c:v>6.25</c:v>
                </c:pt>
                <c:pt idx="69">
                  <c:v>10.71</c:v>
                </c:pt>
                <c:pt idx="70">
                  <c:v>18.75</c:v>
                </c:pt>
                <c:pt idx="71">
                  <c:v>18.04</c:v>
                </c:pt>
                <c:pt idx="72">
                  <c:v>11.61</c:v>
                </c:pt>
                <c:pt idx="73">
                  <c:v>8.93</c:v>
                </c:pt>
                <c:pt idx="74">
                  <c:v>5.36</c:v>
                </c:pt>
                <c:pt idx="75">
                  <c:v>8.93</c:v>
                </c:pt>
                <c:pt idx="76">
                  <c:v>5.36</c:v>
                </c:pt>
                <c:pt idx="77">
                  <c:v>23.21</c:v>
                </c:pt>
                <c:pt idx="78">
                  <c:v>18.75</c:v>
                </c:pt>
                <c:pt idx="79">
                  <c:v>8.93</c:v>
                </c:pt>
                <c:pt idx="80">
                  <c:v>8.93</c:v>
                </c:pt>
                <c:pt idx="81">
                  <c:v>14.29</c:v>
                </c:pt>
                <c:pt idx="82">
                  <c:v>6.25</c:v>
                </c:pt>
                <c:pt idx="83">
                  <c:v>15.45</c:v>
                </c:pt>
                <c:pt idx="85">
                  <c:v>16.07</c:v>
                </c:pt>
                <c:pt idx="86">
                  <c:v>11.61</c:v>
                </c:pt>
                <c:pt idx="87">
                  <c:v>23.21</c:v>
                </c:pt>
                <c:pt idx="88">
                  <c:v>16.07</c:v>
                </c:pt>
                <c:pt idx="89" formatCode="0.00">
                  <c:v>25</c:v>
                </c:pt>
                <c:pt idx="90">
                  <c:v>5.36</c:v>
                </c:pt>
                <c:pt idx="91">
                  <c:v>11.61</c:v>
                </c:pt>
                <c:pt idx="92">
                  <c:v>18.75</c:v>
                </c:pt>
                <c:pt idx="93">
                  <c:v>23.21</c:v>
                </c:pt>
                <c:pt idx="94">
                  <c:v>17.86</c:v>
                </c:pt>
                <c:pt idx="95">
                  <c:v>6.25</c:v>
                </c:pt>
                <c:pt idx="96">
                  <c:v>17.86</c:v>
                </c:pt>
                <c:pt idx="97">
                  <c:v>23.21</c:v>
                </c:pt>
                <c:pt idx="98" formatCode="0.00">
                  <c:v>25</c:v>
                </c:pt>
                <c:pt idx="100">
                  <c:v>9.82</c:v>
                </c:pt>
                <c:pt idx="101" formatCode="0.00">
                  <c:v>11.61</c:v>
                </c:pt>
                <c:pt idx="102">
                  <c:v>8.93</c:v>
                </c:pt>
                <c:pt idx="103">
                  <c:v>5.36</c:v>
                </c:pt>
                <c:pt idx="104">
                  <c:v>8.93</c:v>
                </c:pt>
                <c:pt idx="105">
                  <c:v>8.93</c:v>
                </c:pt>
                <c:pt idx="106">
                  <c:v>13.39</c:v>
                </c:pt>
                <c:pt idx="107">
                  <c:v>16.96</c:v>
                </c:pt>
                <c:pt idx="108">
                  <c:v>16.96</c:v>
                </c:pt>
                <c:pt idx="109">
                  <c:v>6.25</c:v>
                </c:pt>
                <c:pt idx="110">
                  <c:v>6.25</c:v>
                </c:pt>
                <c:pt idx="111">
                  <c:v>33.659999999999997</c:v>
                </c:pt>
                <c:pt idx="112">
                  <c:v>11.61</c:v>
                </c:pt>
                <c:pt idx="113">
                  <c:v>80.36</c:v>
                </c:pt>
                <c:pt idx="114">
                  <c:v>66.959999999999994</c:v>
                </c:pt>
                <c:pt idx="115">
                  <c:v>26.79</c:v>
                </c:pt>
                <c:pt idx="116">
                  <c:v>29.46</c:v>
                </c:pt>
                <c:pt idx="117">
                  <c:v>8.93</c:v>
                </c:pt>
                <c:pt idx="118">
                  <c:v>6.25</c:v>
                </c:pt>
                <c:pt idx="119">
                  <c:v>4.46</c:v>
                </c:pt>
                <c:pt idx="120">
                  <c:v>8.93</c:v>
                </c:pt>
                <c:pt idx="121">
                  <c:v>8.0399999999999991</c:v>
                </c:pt>
                <c:pt idx="122">
                  <c:v>23.21</c:v>
                </c:pt>
                <c:pt idx="125">
                  <c:v>46.43</c:v>
                </c:pt>
                <c:pt idx="126">
                  <c:v>28.57</c:v>
                </c:pt>
                <c:pt idx="127">
                  <c:v>8.93</c:v>
                </c:pt>
                <c:pt idx="128">
                  <c:v>8.93</c:v>
                </c:pt>
                <c:pt idx="129">
                  <c:v>8.93</c:v>
                </c:pt>
                <c:pt idx="130">
                  <c:v>8.93</c:v>
                </c:pt>
                <c:pt idx="131">
                  <c:v>6.25</c:v>
                </c:pt>
                <c:pt idx="132">
                  <c:v>9.82</c:v>
                </c:pt>
                <c:pt idx="133">
                  <c:v>16.07</c:v>
                </c:pt>
                <c:pt idx="134">
                  <c:v>13.39</c:v>
                </c:pt>
                <c:pt idx="135">
                  <c:v>15.18</c:v>
                </c:pt>
                <c:pt idx="137">
                  <c:v>35.450000000000003</c:v>
                </c:pt>
                <c:pt idx="138">
                  <c:v>62.5</c:v>
                </c:pt>
                <c:pt idx="139">
                  <c:v>8.93</c:v>
                </c:pt>
                <c:pt idx="140">
                  <c:v>8.93</c:v>
                </c:pt>
                <c:pt idx="141">
                  <c:v>8.93</c:v>
                </c:pt>
                <c:pt idx="142">
                  <c:v>5.36</c:v>
                </c:pt>
                <c:pt idx="143">
                  <c:v>5.36</c:v>
                </c:pt>
                <c:pt idx="144">
                  <c:v>6.25</c:v>
                </c:pt>
                <c:pt idx="145">
                  <c:v>20.18</c:v>
                </c:pt>
                <c:pt idx="146">
                  <c:v>11.61</c:v>
                </c:pt>
                <c:pt idx="147">
                  <c:v>23.21</c:v>
                </c:pt>
                <c:pt idx="148">
                  <c:v>11.61</c:v>
                </c:pt>
                <c:pt idx="149">
                  <c:v>16.07</c:v>
                </c:pt>
                <c:pt idx="150">
                  <c:v>6.25</c:v>
                </c:pt>
                <c:pt idx="151">
                  <c:v>13.39</c:v>
                </c:pt>
                <c:pt idx="152">
                  <c:v>5.36</c:v>
                </c:pt>
                <c:pt idx="153">
                  <c:v>23.12</c:v>
                </c:pt>
                <c:pt idx="154">
                  <c:v>8.93</c:v>
                </c:pt>
                <c:pt idx="155">
                  <c:v>5.36</c:v>
                </c:pt>
                <c:pt idx="156">
                  <c:v>7.14</c:v>
                </c:pt>
                <c:pt idx="157">
                  <c:v>6.25</c:v>
                </c:pt>
                <c:pt idx="158">
                  <c:v>5.36</c:v>
                </c:pt>
                <c:pt idx="159">
                  <c:v>10.71</c:v>
                </c:pt>
                <c:pt idx="160">
                  <c:v>46.43</c:v>
                </c:pt>
                <c:pt idx="161">
                  <c:v>23.21</c:v>
                </c:pt>
                <c:pt idx="167">
                  <c:v>17.86</c:v>
                </c:pt>
                <c:pt idx="169">
                  <c:v>9.82</c:v>
                </c:pt>
                <c:pt idx="170">
                  <c:v>17.86</c:v>
                </c:pt>
                <c:pt idx="171">
                  <c:v>6.25</c:v>
                </c:pt>
                <c:pt idx="172">
                  <c:v>8.93</c:v>
                </c:pt>
                <c:pt idx="173">
                  <c:v>8.93</c:v>
                </c:pt>
                <c:pt idx="174">
                  <c:v>8.93</c:v>
                </c:pt>
                <c:pt idx="175">
                  <c:v>8.93</c:v>
                </c:pt>
                <c:pt idx="176">
                  <c:v>5.36</c:v>
                </c:pt>
                <c:pt idx="177" formatCode="0.00">
                  <c:v>30</c:v>
                </c:pt>
                <c:pt idx="178" formatCode="0.00">
                  <c:v>60</c:v>
                </c:pt>
                <c:pt idx="179">
                  <c:v>44.64</c:v>
                </c:pt>
                <c:pt idx="180">
                  <c:v>34.82</c:v>
                </c:pt>
                <c:pt idx="181">
                  <c:v>8.93</c:v>
                </c:pt>
                <c:pt idx="182">
                  <c:v>10.71</c:v>
                </c:pt>
                <c:pt idx="183">
                  <c:v>10.71</c:v>
                </c:pt>
                <c:pt idx="184">
                  <c:v>11.61</c:v>
                </c:pt>
                <c:pt idx="185">
                  <c:v>16.07</c:v>
                </c:pt>
                <c:pt idx="186">
                  <c:v>8.93</c:v>
                </c:pt>
                <c:pt idx="187">
                  <c:v>11.61</c:v>
                </c:pt>
                <c:pt idx="189">
                  <c:v>17.86</c:v>
                </c:pt>
                <c:pt idx="190">
                  <c:v>17.86</c:v>
                </c:pt>
                <c:pt idx="191">
                  <c:v>16.96</c:v>
                </c:pt>
                <c:pt idx="192">
                  <c:v>8.93</c:v>
                </c:pt>
                <c:pt idx="193">
                  <c:v>5.36</c:v>
                </c:pt>
                <c:pt idx="194">
                  <c:v>2.68</c:v>
                </c:pt>
                <c:pt idx="195">
                  <c:v>4.46</c:v>
                </c:pt>
                <c:pt idx="196">
                  <c:v>10.71</c:v>
                </c:pt>
                <c:pt idx="197">
                  <c:v>8.93</c:v>
                </c:pt>
                <c:pt idx="198">
                  <c:v>12.5</c:v>
                </c:pt>
                <c:pt idx="199">
                  <c:v>5.36</c:v>
                </c:pt>
                <c:pt idx="200">
                  <c:v>17.86</c:v>
                </c:pt>
                <c:pt idx="201">
                  <c:v>17.86</c:v>
                </c:pt>
                <c:pt idx="202" formatCode="0.00">
                  <c:v>25</c:v>
                </c:pt>
                <c:pt idx="204">
                  <c:v>10.71</c:v>
                </c:pt>
                <c:pt idx="205">
                  <c:v>22.32</c:v>
                </c:pt>
                <c:pt idx="206">
                  <c:v>11.61</c:v>
                </c:pt>
                <c:pt idx="207">
                  <c:v>6.25</c:v>
                </c:pt>
                <c:pt idx="208">
                  <c:v>4.46</c:v>
                </c:pt>
                <c:pt idx="209">
                  <c:v>9.82</c:v>
                </c:pt>
                <c:pt idx="211">
                  <c:v>35.270000000000003</c:v>
                </c:pt>
                <c:pt idx="212">
                  <c:v>35.71</c:v>
                </c:pt>
                <c:pt idx="213">
                  <c:v>13.39</c:v>
                </c:pt>
                <c:pt idx="214">
                  <c:v>8.93</c:v>
                </c:pt>
                <c:pt idx="215">
                  <c:v>5.36</c:v>
                </c:pt>
                <c:pt idx="216">
                  <c:v>18.75</c:v>
                </c:pt>
                <c:pt idx="217">
                  <c:v>10.71</c:v>
                </c:pt>
                <c:pt idx="218">
                  <c:v>8.93</c:v>
                </c:pt>
                <c:pt idx="219">
                  <c:v>13.39</c:v>
                </c:pt>
                <c:pt idx="220">
                  <c:v>15.18</c:v>
                </c:pt>
                <c:pt idx="221">
                  <c:v>16.96</c:v>
                </c:pt>
                <c:pt idx="222">
                  <c:v>14.29</c:v>
                </c:pt>
                <c:pt idx="223">
                  <c:v>26.79</c:v>
                </c:pt>
                <c:pt idx="224">
                  <c:v>4.46</c:v>
                </c:pt>
                <c:pt idx="226">
                  <c:v>19.64</c:v>
                </c:pt>
                <c:pt idx="227">
                  <c:v>8.93</c:v>
                </c:pt>
                <c:pt idx="228">
                  <c:v>13.39</c:v>
                </c:pt>
                <c:pt idx="229">
                  <c:v>29.46</c:v>
                </c:pt>
                <c:pt idx="230">
                  <c:v>8.93</c:v>
                </c:pt>
                <c:pt idx="232">
                  <c:v>22.32</c:v>
                </c:pt>
                <c:pt idx="233">
                  <c:v>13.39</c:v>
                </c:pt>
                <c:pt idx="234">
                  <c:v>11.61</c:v>
                </c:pt>
                <c:pt idx="235" formatCode="0.00">
                  <c:v>12.5</c:v>
                </c:pt>
                <c:pt idx="238">
                  <c:v>8.93</c:v>
                </c:pt>
                <c:pt idx="239">
                  <c:v>6.25</c:v>
                </c:pt>
                <c:pt idx="240">
                  <c:v>22.19</c:v>
                </c:pt>
                <c:pt idx="241">
                  <c:v>8.0399999999999991</c:v>
                </c:pt>
                <c:pt idx="242">
                  <c:v>7.14</c:v>
                </c:pt>
                <c:pt idx="244">
                  <c:v>29.46</c:v>
                </c:pt>
                <c:pt idx="245">
                  <c:v>8.0399999999999991</c:v>
                </c:pt>
                <c:pt idx="246">
                  <c:v>8.93</c:v>
                </c:pt>
                <c:pt idx="247">
                  <c:v>13.39</c:v>
                </c:pt>
                <c:pt idx="248">
                  <c:v>11.61</c:v>
                </c:pt>
                <c:pt idx="249">
                  <c:v>11.61</c:v>
                </c:pt>
                <c:pt idx="250">
                  <c:v>11.61</c:v>
                </c:pt>
                <c:pt idx="251">
                  <c:v>16.07</c:v>
                </c:pt>
                <c:pt idx="252">
                  <c:v>6.25</c:v>
                </c:pt>
                <c:pt idx="253">
                  <c:v>4.46</c:v>
                </c:pt>
                <c:pt idx="254">
                  <c:v>7.14</c:v>
                </c:pt>
                <c:pt idx="256">
                  <c:v>8.93</c:v>
                </c:pt>
                <c:pt idx="257">
                  <c:v>18.75</c:v>
                </c:pt>
                <c:pt idx="258">
                  <c:v>21.43</c:v>
                </c:pt>
                <c:pt idx="259">
                  <c:v>16.07</c:v>
                </c:pt>
                <c:pt idx="260">
                  <c:v>8.93</c:v>
                </c:pt>
                <c:pt idx="261">
                  <c:v>8.0399999999999991</c:v>
                </c:pt>
                <c:pt idx="262">
                  <c:v>44.64</c:v>
                </c:pt>
                <c:pt idx="263">
                  <c:v>6.25</c:v>
                </c:pt>
                <c:pt idx="264">
                  <c:v>7.14</c:v>
                </c:pt>
                <c:pt idx="266">
                  <c:v>11.61</c:v>
                </c:pt>
                <c:pt idx="267">
                  <c:v>16.07</c:v>
                </c:pt>
                <c:pt idx="268">
                  <c:v>11.61</c:v>
                </c:pt>
                <c:pt idx="269">
                  <c:v>13.39</c:v>
                </c:pt>
                <c:pt idx="270">
                  <c:v>7.14</c:v>
                </c:pt>
                <c:pt idx="271">
                  <c:v>13.39</c:v>
                </c:pt>
                <c:pt idx="272">
                  <c:v>17.86</c:v>
                </c:pt>
                <c:pt idx="273">
                  <c:v>16.07</c:v>
                </c:pt>
                <c:pt idx="275">
                  <c:v>28.57</c:v>
                </c:pt>
                <c:pt idx="276">
                  <c:v>8.93</c:v>
                </c:pt>
                <c:pt idx="279">
                  <c:v>13.39</c:v>
                </c:pt>
                <c:pt idx="280">
                  <c:v>8.93</c:v>
                </c:pt>
                <c:pt idx="281">
                  <c:v>11.61</c:v>
                </c:pt>
                <c:pt idx="282">
                  <c:v>6.25</c:v>
                </c:pt>
                <c:pt idx="283">
                  <c:v>4.46</c:v>
                </c:pt>
                <c:pt idx="284">
                  <c:v>10.89</c:v>
                </c:pt>
                <c:pt idx="285">
                  <c:v>17.86</c:v>
                </c:pt>
                <c:pt idx="286">
                  <c:v>11.61</c:v>
                </c:pt>
                <c:pt idx="288">
                  <c:v>16.07</c:v>
                </c:pt>
                <c:pt idx="290">
                  <c:v>4.46</c:v>
                </c:pt>
                <c:pt idx="291">
                  <c:v>34.82</c:v>
                </c:pt>
                <c:pt idx="292">
                  <c:v>28.57</c:v>
                </c:pt>
                <c:pt idx="293">
                  <c:v>46.43</c:v>
                </c:pt>
                <c:pt idx="294">
                  <c:v>9.82</c:v>
                </c:pt>
                <c:pt idx="295">
                  <c:v>8.93</c:v>
                </c:pt>
                <c:pt idx="296">
                  <c:v>13.39</c:v>
                </c:pt>
                <c:pt idx="297">
                  <c:v>17.86</c:v>
                </c:pt>
                <c:pt idx="298">
                  <c:v>8.93</c:v>
                </c:pt>
                <c:pt idx="299">
                  <c:v>8.93</c:v>
                </c:pt>
                <c:pt idx="300">
                  <c:v>9.82</c:v>
                </c:pt>
                <c:pt idx="301">
                  <c:v>17.86</c:v>
                </c:pt>
                <c:pt idx="302">
                  <c:v>9.82</c:v>
                </c:pt>
                <c:pt idx="303">
                  <c:v>6.25</c:v>
                </c:pt>
                <c:pt idx="304">
                  <c:v>4.46</c:v>
                </c:pt>
                <c:pt idx="305" formatCode="0.00">
                  <c:v>35.799999999999997</c:v>
                </c:pt>
                <c:pt idx="307" formatCode="0.00">
                  <c:v>6.25</c:v>
                </c:pt>
                <c:pt idx="308" formatCode="0.00">
                  <c:v>71.430000000000007</c:v>
                </c:pt>
                <c:pt idx="309" formatCode="0.00">
                  <c:v>8.93</c:v>
                </c:pt>
                <c:pt idx="310" formatCode="0.00">
                  <c:v>34.82</c:v>
                </c:pt>
                <c:pt idx="311" formatCode="0.00">
                  <c:v>13.39</c:v>
                </c:pt>
                <c:pt idx="312" formatCode="0.00">
                  <c:v>10.71</c:v>
                </c:pt>
                <c:pt idx="313" formatCode="0.00">
                  <c:v>8.0399999999999991</c:v>
                </c:pt>
                <c:pt idx="314" formatCode="0.00">
                  <c:v>27.54</c:v>
                </c:pt>
                <c:pt idx="317" formatCode="0.00">
                  <c:v>29.46</c:v>
                </c:pt>
                <c:pt idx="318" formatCode="0.00">
                  <c:v>8.93</c:v>
                </c:pt>
                <c:pt idx="319">
                  <c:v>8.93</c:v>
                </c:pt>
                <c:pt idx="320">
                  <c:v>10.71</c:v>
                </c:pt>
                <c:pt idx="321">
                  <c:v>8.93</c:v>
                </c:pt>
                <c:pt idx="322">
                  <c:v>9.82</c:v>
                </c:pt>
                <c:pt idx="323">
                  <c:v>18.75</c:v>
                </c:pt>
                <c:pt idx="324">
                  <c:v>8.0399999999999991</c:v>
                </c:pt>
                <c:pt idx="325">
                  <c:v>16.07</c:v>
                </c:pt>
                <c:pt idx="326">
                  <c:v>8.0399999999999991</c:v>
                </c:pt>
                <c:pt idx="327">
                  <c:v>19.420000000000002</c:v>
                </c:pt>
                <c:pt idx="329">
                  <c:v>71.430000000000007</c:v>
                </c:pt>
                <c:pt idx="330">
                  <c:v>8.93</c:v>
                </c:pt>
                <c:pt idx="331">
                  <c:v>8.93</c:v>
                </c:pt>
              </c:numCache>
            </c:numRef>
          </c:val>
        </c:ser>
        <c:ser>
          <c:idx val="2"/>
          <c:order val="2"/>
          <c:tx>
            <c:strRef>
              <c:f>vta!$G$2413:$G$2416</c:f>
              <c:strCache>
                <c:ptCount val="1"/>
                <c:pt idx="0">
                  <c:v>VENTAS DEL HOTEL ARAUJO PAGINA No 1 CORRESPONDIENTE AL MES DE MARZO DEL 2012 IVA
 </c:v>
                </c:pt>
              </c:strCache>
            </c:strRef>
          </c:tx>
          <c:invertIfNegative val="0"/>
          <c:cat>
            <c:multiLvlStrRef>
              <c:f>vta!$A$2417:$D$2749</c:f>
              <c:multiLvlStrCache>
                <c:ptCount val="333"/>
                <c:lvl>
                  <c:pt idx="0">
                    <c:v>1770792323001</c:v>
                  </c:pt>
                  <c:pt idx="1">
                    <c:v>0930641147001</c:v>
                  </c:pt>
                  <c:pt idx="2">
                    <c:v>0918455684</c:v>
                  </c:pt>
                  <c:pt idx="3">
                    <c:v>1707868962</c:v>
                  </c:pt>
                  <c:pt idx="4">
                    <c:v>1204186348</c:v>
                  </c:pt>
                  <c:pt idx="5">
                    <c:v>0702527226</c:v>
                  </c:pt>
                  <c:pt idx="6">
                    <c:v>0913893228</c:v>
                  </c:pt>
                  <c:pt idx="7">
                    <c:v>1711210029</c:v>
                  </c:pt>
                  <c:pt idx="8">
                    <c:v>0702393356</c:v>
                  </c:pt>
                  <c:pt idx="9">
                    <c:v>0703814095</c:v>
                  </c:pt>
                  <c:pt idx="10">
                    <c:v>1104701055</c:v>
                  </c:pt>
                  <c:pt idx="11">
                    <c:v>0941708109</c:v>
                  </c:pt>
                  <c:pt idx="15">
                    <c:v>0190362876001</c:v>
                  </c:pt>
                  <c:pt idx="16">
                    <c:v>1790792323001</c:v>
                  </c:pt>
                  <c:pt idx="17">
                    <c:v>0703026476</c:v>
                  </c:pt>
                  <c:pt idx="18">
                    <c:v>0704395987</c:v>
                  </c:pt>
                  <c:pt idx="19">
                    <c:v>1723499115</c:v>
                  </c:pt>
                  <c:pt idx="20">
                    <c:v>11044701055</c:v>
                  </c:pt>
                  <c:pt idx="21">
                    <c:v>1105083792</c:v>
                  </c:pt>
                  <c:pt idx="22">
                    <c:v>0703184010</c:v>
                  </c:pt>
                  <c:pt idx="23">
                    <c:v>00216333</c:v>
                  </c:pt>
                  <c:pt idx="24">
                    <c:v>0803813898</c:v>
                  </c:pt>
                  <c:pt idx="25">
                    <c:v>0906654321</c:v>
                  </c:pt>
                  <c:pt idx="26">
                    <c:v>0704423862</c:v>
                  </c:pt>
                  <c:pt idx="27">
                    <c:v>0700850423</c:v>
                  </c:pt>
                  <c:pt idx="29">
                    <c:v>1715710975</c:v>
                  </c:pt>
                  <c:pt idx="30">
                    <c:v>1704300134</c:v>
                  </c:pt>
                  <c:pt idx="31">
                    <c:v>0923335707</c:v>
                  </c:pt>
                  <c:pt idx="32">
                    <c:v>0941708109</c:v>
                  </c:pt>
                  <c:pt idx="33">
                    <c:v>1723499115</c:v>
                  </c:pt>
                  <c:pt idx="34">
                    <c:v>0601202974</c:v>
                  </c:pt>
                  <c:pt idx="35">
                    <c:v>1304838574</c:v>
                  </c:pt>
                  <c:pt idx="36">
                    <c:v>0941708109</c:v>
                  </c:pt>
                  <c:pt idx="37">
                    <c:v>0704307446</c:v>
                  </c:pt>
                  <c:pt idx="38">
                    <c:v>0910242957</c:v>
                  </c:pt>
                  <c:pt idx="39">
                    <c:v>0700816069</c:v>
                  </c:pt>
                  <c:pt idx="40">
                    <c:v>0923335707</c:v>
                  </c:pt>
                  <c:pt idx="41">
                    <c:v>0604014947</c:v>
                  </c:pt>
                  <c:pt idx="42">
                    <c:v>1205778283</c:v>
                  </c:pt>
                  <c:pt idx="43">
                    <c:v>0703184010</c:v>
                  </c:pt>
                  <c:pt idx="44">
                    <c:v>0703989145</c:v>
                  </c:pt>
                  <c:pt idx="45">
                    <c:v>0601620297</c:v>
                  </c:pt>
                  <c:pt idx="46">
                    <c:v>1304838574</c:v>
                  </c:pt>
                  <c:pt idx="47">
                    <c:v>0912742830</c:v>
                  </c:pt>
                  <c:pt idx="48">
                    <c:v>0941708109</c:v>
                  </c:pt>
                  <c:pt idx="49">
                    <c:v>1723499115</c:v>
                  </c:pt>
                  <c:pt idx="50">
                    <c:v>0906654322</c:v>
                  </c:pt>
                  <c:pt idx="51">
                    <c:v>0922661269</c:v>
                  </c:pt>
                  <c:pt idx="52">
                    <c:v>0702491192</c:v>
                  </c:pt>
                  <c:pt idx="53">
                    <c:v>1205860370</c:v>
                  </c:pt>
                  <c:pt idx="54">
                    <c:v>1105083792</c:v>
                  </c:pt>
                  <c:pt idx="55">
                    <c:v>0907514814</c:v>
                  </c:pt>
                  <c:pt idx="57">
                    <c:v>0703365709</c:v>
                  </c:pt>
                  <c:pt idx="58">
                    <c:v>1723499115</c:v>
                  </c:pt>
                  <c:pt idx="59">
                    <c:v>1304838574</c:v>
                  </c:pt>
                  <c:pt idx="60">
                    <c:v>0912742830</c:v>
                  </c:pt>
                  <c:pt idx="61">
                    <c:v>1791914713001</c:v>
                  </c:pt>
                  <c:pt idx="62">
                    <c:v>17911932773001</c:v>
                  </c:pt>
                  <c:pt idx="64">
                    <c:v>0991513345001</c:v>
                  </c:pt>
                  <c:pt idx="65">
                    <c:v>0705317725</c:v>
                  </c:pt>
                  <c:pt idx="66">
                    <c:v>0906654322</c:v>
                  </c:pt>
                  <c:pt idx="67">
                    <c:v>1105083792</c:v>
                  </c:pt>
                  <c:pt idx="68">
                    <c:v>0704326628</c:v>
                  </c:pt>
                  <c:pt idx="69">
                    <c:v>0941708109</c:v>
                  </c:pt>
                  <c:pt idx="70">
                    <c:v>0706233410</c:v>
                  </c:pt>
                  <c:pt idx="72">
                    <c:v>0924591928</c:v>
                  </c:pt>
                  <c:pt idx="73">
                    <c:v>0915598023</c:v>
                  </c:pt>
                  <c:pt idx="74">
                    <c:v>0911930428</c:v>
                  </c:pt>
                  <c:pt idx="75">
                    <c:v>0702359761</c:v>
                  </c:pt>
                  <c:pt idx="76">
                    <c:v>0941708109</c:v>
                  </c:pt>
                  <c:pt idx="77">
                    <c:v>1791932773001</c:v>
                  </c:pt>
                  <c:pt idx="78">
                    <c:v>0906233416</c:v>
                  </c:pt>
                  <c:pt idx="79">
                    <c:v>0705317725</c:v>
                  </c:pt>
                  <c:pt idx="80">
                    <c:v>0906654322</c:v>
                  </c:pt>
                  <c:pt idx="81">
                    <c:v>14635084</c:v>
                  </c:pt>
                  <c:pt idx="82">
                    <c:v>1105083792</c:v>
                  </c:pt>
                  <c:pt idx="85">
                    <c:v>0992626380001</c:v>
                  </c:pt>
                  <c:pt idx="86">
                    <c:v>1715215008</c:v>
                  </c:pt>
                  <c:pt idx="87">
                    <c:v>0911930428</c:v>
                  </c:pt>
                  <c:pt idx="88">
                    <c:v>1707192250</c:v>
                  </c:pt>
                  <c:pt idx="89">
                    <c:v>1308927423</c:v>
                  </c:pt>
                  <c:pt idx="90">
                    <c:v>0941708109</c:v>
                  </c:pt>
                  <c:pt idx="91">
                    <c:v>0702088451</c:v>
                  </c:pt>
                  <c:pt idx="92">
                    <c:v>0906233416</c:v>
                  </c:pt>
                  <c:pt idx="93">
                    <c:v>1791932773001</c:v>
                  </c:pt>
                  <c:pt idx="94">
                    <c:v>0705317725</c:v>
                  </c:pt>
                  <c:pt idx="95">
                    <c:v>1105083792</c:v>
                  </c:pt>
                  <c:pt idx="97">
                    <c:v>1791932773001</c:v>
                  </c:pt>
                  <c:pt idx="98">
                    <c:v>0102979606001</c:v>
                  </c:pt>
                  <c:pt idx="100">
                    <c:v>0705262533</c:v>
                  </c:pt>
                  <c:pt idx="101">
                    <c:v>0703353704</c:v>
                  </c:pt>
                  <c:pt idx="102">
                    <c:v>0922661269</c:v>
                  </c:pt>
                  <c:pt idx="103">
                    <c:v>0941708109</c:v>
                  </c:pt>
                  <c:pt idx="104">
                    <c:v>0702928078</c:v>
                  </c:pt>
                  <c:pt idx="105">
                    <c:v>0703026436</c:v>
                  </c:pt>
                  <c:pt idx="106">
                    <c:v>0702088451</c:v>
                  </c:pt>
                  <c:pt idx="107">
                    <c:v>0703312314</c:v>
                  </c:pt>
                  <c:pt idx="108">
                    <c:v>0701990160</c:v>
                  </c:pt>
                  <c:pt idx="109">
                    <c:v>1105083792</c:v>
                  </c:pt>
                  <c:pt idx="110">
                    <c:v>0928446913</c:v>
                  </c:pt>
                  <c:pt idx="112">
                    <c:v>0992411147001</c:v>
                  </c:pt>
                  <c:pt idx="113">
                    <c:v>1792044308001</c:v>
                  </c:pt>
                  <c:pt idx="114">
                    <c:v>0914626080</c:v>
                  </c:pt>
                  <c:pt idx="115">
                    <c:v>0918555954</c:v>
                  </c:pt>
                  <c:pt idx="116">
                    <c:v>0990621691001</c:v>
                  </c:pt>
                  <c:pt idx="117">
                    <c:v>1001835899</c:v>
                  </c:pt>
                  <c:pt idx="118">
                    <c:v>1105083792</c:v>
                  </c:pt>
                  <c:pt idx="119">
                    <c:v>00216333</c:v>
                  </c:pt>
                  <c:pt idx="120">
                    <c:v>0705413631</c:v>
                  </c:pt>
                  <c:pt idx="121">
                    <c:v>1801696491</c:v>
                  </c:pt>
                  <c:pt idx="122">
                    <c:v>1791932773001</c:v>
                  </c:pt>
                  <c:pt idx="125">
                    <c:v>1791932773001</c:v>
                  </c:pt>
                  <c:pt idx="126">
                    <c:v>093064114O</c:v>
                  </c:pt>
                  <c:pt idx="127">
                    <c:v>0705317725</c:v>
                  </c:pt>
                  <c:pt idx="128">
                    <c:v>1704300134</c:v>
                  </c:pt>
                  <c:pt idx="129">
                    <c:v>0702724928</c:v>
                  </c:pt>
                  <c:pt idx="130">
                    <c:v>0704307446</c:v>
                  </c:pt>
                  <c:pt idx="131">
                    <c:v>1105083792</c:v>
                  </c:pt>
                  <c:pt idx="132">
                    <c:v>0704033052</c:v>
                  </c:pt>
                  <c:pt idx="133">
                    <c:v>1205754920</c:v>
                  </c:pt>
                  <c:pt idx="134">
                    <c:v>0705057925</c:v>
                  </c:pt>
                  <c:pt idx="135">
                    <c:v>1704369952</c:v>
                  </c:pt>
                  <c:pt idx="138">
                    <c:v>0992497114001</c:v>
                  </c:pt>
                  <c:pt idx="139">
                    <c:v>0705317725</c:v>
                  </c:pt>
                  <c:pt idx="140">
                    <c:v>1001835899</c:v>
                  </c:pt>
                  <c:pt idx="141">
                    <c:v>1708026002</c:v>
                  </c:pt>
                  <c:pt idx="142">
                    <c:v>0941708109</c:v>
                  </c:pt>
                  <c:pt idx="143">
                    <c:v>0704326628</c:v>
                  </c:pt>
                  <c:pt idx="144">
                    <c:v>0102904596</c:v>
                  </c:pt>
                  <c:pt idx="146">
                    <c:v>1791932773001</c:v>
                  </c:pt>
                  <c:pt idx="147">
                    <c:v>0924457568</c:v>
                  </c:pt>
                  <c:pt idx="148">
                    <c:v>1300537808</c:v>
                  </c:pt>
                  <c:pt idx="149">
                    <c:v>03864915</c:v>
                  </c:pt>
                  <c:pt idx="150">
                    <c:v>1105083792</c:v>
                  </c:pt>
                  <c:pt idx="151">
                    <c:v>0705317725</c:v>
                  </c:pt>
                  <c:pt idx="152">
                    <c:v>0941708109</c:v>
                  </c:pt>
                  <c:pt idx="154">
                    <c:v>0702348934</c:v>
                  </c:pt>
                  <c:pt idx="155">
                    <c:v>0941708109</c:v>
                  </c:pt>
                  <c:pt idx="156">
                    <c:v>0704617323</c:v>
                  </c:pt>
                  <c:pt idx="157">
                    <c:v>1105083792</c:v>
                  </c:pt>
                  <c:pt idx="158">
                    <c:v>0941708109</c:v>
                  </c:pt>
                  <c:pt idx="159">
                    <c:v>0924327140</c:v>
                  </c:pt>
                  <c:pt idx="160">
                    <c:v>1791932773001</c:v>
                  </c:pt>
                  <c:pt idx="161">
                    <c:v>0101601765</c:v>
                  </c:pt>
                  <c:pt idx="167">
                    <c:v>0602924060</c:v>
                  </c:pt>
                  <c:pt idx="169">
                    <c:v>1103252555</c:v>
                  </c:pt>
                  <c:pt idx="170">
                    <c:v>17011754622</c:v>
                  </c:pt>
                  <c:pt idx="171">
                    <c:v>1105083792</c:v>
                  </c:pt>
                  <c:pt idx="172">
                    <c:v>0705317725</c:v>
                  </c:pt>
                  <c:pt idx="173">
                    <c:v>0705321107</c:v>
                  </c:pt>
                  <c:pt idx="174">
                    <c:v>0602242646</c:v>
                  </c:pt>
                  <c:pt idx="175">
                    <c:v>0703046201</c:v>
                  </c:pt>
                  <c:pt idx="176">
                    <c:v>0704326628</c:v>
                  </c:pt>
                  <c:pt idx="177">
                    <c:v>0991247181001</c:v>
                  </c:pt>
                  <c:pt idx="178">
                    <c:v>0991247181001</c:v>
                  </c:pt>
                  <c:pt idx="179">
                    <c:v>0914626080</c:v>
                  </c:pt>
                  <c:pt idx="180">
                    <c:v>0992411147001</c:v>
                  </c:pt>
                  <c:pt idx="181">
                    <c:v>0703317225</c:v>
                  </c:pt>
                  <c:pt idx="182">
                    <c:v>0968583880001</c:v>
                  </c:pt>
                  <c:pt idx="183">
                    <c:v>0968583880001</c:v>
                  </c:pt>
                  <c:pt idx="184">
                    <c:v>0707537045</c:v>
                  </c:pt>
                  <c:pt idx="185">
                    <c:v>1003065727</c:v>
                  </c:pt>
                  <c:pt idx="186">
                    <c:v>0926285251</c:v>
                  </c:pt>
                  <c:pt idx="187">
                    <c:v>1792726707</c:v>
                  </c:pt>
                  <c:pt idx="189">
                    <c:v>1205256512</c:v>
                  </c:pt>
                  <c:pt idx="190">
                    <c:v>0930861737</c:v>
                  </c:pt>
                  <c:pt idx="191">
                    <c:v>0703312314</c:v>
                  </c:pt>
                  <c:pt idx="192">
                    <c:v>0700857220</c:v>
                  </c:pt>
                  <c:pt idx="193">
                    <c:v>0941708109</c:v>
                  </c:pt>
                  <c:pt idx="194">
                    <c:v>1105083792</c:v>
                  </c:pt>
                  <c:pt idx="195">
                    <c:v>1304838574</c:v>
                  </c:pt>
                  <c:pt idx="196">
                    <c:v>0923335707</c:v>
                  </c:pt>
                  <c:pt idx="197">
                    <c:v>0703217225</c:v>
                  </c:pt>
                  <c:pt idx="198">
                    <c:v>0704908937</c:v>
                  </c:pt>
                  <c:pt idx="199">
                    <c:v>0941708109</c:v>
                  </c:pt>
                  <c:pt idx="200">
                    <c:v>0930861737</c:v>
                  </c:pt>
                  <c:pt idx="201">
                    <c:v>1205256512</c:v>
                  </c:pt>
                  <c:pt idx="202">
                    <c:v>0930641147001</c:v>
                  </c:pt>
                  <c:pt idx="204">
                    <c:v>0703255604</c:v>
                  </c:pt>
                  <c:pt idx="205">
                    <c:v>0908549173</c:v>
                  </c:pt>
                  <c:pt idx="206">
                    <c:v>1722963293</c:v>
                  </c:pt>
                  <c:pt idx="207">
                    <c:v>1105083792</c:v>
                  </c:pt>
                  <c:pt idx="208">
                    <c:v>00216333</c:v>
                  </c:pt>
                  <c:pt idx="212">
                    <c:v>0102207313001</c:v>
                  </c:pt>
                  <c:pt idx="213">
                    <c:v>0703572909</c:v>
                  </c:pt>
                  <c:pt idx="214">
                    <c:v>0704542521</c:v>
                  </c:pt>
                  <c:pt idx="215">
                    <c:v>0941708109</c:v>
                  </c:pt>
                  <c:pt idx="216">
                    <c:v>0919460089</c:v>
                  </c:pt>
                  <c:pt idx="217">
                    <c:v>0923335707</c:v>
                  </c:pt>
                  <c:pt idx="218">
                    <c:v>0703317225</c:v>
                  </c:pt>
                  <c:pt idx="219">
                    <c:v>0105316715</c:v>
                  </c:pt>
                  <c:pt idx="220">
                    <c:v>1104417926</c:v>
                  </c:pt>
                  <c:pt idx="221">
                    <c:v>0919190421</c:v>
                  </c:pt>
                  <c:pt idx="222">
                    <c:v>1205754920</c:v>
                  </c:pt>
                  <c:pt idx="223">
                    <c:v>0104794961</c:v>
                  </c:pt>
                  <c:pt idx="224">
                    <c:v>0704853951</c:v>
                  </c:pt>
                  <c:pt idx="226">
                    <c:v>1101978631</c:v>
                  </c:pt>
                  <c:pt idx="227">
                    <c:v>0703317225</c:v>
                  </c:pt>
                  <c:pt idx="228">
                    <c:v>1315254019</c:v>
                  </c:pt>
                  <c:pt idx="229">
                    <c:v>14199313</c:v>
                  </c:pt>
                  <c:pt idx="230">
                    <c:v>0704460674</c:v>
                  </c:pt>
                  <c:pt idx="232">
                    <c:v>0702404641</c:v>
                  </c:pt>
                  <c:pt idx="233">
                    <c:v>01703197467</c:v>
                  </c:pt>
                  <c:pt idx="234">
                    <c:v>0703883108</c:v>
                  </c:pt>
                  <c:pt idx="235">
                    <c:v>1722963293</c:v>
                  </c:pt>
                  <c:pt idx="238">
                    <c:v>0701514440</c:v>
                  </c:pt>
                  <c:pt idx="239">
                    <c:v>1105083792</c:v>
                  </c:pt>
                  <c:pt idx="241">
                    <c:v>0703743856</c:v>
                  </c:pt>
                  <c:pt idx="242">
                    <c:v>0701840654</c:v>
                  </c:pt>
                  <c:pt idx="244">
                    <c:v>0990621691001</c:v>
                  </c:pt>
                  <c:pt idx="245">
                    <c:v>0502315463</c:v>
                  </c:pt>
                  <c:pt idx="246">
                    <c:v>0703317225</c:v>
                  </c:pt>
                  <c:pt idx="247">
                    <c:v>1315254019</c:v>
                  </c:pt>
                  <c:pt idx="248">
                    <c:v>0300225745</c:v>
                  </c:pt>
                  <c:pt idx="249">
                    <c:v>0703355704</c:v>
                  </c:pt>
                  <c:pt idx="250">
                    <c:v>0602792007</c:v>
                  </c:pt>
                  <c:pt idx="251">
                    <c:v>1711981835</c:v>
                  </c:pt>
                  <c:pt idx="252">
                    <c:v>1105083792</c:v>
                  </c:pt>
                  <c:pt idx="253">
                    <c:v>0703134010</c:v>
                  </c:pt>
                  <c:pt idx="254">
                    <c:v>0906654322</c:v>
                  </c:pt>
                  <c:pt idx="256">
                    <c:v>0703317225</c:v>
                  </c:pt>
                  <c:pt idx="257">
                    <c:v>0912987005001</c:v>
                  </c:pt>
                  <c:pt idx="259">
                    <c:v>1712236023</c:v>
                  </c:pt>
                  <c:pt idx="260">
                    <c:v>0922038252</c:v>
                  </c:pt>
                  <c:pt idx="261">
                    <c:v>0701527103</c:v>
                  </c:pt>
                  <c:pt idx="262">
                    <c:v>1716036049</c:v>
                  </c:pt>
                  <c:pt idx="263">
                    <c:v>1105083792</c:v>
                  </c:pt>
                  <c:pt idx="264">
                    <c:v>0906654322</c:v>
                  </c:pt>
                  <c:pt idx="266">
                    <c:v>0908247703</c:v>
                  </c:pt>
                  <c:pt idx="267">
                    <c:v>1712236023</c:v>
                  </c:pt>
                  <c:pt idx="268">
                    <c:v>0914492319</c:v>
                  </c:pt>
                  <c:pt idx="269">
                    <c:v>1315254019</c:v>
                  </c:pt>
                  <c:pt idx="270">
                    <c:v>0706282063</c:v>
                  </c:pt>
                  <c:pt idx="271">
                    <c:v>0201670411</c:v>
                  </c:pt>
                  <c:pt idx="272">
                    <c:v>0703047872</c:v>
                  </c:pt>
                  <c:pt idx="273">
                    <c:v>0702416062001</c:v>
                  </c:pt>
                  <c:pt idx="275">
                    <c:v>0930641147001</c:v>
                  </c:pt>
                  <c:pt idx="276">
                    <c:v>0703317225</c:v>
                  </c:pt>
                  <c:pt idx="279">
                    <c:v>0700857220</c:v>
                  </c:pt>
                  <c:pt idx="280">
                    <c:v>0702625917</c:v>
                  </c:pt>
                  <c:pt idx="281">
                    <c:v>0602792007</c:v>
                  </c:pt>
                  <c:pt idx="282">
                    <c:v>1105083772</c:v>
                  </c:pt>
                  <c:pt idx="283">
                    <c:v>0701623522</c:v>
                  </c:pt>
                  <c:pt idx="285">
                    <c:v>0102207313001</c:v>
                  </c:pt>
                  <c:pt idx="286">
                    <c:v>0914492319</c:v>
                  </c:pt>
                  <c:pt idx="288">
                    <c:v>1102700505</c:v>
                  </c:pt>
                  <c:pt idx="290">
                    <c:v>1304838574</c:v>
                  </c:pt>
                  <c:pt idx="291">
                    <c:v>0502951536001</c:v>
                  </c:pt>
                  <c:pt idx="292">
                    <c:v>0930641147001</c:v>
                  </c:pt>
                  <c:pt idx="293">
                    <c:v>0992411147001</c:v>
                  </c:pt>
                  <c:pt idx="294">
                    <c:v>0991515534004</c:v>
                  </c:pt>
                  <c:pt idx="295">
                    <c:v>0703317225</c:v>
                  </c:pt>
                  <c:pt idx="296">
                    <c:v>1315254019</c:v>
                  </c:pt>
                  <c:pt idx="297">
                    <c:v>0915425308</c:v>
                  </c:pt>
                  <c:pt idx="298">
                    <c:v>0911639706</c:v>
                  </c:pt>
                  <c:pt idx="299">
                    <c:v>0918323338</c:v>
                  </c:pt>
                  <c:pt idx="300">
                    <c:v>0101938267</c:v>
                  </c:pt>
                  <c:pt idx="301">
                    <c:v>0925892168</c:v>
                  </c:pt>
                  <c:pt idx="302">
                    <c:v>0920216272</c:v>
                  </c:pt>
                  <c:pt idx="303">
                    <c:v>1105083792</c:v>
                  </c:pt>
                  <c:pt idx="304">
                    <c:v>0701623522</c:v>
                  </c:pt>
                  <c:pt idx="307">
                    <c:v>0602792007</c:v>
                  </c:pt>
                  <c:pt idx="308">
                    <c:v>0991264787001</c:v>
                  </c:pt>
                  <c:pt idx="309">
                    <c:v>0930445820</c:v>
                  </c:pt>
                  <c:pt idx="310">
                    <c:v>0500000690</c:v>
                  </c:pt>
                  <c:pt idx="311">
                    <c:v>1104369994</c:v>
                  </c:pt>
                  <c:pt idx="312">
                    <c:v>0922335700</c:v>
                  </c:pt>
                  <c:pt idx="313">
                    <c:v>1103862577</c:v>
                  </c:pt>
                  <c:pt idx="317">
                    <c:v>0991515534001</c:v>
                  </c:pt>
                  <c:pt idx="318">
                    <c:v>0704734474</c:v>
                  </c:pt>
                  <c:pt idx="319">
                    <c:v>0702404641</c:v>
                  </c:pt>
                  <c:pt idx="320">
                    <c:v>0922535700</c:v>
                  </c:pt>
                  <c:pt idx="321">
                    <c:v>0103957168</c:v>
                  </c:pt>
                  <c:pt idx="322">
                    <c:v>0703355704</c:v>
                  </c:pt>
                  <c:pt idx="323">
                    <c:v>0704549393</c:v>
                  </c:pt>
                  <c:pt idx="324">
                    <c:v>09208301463</c:v>
                  </c:pt>
                  <c:pt idx="325">
                    <c:v>1716127186</c:v>
                  </c:pt>
                  <c:pt idx="326">
                    <c:v>1723499175</c:v>
                  </c:pt>
                  <c:pt idx="329">
                    <c:v>0991264787001</c:v>
                  </c:pt>
                  <c:pt idx="330">
                    <c:v>0703317225</c:v>
                  </c:pt>
                  <c:pt idx="331">
                    <c:v>0704942158</c:v>
                  </c:pt>
                  <c:pt idx="332">
                    <c:v>0704942159</c:v>
                  </c:pt>
                </c:lvl>
                <c:lvl>
                  <c:pt idx="0">
                    <c:v>LTRA SIGMA</c:v>
                  </c:pt>
                  <c:pt idx="1">
                    <c:v>DIANA DELGADO ROSADO</c:v>
                  </c:pt>
                  <c:pt idx="2">
                    <c:v>MENDOZA LUIS</c:v>
                  </c:pt>
                  <c:pt idx="3">
                    <c:v>FLAVIO NICOLE</c:v>
                  </c:pt>
                  <c:pt idx="4">
                    <c:v>KLEBER CORONEL</c:v>
                  </c:pt>
                  <c:pt idx="5">
                    <c:v>ROBERT ALVARADO</c:v>
                  </c:pt>
                  <c:pt idx="6">
                    <c:v>FRANCISCOVARAS</c:v>
                  </c:pt>
                  <c:pt idx="7">
                    <c:v>LUIS MENDOZA</c:v>
                  </c:pt>
                  <c:pt idx="8">
                    <c:v>GEORGE SALINAS</c:v>
                  </c:pt>
                  <c:pt idx="9">
                    <c:v>JUAN ESPININOZA</c:v>
                  </c:pt>
                  <c:pt idx="10">
                    <c:v>DIEGO MUÑOZ</c:v>
                  </c:pt>
                  <c:pt idx="11">
                    <c:v>KLINTON EDUARDO</c:v>
                  </c:pt>
                  <c:pt idx="12">
                    <c:v>CONSUMIDOR FINAL</c:v>
                  </c:pt>
                  <c:pt idx="13">
                    <c:v>ANULADA</c:v>
                  </c:pt>
                  <c:pt idx="14">
                    <c:v>ANULADA</c:v>
                  </c:pt>
                  <c:pt idx="15">
                    <c:v>MARIA YNOMATICA</c:v>
                  </c:pt>
                  <c:pt idx="16">
                    <c:v>LETRA SIGMA</c:v>
                  </c:pt>
                  <c:pt idx="17">
                    <c:v>JHONATAN ROJAS</c:v>
                  </c:pt>
                  <c:pt idx="18">
                    <c:v>EWIN MENA</c:v>
                  </c:pt>
                  <c:pt idx="19">
                    <c:v>FAUSTO QUEDAS</c:v>
                  </c:pt>
                  <c:pt idx="20">
                    <c:v>DIEGO MUÑOZ</c:v>
                  </c:pt>
                  <c:pt idx="21">
                    <c:v>ENRIQUE MINUCHE</c:v>
                  </c:pt>
                  <c:pt idx="22">
                    <c:v>JOSE LUIS HERNAN</c:v>
                  </c:pt>
                  <c:pt idx="23">
                    <c:v>EDDY JARAMILLO</c:v>
                  </c:pt>
                  <c:pt idx="24">
                    <c:v>ELVIS RIVERA</c:v>
                  </c:pt>
                  <c:pt idx="25">
                    <c:v>JULIO HERNANDEZ</c:v>
                  </c:pt>
                  <c:pt idx="26">
                    <c:v>GABRIEL IÑIGEZ</c:v>
                  </c:pt>
                  <c:pt idx="27">
                    <c:v>KRISTOVAL GONZALES</c:v>
                  </c:pt>
                  <c:pt idx="28">
                    <c:v>CONSUMIDOR FINAL</c:v>
                  </c:pt>
                  <c:pt idx="29">
                    <c:v>JAIME CALDERON</c:v>
                  </c:pt>
                  <c:pt idx="30">
                    <c:v>JOSE LINCANGO</c:v>
                  </c:pt>
                  <c:pt idx="31">
                    <c:v>JOSE PICO</c:v>
                  </c:pt>
                  <c:pt idx="32">
                    <c:v>KLINTON EDUARDO</c:v>
                  </c:pt>
                  <c:pt idx="33">
                    <c:v>FAUSTO CUEVA</c:v>
                  </c:pt>
                  <c:pt idx="34">
                    <c:v>LUIS CHUNGO</c:v>
                  </c:pt>
                  <c:pt idx="35">
                    <c:v>SIMON DIAZ</c:v>
                  </c:pt>
                  <c:pt idx="36">
                    <c:v>KLINTON EDUARDO</c:v>
                  </c:pt>
                  <c:pt idx="37">
                    <c:v>MONTERO ANGEL</c:v>
                  </c:pt>
                  <c:pt idx="38">
                    <c:v>LAURA JACOME</c:v>
                  </c:pt>
                  <c:pt idx="39">
                    <c:v>ARTURO ALVARADO</c:v>
                  </c:pt>
                  <c:pt idx="40">
                    <c:v>JOSE PICO</c:v>
                  </c:pt>
                  <c:pt idx="41">
                    <c:v>SERGIO CANGORA</c:v>
                  </c:pt>
                  <c:pt idx="42">
                    <c:v>ALBERTO ROZADO</c:v>
                  </c:pt>
                  <c:pt idx="43">
                    <c:v>JOE LUISZUQULANDA</c:v>
                  </c:pt>
                  <c:pt idx="44">
                    <c:v>DIEGO APOLO</c:v>
                  </c:pt>
                  <c:pt idx="45">
                    <c:v>LUIS CHUNGO</c:v>
                  </c:pt>
                  <c:pt idx="46">
                    <c:v>SIMON DIAZ</c:v>
                  </c:pt>
                  <c:pt idx="47">
                    <c:v>LEO LOPEZ</c:v>
                  </c:pt>
                  <c:pt idx="48">
                    <c:v>KLINTON EDUARDO</c:v>
                  </c:pt>
                  <c:pt idx="49">
                    <c:v>FAUSTO CUEVAS</c:v>
                  </c:pt>
                  <c:pt idx="50">
                    <c:v>JULIO HERNANDEZ</c:v>
                  </c:pt>
                  <c:pt idx="51">
                    <c:v>LEYDE TAGLE</c:v>
                  </c:pt>
                  <c:pt idx="52">
                    <c:v>ROBINSON AGUIRRE</c:v>
                  </c:pt>
                  <c:pt idx="53">
                    <c:v>ELLUZ CABALLERO</c:v>
                  </c:pt>
                  <c:pt idx="54">
                    <c:v>ENRIQUE MINUCHE</c:v>
                  </c:pt>
                  <c:pt idx="55">
                    <c:v>JOSE MONTERO</c:v>
                  </c:pt>
                  <c:pt idx="56">
                    <c:v>CONSUMIDOR FINAL</c:v>
                  </c:pt>
                  <c:pt idx="57">
                    <c:v>MARCOS ORTIZ</c:v>
                  </c:pt>
                  <c:pt idx="58">
                    <c:v>FAUSTO CUEVAS</c:v>
                  </c:pt>
                  <c:pt idx="59">
                    <c:v>SIMON DIAZ</c:v>
                  </c:pt>
                  <c:pt idx="60">
                    <c:v>LEO LOPEZ</c:v>
                  </c:pt>
                  <c:pt idx="61">
                    <c:v>INCINEROX CIA LTDA</c:v>
                  </c:pt>
                  <c:pt idx="62">
                    <c:v>OCAVIF CIA LTDA</c:v>
                  </c:pt>
                  <c:pt idx="63">
                    <c:v>ANULADA</c:v>
                  </c:pt>
                  <c:pt idx="64">
                    <c:v>SISCLIMA</c:v>
                  </c:pt>
                  <c:pt idx="65">
                    <c:v>EDDY HERRERA</c:v>
                  </c:pt>
                  <c:pt idx="66">
                    <c:v>JULIO HERNANDEZ</c:v>
                  </c:pt>
                  <c:pt idx="67">
                    <c:v>ENRIQUE MINUCHE</c:v>
                  </c:pt>
                  <c:pt idx="68">
                    <c:v>RUBEN DARIO MARTINEZ</c:v>
                  </c:pt>
                  <c:pt idx="69">
                    <c:v>KLINTON EDUARDO</c:v>
                  </c:pt>
                  <c:pt idx="70">
                    <c:v>NICOLAS PEREZ</c:v>
                  </c:pt>
                  <c:pt idx="71">
                    <c:v>CONSUMIDOR FINAL</c:v>
                  </c:pt>
                  <c:pt idx="72">
                    <c:v>CRISTHIAN GOMEZ</c:v>
                  </c:pt>
                  <c:pt idx="73">
                    <c:v>JORGE GUANALVIZA</c:v>
                  </c:pt>
                  <c:pt idx="74">
                    <c:v>ENRIQUE VALLEJO</c:v>
                  </c:pt>
                  <c:pt idx="75">
                    <c:v>ACOSTA MILTON</c:v>
                  </c:pt>
                  <c:pt idx="76">
                    <c:v>KLINTON EDUARDO</c:v>
                  </c:pt>
                  <c:pt idx="77">
                    <c:v>OCAVIP CIA LTDA</c:v>
                  </c:pt>
                  <c:pt idx="78">
                    <c:v>NICOLAS RUIZ</c:v>
                  </c:pt>
                  <c:pt idx="79">
                    <c:v>EDDY HERRERA</c:v>
                  </c:pt>
                  <c:pt idx="80">
                    <c:v>JULIO HERNANDEZ</c:v>
                  </c:pt>
                  <c:pt idx="81">
                    <c:v>JAMES BERNAZA</c:v>
                  </c:pt>
                  <c:pt idx="82">
                    <c:v>ENRIQUE MINUCHE</c:v>
                  </c:pt>
                  <c:pt idx="83">
                    <c:v>CONSUMIDOR FINAL</c:v>
                  </c:pt>
                  <c:pt idx="84">
                    <c:v>ANULADA</c:v>
                  </c:pt>
                  <c:pt idx="85">
                    <c:v>ELECTROFIO</c:v>
                  </c:pt>
                  <c:pt idx="86">
                    <c:v>FABIAN MENDEZ</c:v>
                  </c:pt>
                  <c:pt idx="87">
                    <c:v>ENRIQUE VALLEJOS</c:v>
                  </c:pt>
                  <c:pt idx="88">
                    <c:v>FILIBERTO MACIA</c:v>
                  </c:pt>
                  <c:pt idx="89">
                    <c:v>SANCHEZ WILLLIAN</c:v>
                  </c:pt>
                  <c:pt idx="90">
                    <c:v>KLINTON EDUARDO</c:v>
                  </c:pt>
                  <c:pt idx="91">
                    <c:v>HERNAN CUENCA</c:v>
                  </c:pt>
                  <c:pt idx="92">
                    <c:v>NICOLAS RUIZ</c:v>
                  </c:pt>
                  <c:pt idx="93">
                    <c:v>OCAVIP CIA LTDA </c:v>
                  </c:pt>
                  <c:pt idx="94">
                    <c:v>EDDY HERRERA</c:v>
                  </c:pt>
                  <c:pt idx="95">
                    <c:v>ENRIQUE MINUCHE</c:v>
                  </c:pt>
                  <c:pt idx="96">
                    <c:v>CONSUMIDOR FINAL</c:v>
                  </c:pt>
                  <c:pt idx="97">
                    <c:v>OCAVIP CIA LTDA</c:v>
                  </c:pt>
                  <c:pt idx="98">
                    <c:v>JHON GUAYACONDOR</c:v>
                  </c:pt>
                  <c:pt idx="99">
                    <c:v>ANULADA</c:v>
                  </c:pt>
                  <c:pt idx="100">
                    <c:v>JHONATAN TOMALA</c:v>
                  </c:pt>
                  <c:pt idx="101">
                    <c:v>MARCOS ORTIZ</c:v>
                  </c:pt>
                  <c:pt idx="102">
                    <c:v>TOGLE VELEZ</c:v>
                  </c:pt>
                  <c:pt idx="103">
                    <c:v>KLINTON EDUARDO</c:v>
                  </c:pt>
                  <c:pt idx="104">
                    <c:v>ARMANDO CABRERA</c:v>
                  </c:pt>
                  <c:pt idx="105">
                    <c:v>JHONATAN ROJAS</c:v>
                  </c:pt>
                  <c:pt idx="106">
                    <c:v>HERNAN CUENCA</c:v>
                  </c:pt>
                  <c:pt idx="107">
                    <c:v>BERNARDO CAMACHO</c:v>
                  </c:pt>
                  <c:pt idx="108">
                    <c:v>GEORGEVASQUEZ</c:v>
                  </c:pt>
                  <c:pt idx="109">
                    <c:v>ENRIQUE MINUCHE</c:v>
                  </c:pt>
                  <c:pt idx="110">
                    <c:v>JAVIER CONTRERAS</c:v>
                  </c:pt>
                  <c:pt idx="111">
                    <c:v>CONSUMIDOR FINAL</c:v>
                  </c:pt>
                  <c:pt idx="112">
                    <c:v>KEYTEL</c:v>
                  </c:pt>
                  <c:pt idx="113">
                    <c:v>SERLAVEX</c:v>
                  </c:pt>
                  <c:pt idx="114">
                    <c:v>JAVIER VARAS</c:v>
                  </c:pt>
                  <c:pt idx="115">
                    <c:v>JUAN CARLOS HYALA</c:v>
                  </c:pt>
                  <c:pt idx="116">
                    <c:v>DEMACO</c:v>
                  </c:pt>
                  <c:pt idx="117">
                    <c:v>RAUL AGUIRRE</c:v>
                  </c:pt>
                  <c:pt idx="118">
                    <c:v>ENRIQUE MINUCHE</c:v>
                  </c:pt>
                  <c:pt idx="119">
                    <c:v>EDDY JARAMILLO</c:v>
                  </c:pt>
                  <c:pt idx="120">
                    <c:v>LUIS GONGORA</c:v>
                  </c:pt>
                  <c:pt idx="121">
                    <c:v>GUILLERMO ABRIL</c:v>
                  </c:pt>
                  <c:pt idx="122">
                    <c:v>OCAVIP CIA LTDA</c:v>
                  </c:pt>
                  <c:pt idx="123">
                    <c:v>ANULADA</c:v>
                  </c:pt>
                  <c:pt idx="124">
                    <c:v>CONSUMIDOR FINAL</c:v>
                  </c:pt>
                  <c:pt idx="125">
                    <c:v>OCAVIP CIA LTDA</c:v>
                  </c:pt>
                  <c:pt idx="126">
                    <c:v>DIANA DELGADO ROSADO</c:v>
                  </c:pt>
                  <c:pt idx="127">
                    <c:v>EDY HERRERA</c:v>
                  </c:pt>
                  <c:pt idx="128">
                    <c:v>JOSE LINCANGO</c:v>
                  </c:pt>
                  <c:pt idx="129">
                    <c:v>MANUEL CHAMBA</c:v>
                  </c:pt>
                  <c:pt idx="130">
                    <c:v>ANGEL MONTERO</c:v>
                  </c:pt>
                  <c:pt idx="131">
                    <c:v>ENRIQUE MINUCHE</c:v>
                  </c:pt>
                  <c:pt idx="132">
                    <c:v>JAVIER AGUIRRE</c:v>
                  </c:pt>
                  <c:pt idx="133">
                    <c:v>MARTHA GUERRERO</c:v>
                  </c:pt>
                  <c:pt idx="134">
                    <c:v>KISTINA JARAMILLO</c:v>
                  </c:pt>
                  <c:pt idx="135">
                    <c:v>BELEN GRANDA</c:v>
                  </c:pt>
                  <c:pt idx="136">
                    <c:v>ANULADA</c:v>
                  </c:pt>
                  <c:pt idx="137">
                    <c:v>CONSUMIDOR FINAL</c:v>
                  </c:pt>
                  <c:pt idx="138">
                    <c:v>VST   EUAVALLAS</c:v>
                  </c:pt>
                  <c:pt idx="139">
                    <c:v>EDDY HERRERA</c:v>
                  </c:pt>
                  <c:pt idx="140">
                    <c:v>RAUL AGUIRRE</c:v>
                  </c:pt>
                  <c:pt idx="141">
                    <c:v>MANUEL CHAMBA</c:v>
                  </c:pt>
                  <c:pt idx="142">
                    <c:v>KLINTON EDUARDO</c:v>
                  </c:pt>
                  <c:pt idx="143">
                    <c:v>RUBEN MARTINEZ</c:v>
                  </c:pt>
                  <c:pt idx="144">
                    <c:v>AIDA ORTIZ</c:v>
                  </c:pt>
                  <c:pt idx="145">
                    <c:v>CONSUMIDOR FINAL</c:v>
                  </c:pt>
                  <c:pt idx="146">
                    <c:v>OCAVIP CIALTDA</c:v>
                  </c:pt>
                  <c:pt idx="147">
                    <c:v>JAVIER MEZONES</c:v>
                  </c:pt>
                  <c:pt idx="148">
                    <c:v>HECTOR ARIZAGA</c:v>
                  </c:pt>
                  <c:pt idx="149">
                    <c:v>JAVIER ALVIVARES</c:v>
                  </c:pt>
                  <c:pt idx="150">
                    <c:v>ENRIQUE  MINUCHE</c:v>
                  </c:pt>
                  <c:pt idx="151">
                    <c:v>EDDY HERRERA</c:v>
                  </c:pt>
                  <c:pt idx="152">
                    <c:v>KLINTON EDUARDO</c:v>
                  </c:pt>
                  <c:pt idx="153">
                    <c:v>CONSUMIDOR FINAL</c:v>
                  </c:pt>
                  <c:pt idx="154">
                    <c:v>WALTER NEGRON</c:v>
                  </c:pt>
                  <c:pt idx="155">
                    <c:v>KLINTON EDUARDO</c:v>
                  </c:pt>
                  <c:pt idx="156">
                    <c:v>PABLO PARRA</c:v>
                  </c:pt>
                  <c:pt idx="157">
                    <c:v>ENRIQUE MINUCHE</c:v>
                  </c:pt>
                  <c:pt idx="158">
                    <c:v>KLINTON EDUARDO</c:v>
                  </c:pt>
                  <c:pt idx="159">
                    <c:v>JOSE SAUCA</c:v>
                  </c:pt>
                  <c:pt idx="160">
                    <c:v>OCAVIP CIA LTDA</c:v>
                  </c:pt>
                  <c:pt idx="161">
                    <c:v>EDINSON ESTUARDO</c:v>
                  </c:pt>
                  <c:pt idx="162">
                    <c:v>ANULADA</c:v>
                  </c:pt>
                  <c:pt idx="163">
                    <c:v>ANULADA</c:v>
                  </c:pt>
                  <c:pt idx="164">
                    <c:v>ANULADA</c:v>
                  </c:pt>
                  <c:pt idx="165">
                    <c:v>ANULADA</c:v>
                  </c:pt>
                  <c:pt idx="166">
                    <c:v>ANULADA</c:v>
                  </c:pt>
                  <c:pt idx="167">
                    <c:v>MARCOS SANCHEZ</c:v>
                  </c:pt>
                  <c:pt idx="168">
                    <c:v>ANULADA</c:v>
                  </c:pt>
                  <c:pt idx="169">
                    <c:v>FERNANDO ROMAN</c:v>
                  </c:pt>
                  <c:pt idx="170">
                    <c:v>ROLANDO VELEZ</c:v>
                  </c:pt>
                  <c:pt idx="171">
                    <c:v>ENRIQUE MINUCHE</c:v>
                  </c:pt>
                  <c:pt idx="172">
                    <c:v>EDDY HERRERA</c:v>
                  </c:pt>
                  <c:pt idx="173">
                    <c:v>ELIZABETH HERNANDEZ</c:v>
                  </c:pt>
                  <c:pt idx="174">
                    <c:v>JORGE SALGADO</c:v>
                  </c:pt>
                  <c:pt idx="175">
                    <c:v>CARLOS ZAMBRANO</c:v>
                  </c:pt>
                  <c:pt idx="176">
                    <c:v>KLINTON EDUARDO</c:v>
                  </c:pt>
                  <c:pt idx="177">
                    <c:v>NORELCO</c:v>
                  </c:pt>
                  <c:pt idx="178">
                    <c:v>NORELCO</c:v>
                  </c:pt>
                  <c:pt idx="179">
                    <c:v>JAVIER VARAS</c:v>
                  </c:pt>
                  <c:pt idx="180">
                    <c:v>KEITEL</c:v>
                  </c:pt>
                  <c:pt idx="181">
                    <c:v>EDDY HERRERERA</c:v>
                  </c:pt>
                  <c:pt idx="182">
                    <c:v>DANIEL GOMEZ</c:v>
                  </c:pt>
                  <c:pt idx="183">
                    <c:v>JOSE LEMA</c:v>
                  </c:pt>
                  <c:pt idx="184">
                    <c:v>MARCOS ORTIZ</c:v>
                  </c:pt>
                  <c:pt idx="185">
                    <c:v>ANDY PADILLA</c:v>
                  </c:pt>
                  <c:pt idx="186">
                    <c:v>JONATAN  ALARCON</c:v>
                  </c:pt>
                  <c:pt idx="187">
                    <c:v>JAVIER BARRETO</c:v>
                  </c:pt>
                  <c:pt idx="188">
                    <c:v>ANULADA</c:v>
                  </c:pt>
                  <c:pt idx="189">
                    <c:v>PATRICIO PROAÑO</c:v>
                  </c:pt>
                  <c:pt idx="190">
                    <c:v>JURI FALCONI</c:v>
                  </c:pt>
                  <c:pt idx="191">
                    <c:v>BERNARDO CAMACHO</c:v>
                  </c:pt>
                  <c:pt idx="192">
                    <c:v>HUGO FEIJOO</c:v>
                  </c:pt>
                  <c:pt idx="193">
                    <c:v>KLINTON EDUARDO</c:v>
                  </c:pt>
                  <c:pt idx="194">
                    <c:v>ENRIQUE MINUCHE</c:v>
                  </c:pt>
                  <c:pt idx="195">
                    <c:v>SIMON DIAZ</c:v>
                  </c:pt>
                  <c:pt idx="196">
                    <c:v>JOSE PICO</c:v>
                  </c:pt>
                  <c:pt idx="197">
                    <c:v>EDDY HERRERA</c:v>
                  </c:pt>
                  <c:pt idx="198">
                    <c:v>ALEX VIDAL</c:v>
                  </c:pt>
                  <c:pt idx="199">
                    <c:v>KLINTON EDUARDO</c:v>
                  </c:pt>
                  <c:pt idx="200">
                    <c:v>JAIR  FALCONES</c:v>
                  </c:pt>
                  <c:pt idx="201">
                    <c:v>PABLO PROAÑO</c:v>
                  </c:pt>
                  <c:pt idx="202">
                    <c:v>DIANA DELGADO ROSADO</c:v>
                  </c:pt>
                  <c:pt idx="203">
                    <c:v>ANULADA</c:v>
                  </c:pt>
                  <c:pt idx="204">
                    <c:v>TITO TAPIA</c:v>
                  </c:pt>
                  <c:pt idx="205">
                    <c:v>RAUL JIMENEZ</c:v>
                  </c:pt>
                  <c:pt idx="206">
                    <c:v>IVAN BORJA</c:v>
                  </c:pt>
                  <c:pt idx="207">
                    <c:v>ENRIQUE MINUCHE</c:v>
                  </c:pt>
                  <c:pt idx="208">
                    <c:v>EDY JARAMILLO</c:v>
                  </c:pt>
                  <c:pt idx="209">
                    <c:v>FREDDY VARGAS</c:v>
                  </c:pt>
                  <c:pt idx="210">
                    <c:v>ANULADA</c:v>
                  </c:pt>
                  <c:pt idx="211">
                    <c:v>CONSUMIDOR FINAL</c:v>
                  </c:pt>
                  <c:pt idx="212">
                    <c:v>SEGUNDO ORELLNA</c:v>
                  </c:pt>
                  <c:pt idx="213">
                    <c:v>DANIEL CUENCA</c:v>
                  </c:pt>
                  <c:pt idx="214">
                    <c:v>SILVIA BERMEO</c:v>
                  </c:pt>
                  <c:pt idx="215">
                    <c:v>KLINTON EDUARDO</c:v>
                  </c:pt>
                  <c:pt idx="216">
                    <c:v>ENRIQUE ZALA</c:v>
                  </c:pt>
                  <c:pt idx="217">
                    <c:v>JOSE PICO</c:v>
                  </c:pt>
                  <c:pt idx="218">
                    <c:v>EDDY HERRERA</c:v>
                  </c:pt>
                  <c:pt idx="219">
                    <c:v>DIEGO SALCEDO</c:v>
                  </c:pt>
                  <c:pt idx="220">
                    <c:v>ANGEL PUMA</c:v>
                  </c:pt>
                  <c:pt idx="221">
                    <c:v>OSCAR CASTRO</c:v>
                  </c:pt>
                  <c:pt idx="222">
                    <c:v>MARTA MENDOZA</c:v>
                  </c:pt>
                  <c:pt idx="223">
                    <c:v>JAIME CHICA</c:v>
                  </c:pt>
                  <c:pt idx="224">
                    <c:v>AGUSTO ROSALES</c:v>
                  </c:pt>
                  <c:pt idx="225">
                    <c:v>ANULADA</c:v>
                  </c:pt>
                  <c:pt idx="226">
                    <c:v>WILMER LOYZA</c:v>
                  </c:pt>
                  <c:pt idx="227">
                    <c:v>EDDY HERRERA</c:v>
                  </c:pt>
                  <c:pt idx="228">
                    <c:v>YAHAIRA BARRETO</c:v>
                  </c:pt>
                  <c:pt idx="229">
                    <c:v>MENA BLANCA</c:v>
                  </c:pt>
                  <c:pt idx="230">
                    <c:v>LUIS GUACHIZACA</c:v>
                  </c:pt>
                  <c:pt idx="231">
                    <c:v>ANULADA</c:v>
                  </c:pt>
                  <c:pt idx="232">
                    <c:v>JHONNES CABRERA</c:v>
                  </c:pt>
                  <c:pt idx="233">
                    <c:v>JORGE MEDRANDA</c:v>
                  </c:pt>
                  <c:pt idx="234">
                    <c:v>NELSON LOPEZ</c:v>
                  </c:pt>
                  <c:pt idx="235">
                    <c:v>IVAN BORJA</c:v>
                  </c:pt>
                  <c:pt idx="236">
                    <c:v>ANULADA</c:v>
                  </c:pt>
                  <c:pt idx="237">
                    <c:v>ANULADA</c:v>
                  </c:pt>
                  <c:pt idx="238">
                    <c:v>PELAEZ ROMERO</c:v>
                  </c:pt>
                  <c:pt idx="239">
                    <c:v>ENRIQUE MINUCHE</c:v>
                  </c:pt>
                  <c:pt idx="240">
                    <c:v>CONSUMIDOR FINAL</c:v>
                  </c:pt>
                  <c:pt idx="241">
                    <c:v>HENRY MURILLO</c:v>
                  </c:pt>
                  <c:pt idx="242">
                    <c:v>MILTON CRUZ</c:v>
                  </c:pt>
                  <c:pt idx="243">
                    <c:v>ANULADA</c:v>
                  </c:pt>
                  <c:pt idx="244">
                    <c:v>DEMACO</c:v>
                  </c:pt>
                  <c:pt idx="245">
                    <c:v>FERNANDO MEJIA</c:v>
                  </c:pt>
                  <c:pt idx="246">
                    <c:v>EDDY HERRERA</c:v>
                  </c:pt>
                  <c:pt idx="247">
                    <c:v>YAHAIRA BARRETO</c:v>
                  </c:pt>
                  <c:pt idx="248">
                    <c:v>JOSE MONCAYO</c:v>
                  </c:pt>
                  <c:pt idx="249">
                    <c:v>MARCO ORTIZ</c:v>
                  </c:pt>
                  <c:pt idx="250">
                    <c:v>MANUEL ALARCON </c:v>
                  </c:pt>
                  <c:pt idx="251">
                    <c:v>JORGE ENRIQUEZ</c:v>
                  </c:pt>
                  <c:pt idx="252">
                    <c:v>ENRIQUE MINUCHE</c:v>
                  </c:pt>
                  <c:pt idx="253">
                    <c:v>JOSE SUQUILANDA</c:v>
                  </c:pt>
                  <c:pt idx="254">
                    <c:v>JULIO HERNANDEZ</c:v>
                  </c:pt>
                  <c:pt idx="255">
                    <c:v>CONSUMIDOR FINAL</c:v>
                  </c:pt>
                  <c:pt idx="256">
                    <c:v>EDDI HERRERA</c:v>
                  </c:pt>
                  <c:pt idx="257">
                    <c:v>EDDY JARRIN</c:v>
                  </c:pt>
                  <c:pt idx="258">
                    <c:v>CONSUMIDOR FINAL</c:v>
                  </c:pt>
                  <c:pt idx="259">
                    <c:v>SEGUNDO ABRAJAN</c:v>
                  </c:pt>
                  <c:pt idx="260">
                    <c:v>EDUARDO ADUM VERA</c:v>
                  </c:pt>
                  <c:pt idx="261">
                    <c:v>JOSE ULLAGUARY</c:v>
                  </c:pt>
                  <c:pt idx="262">
                    <c:v>CARLOS PILATAXI</c:v>
                  </c:pt>
                  <c:pt idx="263">
                    <c:v>ENRIQUE MINUCHE</c:v>
                  </c:pt>
                  <c:pt idx="264">
                    <c:v>JULIO HERNANDEZ</c:v>
                  </c:pt>
                  <c:pt idx="265">
                    <c:v>CONSUMIDOR FINAL</c:v>
                  </c:pt>
                  <c:pt idx="266">
                    <c:v>AUGUSTO HERBAS</c:v>
                  </c:pt>
                  <c:pt idx="267">
                    <c:v>JOSE ABRAM</c:v>
                  </c:pt>
                  <c:pt idx="268">
                    <c:v>PABLO ZERRA</c:v>
                  </c:pt>
                  <c:pt idx="269">
                    <c:v>JAHAIRA BARRETO </c:v>
                  </c:pt>
                  <c:pt idx="270">
                    <c:v>ADISON RIVERA</c:v>
                  </c:pt>
                  <c:pt idx="271">
                    <c:v>ORLANDO CHIGUANA</c:v>
                  </c:pt>
                  <c:pt idx="272">
                    <c:v>JULIO MOROCHO</c:v>
                  </c:pt>
                  <c:pt idx="273">
                    <c:v>DONATO SALTOS</c:v>
                  </c:pt>
                  <c:pt idx="274">
                    <c:v>ANULADA</c:v>
                  </c:pt>
                  <c:pt idx="275">
                    <c:v>DIANA DELGADO ROSADO</c:v>
                  </c:pt>
                  <c:pt idx="276">
                    <c:v>EDDY HERRERA</c:v>
                  </c:pt>
                  <c:pt idx="277">
                    <c:v>ANULADA</c:v>
                  </c:pt>
                  <c:pt idx="278">
                    <c:v>ANULADA</c:v>
                  </c:pt>
                  <c:pt idx="279">
                    <c:v>HUGO FEIJOO</c:v>
                  </c:pt>
                  <c:pt idx="280">
                    <c:v>MARIO YANEZ</c:v>
                  </c:pt>
                  <c:pt idx="281">
                    <c:v>MANUEL ALARCON </c:v>
                  </c:pt>
                  <c:pt idx="282">
                    <c:v>ENRIQUE MINUCHE</c:v>
                  </c:pt>
                  <c:pt idx="283">
                    <c:v>DON ORTIZ</c:v>
                  </c:pt>
                  <c:pt idx="284">
                    <c:v>CONSUMIDOR FINAL</c:v>
                  </c:pt>
                  <c:pt idx="285">
                    <c:v>SEGUNDO ORELLANA</c:v>
                  </c:pt>
                  <c:pt idx="286">
                    <c:v>PABLO ZERNA</c:v>
                  </c:pt>
                  <c:pt idx="287">
                    <c:v>ANULADA</c:v>
                  </c:pt>
                  <c:pt idx="288">
                    <c:v>JOSE PADILLA</c:v>
                  </c:pt>
                  <c:pt idx="289">
                    <c:v>ANULADA</c:v>
                  </c:pt>
                  <c:pt idx="290">
                    <c:v>SIMON DIAZ</c:v>
                  </c:pt>
                  <c:pt idx="291">
                    <c:v>FERNANDO BALZECA</c:v>
                  </c:pt>
                  <c:pt idx="292">
                    <c:v>DIANA DELGADO ROSADO</c:v>
                  </c:pt>
                  <c:pt idx="293">
                    <c:v>KEYTEL</c:v>
                  </c:pt>
                  <c:pt idx="294">
                    <c:v>MK TRENDS</c:v>
                  </c:pt>
                  <c:pt idx="295">
                    <c:v>EDYDY HERRERA</c:v>
                  </c:pt>
                  <c:pt idx="296">
                    <c:v>JAHAIRA BARRETO </c:v>
                  </c:pt>
                  <c:pt idx="297">
                    <c:v>JAHIRB MENDOZA</c:v>
                  </c:pt>
                  <c:pt idx="298">
                    <c:v>JOSE GOYA</c:v>
                  </c:pt>
                  <c:pt idx="299">
                    <c:v>VICTOR FLORES</c:v>
                  </c:pt>
                  <c:pt idx="300">
                    <c:v>JORGE VARGAS</c:v>
                  </c:pt>
                  <c:pt idx="301">
                    <c:v>LUIS MUÑIZ</c:v>
                  </c:pt>
                  <c:pt idx="302">
                    <c:v>CARLOS CORTEZ</c:v>
                  </c:pt>
                  <c:pt idx="303">
                    <c:v>ENRIQUE MINUCHE</c:v>
                  </c:pt>
                  <c:pt idx="304">
                    <c:v>DON ORTIZ</c:v>
                  </c:pt>
                  <c:pt idx="305">
                    <c:v>CONSUMIDOR FINAL</c:v>
                  </c:pt>
                  <c:pt idx="306">
                    <c:v>ANULADA</c:v>
                  </c:pt>
                  <c:pt idx="307">
                    <c:v>MANUEL ALARCON </c:v>
                  </c:pt>
                  <c:pt idx="308">
                    <c:v>SUPESA</c:v>
                  </c:pt>
                  <c:pt idx="309">
                    <c:v>RICARDO LAY</c:v>
                  </c:pt>
                  <c:pt idx="310">
                    <c:v>RODRIGO CHAVEZ</c:v>
                  </c:pt>
                  <c:pt idx="311">
                    <c:v>WALTER TORRES</c:v>
                  </c:pt>
                  <c:pt idx="312">
                    <c:v>JOSE PICO</c:v>
                  </c:pt>
                  <c:pt idx="313">
                    <c:v>MANUEL CAMPOVERDE</c:v>
                  </c:pt>
                  <c:pt idx="314">
                    <c:v>CONSUMIDOR FINAL</c:v>
                  </c:pt>
                  <c:pt idx="315">
                    <c:v>ANULADA</c:v>
                  </c:pt>
                  <c:pt idx="316">
                    <c:v>ANULADA</c:v>
                  </c:pt>
                  <c:pt idx="317">
                    <c:v>MK TRENDS</c:v>
                  </c:pt>
                  <c:pt idx="318">
                    <c:v>RICHARD FERNANDEZ</c:v>
                  </c:pt>
                  <c:pt idx="319">
                    <c:v>JHONNY CABRERA</c:v>
                  </c:pt>
                  <c:pt idx="320">
                    <c:v>JOSE PICO</c:v>
                  </c:pt>
                  <c:pt idx="321">
                    <c:v>PATRICIO CHAPA</c:v>
                  </c:pt>
                  <c:pt idx="322">
                    <c:v>MARCO ORTIZ</c:v>
                  </c:pt>
                  <c:pt idx="323">
                    <c:v>JHON MALDONADO</c:v>
                  </c:pt>
                  <c:pt idx="324">
                    <c:v>DANIEL SANTOS</c:v>
                  </c:pt>
                  <c:pt idx="325">
                    <c:v>LUIS SUBIO</c:v>
                  </c:pt>
                  <c:pt idx="326">
                    <c:v>FAUSTO CUBAS</c:v>
                  </c:pt>
                  <c:pt idx="327">
                    <c:v>CONSUMIDOR FINAL</c:v>
                  </c:pt>
                  <c:pt idx="328">
                    <c:v>ANULADA</c:v>
                  </c:pt>
                  <c:pt idx="329">
                    <c:v>SUPESA</c:v>
                  </c:pt>
                  <c:pt idx="330">
                    <c:v>EDDY HERRERA</c:v>
                  </c:pt>
                  <c:pt idx="331">
                    <c:v>ANDRES VALAREZO</c:v>
                  </c:pt>
                  <c:pt idx="332">
                    <c:v>ANULADA</c:v>
                  </c:pt>
                </c:lvl>
                <c:lvl>
                  <c:pt idx="0">
                    <c:v>10069</c:v>
                  </c:pt>
                  <c:pt idx="1">
                    <c:v>10070</c:v>
                  </c:pt>
                  <c:pt idx="2">
                    <c:v>10071</c:v>
                  </c:pt>
                  <c:pt idx="3">
                    <c:v>10072</c:v>
                  </c:pt>
                  <c:pt idx="4">
                    <c:v>10073</c:v>
                  </c:pt>
                  <c:pt idx="5">
                    <c:v>10074</c:v>
                  </c:pt>
                  <c:pt idx="6">
                    <c:v>10075</c:v>
                  </c:pt>
                  <c:pt idx="7">
                    <c:v>10076</c:v>
                  </c:pt>
                  <c:pt idx="8">
                    <c:v>10077</c:v>
                  </c:pt>
                  <c:pt idx="9">
                    <c:v>10078</c:v>
                  </c:pt>
                  <c:pt idx="10">
                    <c:v>10079</c:v>
                  </c:pt>
                  <c:pt idx="11">
                    <c:v>10080</c:v>
                  </c:pt>
                  <c:pt idx="12">
                    <c:v>10081</c:v>
                  </c:pt>
                  <c:pt idx="13">
                    <c:v>10082</c:v>
                  </c:pt>
                  <c:pt idx="14">
                    <c:v>10083</c:v>
                  </c:pt>
                  <c:pt idx="15">
                    <c:v>10084</c:v>
                  </c:pt>
                  <c:pt idx="16">
                    <c:v>10085</c:v>
                  </c:pt>
                  <c:pt idx="17">
                    <c:v>10086</c:v>
                  </c:pt>
                  <c:pt idx="18">
                    <c:v>10087</c:v>
                  </c:pt>
                  <c:pt idx="19">
                    <c:v>10088</c:v>
                  </c:pt>
                  <c:pt idx="20">
                    <c:v>10089</c:v>
                  </c:pt>
                  <c:pt idx="21">
                    <c:v>10090</c:v>
                  </c:pt>
                  <c:pt idx="22">
                    <c:v>10091</c:v>
                  </c:pt>
                  <c:pt idx="23">
                    <c:v>10092</c:v>
                  </c:pt>
                  <c:pt idx="24">
                    <c:v>10093</c:v>
                  </c:pt>
                  <c:pt idx="25">
                    <c:v>10094</c:v>
                  </c:pt>
                  <c:pt idx="26">
                    <c:v>10095</c:v>
                  </c:pt>
                  <c:pt idx="27">
                    <c:v>10096</c:v>
                  </c:pt>
                  <c:pt idx="28">
                    <c:v>10097</c:v>
                  </c:pt>
                  <c:pt idx="29">
                    <c:v>10098</c:v>
                  </c:pt>
                  <c:pt idx="30">
                    <c:v>10099</c:v>
                  </c:pt>
                  <c:pt idx="31">
                    <c:v>10100</c:v>
                  </c:pt>
                  <c:pt idx="32">
                    <c:v>10101</c:v>
                  </c:pt>
                  <c:pt idx="33">
                    <c:v>10102</c:v>
                  </c:pt>
                  <c:pt idx="34">
                    <c:v>10103</c:v>
                  </c:pt>
                  <c:pt idx="35">
                    <c:v>10104</c:v>
                  </c:pt>
                  <c:pt idx="36">
                    <c:v>10105</c:v>
                  </c:pt>
                  <c:pt idx="37">
                    <c:v>10106</c:v>
                  </c:pt>
                  <c:pt idx="38">
                    <c:v>10107</c:v>
                  </c:pt>
                  <c:pt idx="39">
                    <c:v>10108</c:v>
                  </c:pt>
                  <c:pt idx="40">
                    <c:v>10109</c:v>
                  </c:pt>
                  <c:pt idx="41">
                    <c:v>10110</c:v>
                  </c:pt>
                  <c:pt idx="42">
                    <c:v>10111</c:v>
                  </c:pt>
                  <c:pt idx="43">
                    <c:v>10112</c:v>
                  </c:pt>
                  <c:pt idx="44">
                    <c:v>10113</c:v>
                  </c:pt>
                  <c:pt idx="45">
                    <c:v>10114</c:v>
                  </c:pt>
                  <c:pt idx="46">
                    <c:v>10115</c:v>
                  </c:pt>
                  <c:pt idx="47">
                    <c:v>10116</c:v>
                  </c:pt>
                  <c:pt idx="48">
                    <c:v>10117</c:v>
                  </c:pt>
                  <c:pt idx="49">
                    <c:v>10118</c:v>
                  </c:pt>
                  <c:pt idx="50">
                    <c:v>10119</c:v>
                  </c:pt>
                  <c:pt idx="51">
                    <c:v>10120</c:v>
                  </c:pt>
                  <c:pt idx="52">
                    <c:v>10121</c:v>
                  </c:pt>
                  <c:pt idx="53">
                    <c:v>10122</c:v>
                  </c:pt>
                  <c:pt idx="54">
                    <c:v>10123</c:v>
                  </c:pt>
                  <c:pt idx="55">
                    <c:v>10124</c:v>
                  </c:pt>
                  <c:pt idx="56">
                    <c:v>10125</c:v>
                  </c:pt>
                  <c:pt idx="57">
                    <c:v>10126</c:v>
                  </c:pt>
                  <c:pt idx="58">
                    <c:v>10127</c:v>
                  </c:pt>
                  <c:pt idx="59">
                    <c:v>10128</c:v>
                  </c:pt>
                  <c:pt idx="60">
                    <c:v>10129</c:v>
                  </c:pt>
                  <c:pt idx="61">
                    <c:v>10130</c:v>
                  </c:pt>
                  <c:pt idx="62">
                    <c:v>10131</c:v>
                  </c:pt>
                  <c:pt idx="63">
                    <c:v>10132</c:v>
                  </c:pt>
                  <c:pt idx="64">
                    <c:v>10133</c:v>
                  </c:pt>
                  <c:pt idx="65">
                    <c:v>10134</c:v>
                  </c:pt>
                  <c:pt idx="66">
                    <c:v>10135</c:v>
                  </c:pt>
                  <c:pt idx="67">
                    <c:v>10136</c:v>
                  </c:pt>
                  <c:pt idx="68">
                    <c:v>10137</c:v>
                  </c:pt>
                  <c:pt idx="69">
                    <c:v>10138</c:v>
                  </c:pt>
                  <c:pt idx="70">
                    <c:v>10139</c:v>
                  </c:pt>
                  <c:pt idx="71">
                    <c:v>10140</c:v>
                  </c:pt>
                  <c:pt idx="72">
                    <c:v>10141</c:v>
                  </c:pt>
                  <c:pt idx="73">
                    <c:v>10142</c:v>
                  </c:pt>
                  <c:pt idx="74">
                    <c:v>10143</c:v>
                  </c:pt>
                  <c:pt idx="75">
                    <c:v>10144</c:v>
                  </c:pt>
                  <c:pt idx="76">
                    <c:v>10145</c:v>
                  </c:pt>
                  <c:pt idx="77">
                    <c:v>10146</c:v>
                  </c:pt>
                  <c:pt idx="78">
                    <c:v>10147</c:v>
                  </c:pt>
                  <c:pt idx="79">
                    <c:v>10148</c:v>
                  </c:pt>
                  <c:pt idx="80">
                    <c:v>10149</c:v>
                  </c:pt>
                  <c:pt idx="81">
                    <c:v>10150</c:v>
                  </c:pt>
                  <c:pt idx="82">
                    <c:v>10151</c:v>
                  </c:pt>
                  <c:pt idx="83">
                    <c:v>10152</c:v>
                  </c:pt>
                  <c:pt idx="84">
                    <c:v>10153</c:v>
                  </c:pt>
                  <c:pt idx="85">
                    <c:v>10154</c:v>
                  </c:pt>
                  <c:pt idx="86">
                    <c:v>10155</c:v>
                  </c:pt>
                  <c:pt idx="87">
                    <c:v>10156</c:v>
                  </c:pt>
                  <c:pt idx="88">
                    <c:v>10157</c:v>
                  </c:pt>
                  <c:pt idx="89">
                    <c:v>10158</c:v>
                  </c:pt>
                  <c:pt idx="90">
                    <c:v>10159</c:v>
                  </c:pt>
                  <c:pt idx="91">
                    <c:v>10160</c:v>
                  </c:pt>
                  <c:pt idx="92">
                    <c:v>10161</c:v>
                  </c:pt>
                  <c:pt idx="93">
                    <c:v>10162</c:v>
                  </c:pt>
                  <c:pt idx="94">
                    <c:v>10163</c:v>
                  </c:pt>
                  <c:pt idx="95">
                    <c:v>10164</c:v>
                  </c:pt>
                  <c:pt idx="96">
                    <c:v>10165</c:v>
                  </c:pt>
                  <c:pt idx="97">
                    <c:v>10166</c:v>
                  </c:pt>
                  <c:pt idx="98">
                    <c:v>10167</c:v>
                  </c:pt>
                  <c:pt idx="99">
                    <c:v>10168</c:v>
                  </c:pt>
                  <c:pt idx="100">
                    <c:v>10169</c:v>
                  </c:pt>
                  <c:pt idx="101">
                    <c:v>10170</c:v>
                  </c:pt>
                  <c:pt idx="102">
                    <c:v>10171</c:v>
                  </c:pt>
                  <c:pt idx="103">
                    <c:v>10172</c:v>
                  </c:pt>
                  <c:pt idx="104">
                    <c:v>10173</c:v>
                  </c:pt>
                  <c:pt idx="105">
                    <c:v>10174</c:v>
                  </c:pt>
                  <c:pt idx="106">
                    <c:v>10175</c:v>
                  </c:pt>
                  <c:pt idx="107">
                    <c:v>10176</c:v>
                  </c:pt>
                  <c:pt idx="108">
                    <c:v>10177</c:v>
                  </c:pt>
                  <c:pt idx="109">
                    <c:v>10178</c:v>
                  </c:pt>
                  <c:pt idx="110">
                    <c:v>10179</c:v>
                  </c:pt>
                  <c:pt idx="111">
                    <c:v>10180</c:v>
                  </c:pt>
                  <c:pt idx="112">
                    <c:v>10181</c:v>
                  </c:pt>
                  <c:pt idx="113">
                    <c:v>10182</c:v>
                  </c:pt>
                  <c:pt idx="114">
                    <c:v>10183</c:v>
                  </c:pt>
                  <c:pt idx="115">
                    <c:v>10184</c:v>
                  </c:pt>
                  <c:pt idx="116">
                    <c:v>10185</c:v>
                  </c:pt>
                  <c:pt idx="117">
                    <c:v>10186</c:v>
                  </c:pt>
                  <c:pt idx="118">
                    <c:v>10187</c:v>
                  </c:pt>
                  <c:pt idx="119">
                    <c:v>10188</c:v>
                  </c:pt>
                  <c:pt idx="120">
                    <c:v>10189</c:v>
                  </c:pt>
                  <c:pt idx="121">
                    <c:v>10190</c:v>
                  </c:pt>
                  <c:pt idx="122">
                    <c:v>10191</c:v>
                  </c:pt>
                  <c:pt idx="123">
                    <c:v>10192</c:v>
                  </c:pt>
                  <c:pt idx="124">
                    <c:v>10193</c:v>
                  </c:pt>
                  <c:pt idx="125">
                    <c:v>10194</c:v>
                  </c:pt>
                  <c:pt idx="126">
                    <c:v>10195</c:v>
                  </c:pt>
                  <c:pt idx="127">
                    <c:v>10196</c:v>
                  </c:pt>
                  <c:pt idx="128">
                    <c:v>10197</c:v>
                  </c:pt>
                  <c:pt idx="129">
                    <c:v>10198</c:v>
                  </c:pt>
                  <c:pt idx="130">
                    <c:v>10199</c:v>
                  </c:pt>
                  <c:pt idx="131">
                    <c:v>10200</c:v>
                  </c:pt>
                  <c:pt idx="132">
                    <c:v>10201</c:v>
                  </c:pt>
                  <c:pt idx="133">
                    <c:v>10202</c:v>
                  </c:pt>
                  <c:pt idx="134">
                    <c:v>10203</c:v>
                  </c:pt>
                  <c:pt idx="135">
                    <c:v>10204</c:v>
                  </c:pt>
                  <c:pt idx="136">
                    <c:v>10205</c:v>
                  </c:pt>
                  <c:pt idx="137">
                    <c:v>10206</c:v>
                  </c:pt>
                  <c:pt idx="138">
                    <c:v>10207</c:v>
                  </c:pt>
                  <c:pt idx="139">
                    <c:v>10208</c:v>
                  </c:pt>
                  <c:pt idx="140">
                    <c:v>10209</c:v>
                  </c:pt>
                  <c:pt idx="141">
                    <c:v>10210</c:v>
                  </c:pt>
                  <c:pt idx="142">
                    <c:v>10211</c:v>
                  </c:pt>
                  <c:pt idx="143">
                    <c:v>10212</c:v>
                  </c:pt>
                  <c:pt idx="144">
                    <c:v>10213</c:v>
                  </c:pt>
                  <c:pt idx="145">
                    <c:v>10214</c:v>
                  </c:pt>
                  <c:pt idx="146">
                    <c:v>10215</c:v>
                  </c:pt>
                  <c:pt idx="147">
                    <c:v>10216</c:v>
                  </c:pt>
                  <c:pt idx="148">
                    <c:v>10217</c:v>
                  </c:pt>
                  <c:pt idx="149">
                    <c:v>10218</c:v>
                  </c:pt>
                  <c:pt idx="150">
                    <c:v>10219</c:v>
                  </c:pt>
                  <c:pt idx="151">
                    <c:v>10220</c:v>
                  </c:pt>
                  <c:pt idx="152">
                    <c:v>10221</c:v>
                  </c:pt>
                  <c:pt idx="153">
                    <c:v>10222</c:v>
                  </c:pt>
                  <c:pt idx="154">
                    <c:v>10223</c:v>
                  </c:pt>
                  <c:pt idx="155">
                    <c:v>10224</c:v>
                  </c:pt>
                  <c:pt idx="156">
                    <c:v>10225</c:v>
                  </c:pt>
                  <c:pt idx="157">
                    <c:v>10226</c:v>
                  </c:pt>
                  <c:pt idx="158">
                    <c:v>10227</c:v>
                  </c:pt>
                  <c:pt idx="159">
                    <c:v>10228</c:v>
                  </c:pt>
                  <c:pt idx="160">
                    <c:v>10229</c:v>
                  </c:pt>
                  <c:pt idx="161">
                    <c:v>10230</c:v>
                  </c:pt>
                  <c:pt idx="162">
                    <c:v>10231</c:v>
                  </c:pt>
                  <c:pt idx="163">
                    <c:v>10232</c:v>
                  </c:pt>
                  <c:pt idx="164">
                    <c:v>10233</c:v>
                  </c:pt>
                  <c:pt idx="165">
                    <c:v>10234</c:v>
                  </c:pt>
                  <c:pt idx="166">
                    <c:v>10235</c:v>
                  </c:pt>
                  <c:pt idx="167">
                    <c:v>10236</c:v>
                  </c:pt>
                  <c:pt idx="168">
                    <c:v>10237</c:v>
                  </c:pt>
                  <c:pt idx="169">
                    <c:v>10238</c:v>
                  </c:pt>
                  <c:pt idx="170">
                    <c:v>10239</c:v>
                  </c:pt>
                  <c:pt idx="171">
                    <c:v>10240</c:v>
                  </c:pt>
                  <c:pt idx="172">
                    <c:v>10241</c:v>
                  </c:pt>
                  <c:pt idx="173">
                    <c:v>10242</c:v>
                  </c:pt>
                  <c:pt idx="174">
                    <c:v>10243</c:v>
                  </c:pt>
                  <c:pt idx="175">
                    <c:v>10244</c:v>
                  </c:pt>
                  <c:pt idx="176">
                    <c:v>10245</c:v>
                  </c:pt>
                  <c:pt idx="177">
                    <c:v>10246</c:v>
                  </c:pt>
                  <c:pt idx="178">
                    <c:v>10247</c:v>
                  </c:pt>
                  <c:pt idx="179">
                    <c:v>10248</c:v>
                  </c:pt>
                  <c:pt idx="180">
                    <c:v>10249</c:v>
                  </c:pt>
                  <c:pt idx="181">
                    <c:v>10250</c:v>
                  </c:pt>
                  <c:pt idx="182">
                    <c:v>10251</c:v>
                  </c:pt>
                  <c:pt idx="183">
                    <c:v>10252</c:v>
                  </c:pt>
                  <c:pt idx="184">
                    <c:v>10253</c:v>
                  </c:pt>
                  <c:pt idx="185">
                    <c:v>10254</c:v>
                  </c:pt>
                  <c:pt idx="186">
                    <c:v>10255</c:v>
                  </c:pt>
                  <c:pt idx="187">
                    <c:v>10256</c:v>
                  </c:pt>
                  <c:pt idx="188">
                    <c:v>10257</c:v>
                  </c:pt>
                  <c:pt idx="189">
                    <c:v>10258</c:v>
                  </c:pt>
                  <c:pt idx="190">
                    <c:v>10259</c:v>
                  </c:pt>
                  <c:pt idx="191">
                    <c:v>10260</c:v>
                  </c:pt>
                  <c:pt idx="192">
                    <c:v>10261</c:v>
                  </c:pt>
                  <c:pt idx="193">
                    <c:v>10262</c:v>
                  </c:pt>
                  <c:pt idx="194">
                    <c:v>10263</c:v>
                  </c:pt>
                  <c:pt idx="195">
                    <c:v>10264</c:v>
                  </c:pt>
                  <c:pt idx="196">
                    <c:v>10265</c:v>
                  </c:pt>
                  <c:pt idx="197">
                    <c:v>10266</c:v>
                  </c:pt>
                  <c:pt idx="198">
                    <c:v>10267</c:v>
                  </c:pt>
                  <c:pt idx="199">
                    <c:v>10268</c:v>
                  </c:pt>
                  <c:pt idx="200">
                    <c:v>10269</c:v>
                  </c:pt>
                  <c:pt idx="201">
                    <c:v>10270</c:v>
                  </c:pt>
                  <c:pt idx="202">
                    <c:v>10271</c:v>
                  </c:pt>
                  <c:pt idx="203">
                    <c:v>10272</c:v>
                  </c:pt>
                  <c:pt idx="204">
                    <c:v>10273</c:v>
                  </c:pt>
                  <c:pt idx="205">
                    <c:v>10274</c:v>
                  </c:pt>
                  <c:pt idx="206">
                    <c:v>10275</c:v>
                  </c:pt>
                  <c:pt idx="207">
                    <c:v>10276</c:v>
                  </c:pt>
                  <c:pt idx="208">
                    <c:v>10277</c:v>
                  </c:pt>
                  <c:pt idx="209">
                    <c:v>10278</c:v>
                  </c:pt>
                  <c:pt idx="210">
                    <c:v>10279</c:v>
                  </c:pt>
                  <c:pt idx="211">
                    <c:v>10280</c:v>
                  </c:pt>
                  <c:pt idx="212">
                    <c:v>10281</c:v>
                  </c:pt>
                  <c:pt idx="213">
                    <c:v>10282</c:v>
                  </c:pt>
                  <c:pt idx="214">
                    <c:v>10283</c:v>
                  </c:pt>
                  <c:pt idx="215">
                    <c:v>10284</c:v>
                  </c:pt>
                  <c:pt idx="216">
                    <c:v>10285</c:v>
                  </c:pt>
                  <c:pt idx="217">
                    <c:v>10286</c:v>
                  </c:pt>
                  <c:pt idx="218">
                    <c:v>10287</c:v>
                  </c:pt>
                  <c:pt idx="219">
                    <c:v>10288</c:v>
                  </c:pt>
                  <c:pt idx="220">
                    <c:v>10289</c:v>
                  </c:pt>
                  <c:pt idx="221">
                    <c:v>10290</c:v>
                  </c:pt>
                  <c:pt idx="222">
                    <c:v>10291</c:v>
                  </c:pt>
                  <c:pt idx="223">
                    <c:v>10292</c:v>
                  </c:pt>
                  <c:pt idx="224">
                    <c:v>10293</c:v>
                  </c:pt>
                  <c:pt idx="225">
                    <c:v>10294</c:v>
                  </c:pt>
                  <c:pt idx="226">
                    <c:v>10295</c:v>
                  </c:pt>
                  <c:pt idx="227">
                    <c:v>10296</c:v>
                  </c:pt>
                  <c:pt idx="228">
                    <c:v>10297</c:v>
                  </c:pt>
                  <c:pt idx="229">
                    <c:v>10298</c:v>
                  </c:pt>
                  <c:pt idx="230">
                    <c:v>10299</c:v>
                  </c:pt>
                  <c:pt idx="231">
                    <c:v>10300</c:v>
                  </c:pt>
                  <c:pt idx="232">
                    <c:v>10301</c:v>
                  </c:pt>
                  <c:pt idx="233">
                    <c:v>10302</c:v>
                  </c:pt>
                  <c:pt idx="234">
                    <c:v>10303</c:v>
                  </c:pt>
                  <c:pt idx="235">
                    <c:v>10304</c:v>
                  </c:pt>
                  <c:pt idx="236">
                    <c:v>10305</c:v>
                  </c:pt>
                  <c:pt idx="237">
                    <c:v>10306</c:v>
                  </c:pt>
                  <c:pt idx="238">
                    <c:v>10307</c:v>
                  </c:pt>
                  <c:pt idx="239">
                    <c:v>10308</c:v>
                  </c:pt>
                  <c:pt idx="240">
                    <c:v>10309</c:v>
                  </c:pt>
                  <c:pt idx="241">
                    <c:v>10310</c:v>
                  </c:pt>
                  <c:pt idx="242">
                    <c:v>10311</c:v>
                  </c:pt>
                  <c:pt idx="243">
                    <c:v>10312</c:v>
                  </c:pt>
                  <c:pt idx="244">
                    <c:v>10313</c:v>
                  </c:pt>
                  <c:pt idx="245">
                    <c:v>10314</c:v>
                  </c:pt>
                  <c:pt idx="246">
                    <c:v>10315</c:v>
                  </c:pt>
                  <c:pt idx="247">
                    <c:v>10316</c:v>
                  </c:pt>
                  <c:pt idx="248">
                    <c:v>10317</c:v>
                  </c:pt>
                  <c:pt idx="249">
                    <c:v>10318</c:v>
                  </c:pt>
                  <c:pt idx="250">
                    <c:v>10319</c:v>
                  </c:pt>
                  <c:pt idx="251">
                    <c:v>10320</c:v>
                  </c:pt>
                  <c:pt idx="252">
                    <c:v>10321</c:v>
                  </c:pt>
                  <c:pt idx="253">
                    <c:v>10322</c:v>
                  </c:pt>
                  <c:pt idx="254">
                    <c:v>10323</c:v>
                  </c:pt>
                  <c:pt idx="255">
                    <c:v>10324</c:v>
                  </c:pt>
                  <c:pt idx="256">
                    <c:v>10325</c:v>
                  </c:pt>
                  <c:pt idx="257">
                    <c:v>10326</c:v>
                  </c:pt>
                  <c:pt idx="258">
                    <c:v>10327</c:v>
                  </c:pt>
                  <c:pt idx="259">
                    <c:v>10328</c:v>
                  </c:pt>
                  <c:pt idx="260">
                    <c:v>10329</c:v>
                  </c:pt>
                  <c:pt idx="261">
                    <c:v>10330</c:v>
                  </c:pt>
                  <c:pt idx="262">
                    <c:v>10331</c:v>
                  </c:pt>
                  <c:pt idx="263">
                    <c:v>10332</c:v>
                  </c:pt>
                  <c:pt idx="264">
                    <c:v>10333</c:v>
                  </c:pt>
                  <c:pt idx="265">
                    <c:v>10334</c:v>
                  </c:pt>
                  <c:pt idx="266">
                    <c:v>10335</c:v>
                  </c:pt>
                  <c:pt idx="267">
                    <c:v>10336</c:v>
                  </c:pt>
                  <c:pt idx="268">
                    <c:v>10337</c:v>
                  </c:pt>
                  <c:pt idx="269">
                    <c:v>10338</c:v>
                  </c:pt>
                  <c:pt idx="270">
                    <c:v>10339</c:v>
                  </c:pt>
                  <c:pt idx="271">
                    <c:v>10340</c:v>
                  </c:pt>
                  <c:pt idx="272">
                    <c:v>10341</c:v>
                  </c:pt>
                  <c:pt idx="273">
                    <c:v>10342</c:v>
                  </c:pt>
                  <c:pt idx="274">
                    <c:v>10343</c:v>
                  </c:pt>
                  <c:pt idx="275">
                    <c:v>10344</c:v>
                  </c:pt>
                  <c:pt idx="276">
                    <c:v>10345</c:v>
                  </c:pt>
                  <c:pt idx="277">
                    <c:v>10346</c:v>
                  </c:pt>
                  <c:pt idx="278">
                    <c:v>10347</c:v>
                  </c:pt>
                  <c:pt idx="279">
                    <c:v>10348</c:v>
                  </c:pt>
                  <c:pt idx="280">
                    <c:v>10349</c:v>
                  </c:pt>
                  <c:pt idx="281">
                    <c:v>10350</c:v>
                  </c:pt>
                  <c:pt idx="282">
                    <c:v>10351</c:v>
                  </c:pt>
                  <c:pt idx="283">
                    <c:v>10352</c:v>
                  </c:pt>
                  <c:pt idx="284">
                    <c:v>10353</c:v>
                  </c:pt>
                  <c:pt idx="285">
                    <c:v>10354</c:v>
                  </c:pt>
                  <c:pt idx="286">
                    <c:v>10355</c:v>
                  </c:pt>
                  <c:pt idx="287">
                    <c:v>10356</c:v>
                  </c:pt>
                  <c:pt idx="288">
                    <c:v>10357</c:v>
                  </c:pt>
                  <c:pt idx="289">
                    <c:v>10358</c:v>
                  </c:pt>
                  <c:pt idx="290">
                    <c:v>10359</c:v>
                  </c:pt>
                  <c:pt idx="291">
                    <c:v>10360</c:v>
                  </c:pt>
                  <c:pt idx="292">
                    <c:v>10361</c:v>
                  </c:pt>
                  <c:pt idx="293">
                    <c:v>10362</c:v>
                  </c:pt>
                  <c:pt idx="294">
                    <c:v>10363</c:v>
                  </c:pt>
                  <c:pt idx="295">
                    <c:v>10364</c:v>
                  </c:pt>
                  <c:pt idx="296">
                    <c:v>10365</c:v>
                  </c:pt>
                  <c:pt idx="297">
                    <c:v>10366</c:v>
                  </c:pt>
                  <c:pt idx="298">
                    <c:v>10367</c:v>
                  </c:pt>
                  <c:pt idx="299">
                    <c:v>10368</c:v>
                  </c:pt>
                  <c:pt idx="300">
                    <c:v>10369</c:v>
                  </c:pt>
                  <c:pt idx="301">
                    <c:v>10370</c:v>
                  </c:pt>
                  <c:pt idx="302">
                    <c:v>10371</c:v>
                  </c:pt>
                  <c:pt idx="303">
                    <c:v>10372</c:v>
                  </c:pt>
                  <c:pt idx="304">
                    <c:v>10373</c:v>
                  </c:pt>
                  <c:pt idx="305">
                    <c:v>10374</c:v>
                  </c:pt>
                  <c:pt idx="306">
                    <c:v>10375</c:v>
                  </c:pt>
                  <c:pt idx="307">
                    <c:v>10376</c:v>
                  </c:pt>
                  <c:pt idx="308">
                    <c:v>10377</c:v>
                  </c:pt>
                  <c:pt idx="309">
                    <c:v>10378</c:v>
                  </c:pt>
                  <c:pt idx="310">
                    <c:v>10379</c:v>
                  </c:pt>
                  <c:pt idx="311">
                    <c:v>10380</c:v>
                  </c:pt>
                  <c:pt idx="312">
                    <c:v>10381</c:v>
                  </c:pt>
                  <c:pt idx="313">
                    <c:v>10382</c:v>
                  </c:pt>
                  <c:pt idx="314">
                    <c:v>10383</c:v>
                  </c:pt>
                  <c:pt idx="315">
                    <c:v>10384</c:v>
                  </c:pt>
                  <c:pt idx="316">
                    <c:v>10385</c:v>
                  </c:pt>
                  <c:pt idx="317">
                    <c:v>10386</c:v>
                  </c:pt>
                  <c:pt idx="318">
                    <c:v>10387</c:v>
                  </c:pt>
                  <c:pt idx="319">
                    <c:v>10388</c:v>
                  </c:pt>
                  <c:pt idx="320">
                    <c:v>10389</c:v>
                  </c:pt>
                  <c:pt idx="321">
                    <c:v>10390</c:v>
                  </c:pt>
                  <c:pt idx="322">
                    <c:v>10391</c:v>
                  </c:pt>
                  <c:pt idx="323">
                    <c:v>10392</c:v>
                  </c:pt>
                  <c:pt idx="324">
                    <c:v>10393</c:v>
                  </c:pt>
                  <c:pt idx="325">
                    <c:v>10394</c:v>
                  </c:pt>
                  <c:pt idx="326">
                    <c:v>10395</c:v>
                  </c:pt>
                  <c:pt idx="327">
                    <c:v>10396</c:v>
                  </c:pt>
                  <c:pt idx="328">
                    <c:v>10397</c:v>
                  </c:pt>
                  <c:pt idx="329">
                    <c:v>10398</c:v>
                  </c:pt>
                  <c:pt idx="330">
                    <c:v>10399</c:v>
                  </c:pt>
                  <c:pt idx="331">
                    <c:v>10400</c:v>
                  </c:pt>
                  <c:pt idx="332">
                    <c:v>10401</c:v>
                  </c:pt>
                </c:lvl>
                <c:lvl>
                  <c:pt idx="0">
                    <c:v>01/03/2012</c:v>
                  </c:pt>
                  <c:pt idx="1">
                    <c:v>01/03/2012</c:v>
                  </c:pt>
                  <c:pt idx="2">
                    <c:v>01/03/2012</c:v>
                  </c:pt>
                  <c:pt idx="3">
                    <c:v>01/03/2012</c:v>
                  </c:pt>
                  <c:pt idx="4">
                    <c:v>01/03/2012</c:v>
                  </c:pt>
                  <c:pt idx="5">
                    <c:v>01/03/2012</c:v>
                  </c:pt>
                  <c:pt idx="6">
                    <c:v>01/03/2012</c:v>
                  </c:pt>
                  <c:pt idx="7">
                    <c:v>01/03/2012</c:v>
                  </c:pt>
                  <c:pt idx="8">
                    <c:v>01/03/2012</c:v>
                  </c:pt>
                  <c:pt idx="9">
                    <c:v>01/03/2012</c:v>
                  </c:pt>
                  <c:pt idx="10">
                    <c:v>01/03/2012</c:v>
                  </c:pt>
                  <c:pt idx="11">
                    <c:v>01/03/2012</c:v>
                  </c:pt>
                  <c:pt idx="12">
                    <c:v>01/03/2012</c:v>
                  </c:pt>
                  <c:pt idx="13">
                    <c:v>01/03/2012</c:v>
                  </c:pt>
                  <c:pt idx="14">
                    <c:v>02/03/2012</c:v>
                  </c:pt>
                  <c:pt idx="15">
                    <c:v>02/03/2012</c:v>
                  </c:pt>
                  <c:pt idx="16">
                    <c:v>02/03/2012</c:v>
                  </c:pt>
                  <c:pt idx="17">
                    <c:v>02/03/2012</c:v>
                  </c:pt>
                  <c:pt idx="18">
                    <c:v>02/03/2012</c:v>
                  </c:pt>
                  <c:pt idx="19">
                    <c:v>02/03/2012</c:v>
                  </c:pt>
                  <c:pt idx="20">
                    <c:v>02/03/2012</c:v>
                  </c:pt>
                  <c:pt idx="21">
                    <c:v>02/03/2012</c:v>
                  </c:pt>
                  <c:pt idx="22">
                    <c:v>02/03/2012</c:v>
                  </c:pt>
                  <c:pt idx="23">
                    <c:v>02/03/2012</c:v>
                  </c:pt>
                  <c:pt idx="24">
                    <c:v>02/03/2012</c:v>
                  </c:pt>
                  <c:pt idx="25">
                    <c:v>02/03/2012</c:v>
                  </c:pt>
                  <c:pt idx="26">
                    <c:v>02/03/2012</c:v>
                  </c:pt>
                  <c:pt idx="27">
                    <c:v>02/03/2012</c:v>
                  </c:pt>
                  <c:pt idx="28">
                    <c:v>02/03/2012</c:v>
                  </c:pt>
                  <c:pt idx="29">
                    <c:v>02/03/2012</c:v>
                  </c:pt>
                  <c:pt idx="30">
                    <c:v>02/03/2012</c:v>
                  </c:pt>
                  <c:pt idx="31">
                    <c:v>02/03/2012</c:v>
                  </c:pt>
                  <c:pt idx="32">
                    <c:v>02/03/2012</c:v>
                  </c:pt>
                  <c:pt idx="33">
                    <c:v>03/03/2012</c:v>
                  </c:pt>
                  <c:pt idx="34">
                    <c:v>03/03/2012</c:v>
                  </c:pt>
                  <c:pt idx="35">
                    <c:v>03/03/2012</c:v>
                  </c:pt>
                  <c:pt idx="36">
                    <c:v>03/03/2012</c:v>
                  </c:pt>
                  <c:pt idx="37">
                    <c:v>03/03/2012</c:v>
                  </c:pt>
                  <c:pt idx="38">
                    <c:v>03/03/2012</c:v>
                  </c:pt>
                  <c:pt idx="39">
                    <c:v>03/03/2012</c:v>
                  </c:pt>
                  <c:pt idx="40">
                    <c:v>03/03/2012</c:v>
                  </c:pt>
                  <c:pt idx="41">
                    <c:v>03/03/2012</c:v>
                  </c:pt>
                  <c:pt idx="42">
                    <c:v>03/03/2012</c:v>
                  </c:pt>
                  <c:pt idx="43">
                    <c:v>03/03/2012</c:v>
                  </c:pt>
                  <c:pt idx="44">
                    <c:v>03/03/2012</c:v>
                  </c:pt>
                  <c:pt idx="45">
                    <c:v>04/03/2012</c:v>
                  </c:pt>
                  <c:pt idx="46">
                    <c:v>04/03/2012</c:v>
                  </c:pt>
                  <c:pt idx="47">
                    <c:v>04/03/2012</c:v>
                  </c:pt>
                  <c:pt idx="48">
                    <c:v>04/03/2012</c:v>
                  </c:pt>
                  <c:pt idx="49">
                    <c:v>04/03/2012</c:v>
                  </c:pt>
                  <c:pt idx="50">
                    <c:v>04/03/2012</c:v>
                  </c:pt>
                  <c:pt idx="51">
                    <c:v>04/03/2012</c:v>
                  </c:pt>
                  <c:pt idx="52">
                    <c:v>04/03/2012</c:v>
                  </c:pt>
                  <c:pt idx="53">
                    <c:v>04/03/2012</c:v>
                  </c:pt>
                  <c:pt idx="54">
                    <c:v>04/03/2012</c:v>
                  </c:pt>
                  <c:pt idx="55">
                    <c:v>04/03/2012</c:v>
                  </c:pt>
                  <c:pt idx="56">
                    <c:v>04/03/2012</c:v>
                  </c:pt>
                  <c:pt idx="57">
                    <c:v>05/03/2012</c:v>
                  </c:pt>
                  <c:pt idx="58">
                    <c:v>05/03/2012</c:v>
                  </c:pt>
                  <c:pt idx="59">
                    <c:v>05/03/2012</c:v>
                  </c:pt>
                  <c:pt idx="60">
                    <c:v>05/03/2012</c:v>
                  </c:pt>
                  <c:pt idx="61">
                    <c:v>05/03/2012</c:v>
                  </c:pt>
                  <c:pt idx="62">
                    <c:v>05/03/2012</c:v>
                  </c:pt>
                  <c:pt idx="63">
                    <c:v>05/03/2012</c:v>
                  </c:pt>
                  <c:pt idx="64">
                    <c:v>05/03/2012</c:v>
                  </c:pt>
                  <c:pt idx="65">
                    <c:v>05/03/2012</c:v>
                  </c:pt>
                  <c:pt idx="66">
                    <c:v>05/03/2012</c:v>
                  </c:pt>
                  <c:pt idx="67">
                    <c:v>05/03/2012</c:v>
                  </c:pt>
                  <c:pt idx="68">
                    <c:v>05/03/2012</c:v>
                  </c:pt>
                  <c:pt idx="69">
                    <c:v>05/03/2012</c:v>
                  </c:pt>
                  <c:pt idx="70">
                    <c:v>05/03/2012</c:v>
                  </c:pt>
                  <c:pt idx="71">
                    <c:v>05/03/2012</c:v>
                  </c:pt>
                  <c:pt idx="72">
                    <c:v>05/03/2012</c:v>
                  </c:pt>
                  <c:pt idx="73">
                    <c:v>06/03/2012</c:v>
                  </c:pt>
                  <c:pt idx="74">
                    <c:v>06/03/2012</c:v>
                  </c:pt>
                  <c:pt idx="75">
                    <c:v>06/03/2012</c:v>
                  </c:pt>
                  <c:pt idx="76">
                    <c:v>06/03/2012</c:v>
                  </c:pt>
                  <c:pt idx="77">
                    <c:v>06/03/2012</c:v>
                  </c:pt>
                  <c:pt idx="78">
                    <c:v>06/03/2012</c:v>
                  </c:pt>
                  <c:pt idx="79">
                    <c:v>06/03/2012</c:v>
                  </c:pt>
                  <c:pt idx="80">
                    <c:v>06/03/2012</c:v>
                  </c:pt>
                  <c:pt idx="81">
                    <c:v>06/03/2012</c:v>
                  </c:pt>
                  <c:pt idx="82">
                    <c:v>06/03/2012</c:v>
                  </c:pt>
                  <c:pt idx="83">
                    <c:v>06/03/2012</c:v>
                  </c:pt>
                  <c:pt idx="84">
                    <c:v>06/03/2012</c:v>
                  </c:pt>
                  <c:pt idx="85">
                    <c:v>07/03/2012</c:v>
                  </c:pt>
                  <c:pt idx="86">
                    <c:v>07/03/2012</c:v>
                  </c:pt>
                  <c:pt idx="87">
                    <c:v>07/03/2012</c:v>
                  </c:pt>
                  <c:pt idx="88">
                    <c:v>07/03/2012</c:v>
                  </c:pt>
                  <c:pt idx="89">
                    <c:v>07/03/2012</c:v>
                  </c:pt>
                  <c:pt idx="90">
                    <c:v>07/03/2012</c:v>
                  </c:pt>
                  <c:pt idx="91">
                    <c:v>07/03/2012</c:v>
                  </c:pt>
                  <c:pt idx="92">
                    <c:v>07/03/2012</c:v>
                  </c:pt>
                  <c:pt idx="93">
                    <c:v>07/03/2012</c:v>
                  </c:pt>
                  <c:pt idx="94">
                    <c:v>07/03/2012</c:v>
                  </c:pt>
                  <c:pt idx="95">
                    <c:v>07/03/2012</c:v>
                  </c:pt>
                  <c:pt idx="96">
                    <c:v>07/03/2012</c:v>
                  </c:pt>
                  <c:pt idx="97">
                    <c:v>08/03/2012</c:v>
                  </c:pt>
                  <c:pt idx="98">
                    <c:v>08/03/2012</c:v>
                  </c:pt>
                  <c:pt idx="99">
                    <c:v>08/03/2012</c:v>
                  </c:pt>
                  <c:pt idx="100">
                    <c:v>08/03/2012</c:v>
                  </c:pt>
                  <c:pt idx="101">
                    <c:v>08/03/2012</c:v>
                  </c:pt>
                  <c:pt idx="102">
                    <c:v>08/03/2012</c:v>
                  </c:pt>
                  <c:pt idx="103">
                    <c:v>08/03/2012</c:v>
                  </c:pt>
                  <c:pt idx="104">
                    <c:v>08/03/2012</c:v>
                  </c:pt>
                  <c:pt idx="105">
                    <c:v>08/03/2012</c:v>
                  </c:pt>
                  <c:pt idx="106">
                    <c:v>08/03/2012</c:v>
                  </c:pt>
                  <c:pt idx="107">
                    <c:v>08/03/2012</c:v>
                  </c:pt>
                  <c:pt idx="108">
                    <c:v>08/03/2012</c:v>
                  </c:pt>
                  <c:pt idx="109">
                    <c:v>08/03/2012</c:v>
                  </c:pt>
                  <c:pt idx="110">
                    <c:v>08/03/2012</c:v>
                  </c:pt>
                  <c:pt idx="111">
                    <c:v>08/03/2012</c:v>
                  </c:pt>
                  <c:pt idx="112">
                    <c:v>08/03/2012</c:v>
                  </c:pt>
                  <c:pt idx="113">
                    <c:v>08/03/2012</c:v>
                  </c:pt>
                  <c:pt idx="114">
                    <c:v>08/03/2012</c:v>
                  </c:pt>
                  <c:pt idx="115">
                    <c:v>09/03/2012</c:v>
                  </c:pt>
                  <c:pt idx="116">
                    <c:v>09/03/2012</c:v>
                  </c:pt>
                  <c:pt idx="117">
                    <c:v>09/03/2012</c:v>
                  </c:pt>
                  <c:pt idx="118">
                    <c:v>09/03/2012</c:v>
                  </c:pt>
                  <c:pt idx="119">
                    <c:v>09/03/2012</c:v>
                  </c:pt>
                  <c:pt idx="120">
                    <c:v>09/03/2012</c:v>
                  </c:pt>
                  <c:pt idx="121">
                    <c:v>09/03/2012</c:v>
                  </c:pt>
                  <c:pt idx="122">
                    <c:v>09/03/2012</c:v>
                  </c:pt>
                  <c:pt idx="123">
                    <c:v>09/03/2012</c:v>
                  </c:pt>
                  <c:pt idx="124">
                    <c:v>09/03/2012</c:v>
                  </c:pt>
                  <c:pt idx="125">
                    <c:v>09/03/2012</c:v>
                  </c:pt>
                  <c:pt idx="126">
                    <c:v>10/03/2012</c:v>
                  </c:pt>
                  <c:pt idx="127">
                    <c:v>10/03/2012</c:v>
                  </c:pt>
                  <c:pt idx="128">
                    <c:v>10/03/2012</c:v>
                  </c:pt>
                  <c:pt idx="129">
                    <c:v>10/03/2012</c:v>
                  </c:pt>
                  <c:pt idx="130">
                    <c:v>10/03/2012</c:v>
                  </c:pt>
                  <c:pt idx="131">
                    <c:v>10/03/2012</c:v>
                  </c:pt>
                  <c:pt idx="132">
                    <c:v>10/03/2012</c:v>
                  </c:pt>
                  <c:pt idx="133">
                    <c:v>10/03/2012</c:v>
                  </c:pt>
                  <c:pt idx="134">
                    <c:v>10/03/2012</c:v>
                  </c:pt>
                  <c:pt idx="135">
                    <c:v>10/03/2012</c:v>
                  </c:pt>
                  <c:pt idx="136">
                    <c:v>10/03/2012</c:v>
                  </c:pt>
                  <c:pt idx="137">
                    <c:v>10/03/2012</c:v>
                  </c:pt>
                  <c:pt idx="138">
                    <c:v>11/03/2012</c:v>
                  </c:pt>
                  <c:pt idx="139">
                    <c:v>11/03/2012</c:v>
                  </c:pt>
                  <c:pt idx="140">
                    <c:v>11/03/2012</c:v>
                  </c:pt>
                  <c:pt idx="141">
                    <c:v>11/03/2012</c:v>
                  </c:pt>
                  <c:pt idx="142">
                    <c:v>11/03/2012</c:v>
                  </c:pt>
                  <c:pt idx="143">
                    <c:v>11/03/2012</c:v>
                  </c:pt>
                  <c:pt idx="144">
                    <c:v>11/03/2012</c:v>
                  </c:pt>
                  <c:pt idx="145">
                    <c:v>11/03/2012</c:v>
                  </c:pt>
                  <c:pt idx="146">
                    <c:v>12/03/2012</c:v>
                  </c:pt>
                  <c:pt idx="147">
                    <c:v>12/03/2012</c:v>
                  </c:pt>
                  <c:pt idx="148">
                    <c:v>12/03/2012</c:v>
                  </c:pt>
                  <c:pt idx="149">
                    <c:v>12/03/2012</c:v>
                  </c:pt>
                  <c:pt idx="150">
                    <c:v>12/03/2012</c:v>
                  </c:pt>
                  <c:pt idx="151">
                    <c:v>12/03/2012</c:v>
                  </c:pt>
                  <c:pt idx="152">
                    <c:v>12/03/2012</c:v>
                  </c:pt>
                  <c:pt idx="153">
                    <c:v>13/03/2012</c:v>
                  </c:pt>
                  <c:pt idx="154">
                    <c:v>13/03/2012</c:v>
                  </c:pt>
                  <c:pt idx="155">
                    <c:v>13/03/2012</c:v>
                  </c:pt>
                  <c:pt idx="156">
                    <c:v>13/03/2012</c:v>
                  </c:pt>
                  <c:pt idx="157">
                    <c:v>13/03/2012</c:v>
                  </c:pt>
                  <c:pt idx="158">
                    <c:v>13/03/2012</c:v>
                  </c:pt>
                  <c:pt idx="159">
                    <c:v>13/03/2012</c:v>
                  </c:pt>
                  <c:pt idx="160">
                    <c:v>13/03/2012</c:v>
                  </c:pt>
                  <c:pt idx="161">
                    <c:v>14/03/2012</c:v>
                  </c:pt>
                  <c:pt idx="162">
                    <c:v>14/03/2012</c:v>
                  </c:pt>
                  <c:pt idx="163">
                    <c:v>14/03/2012</c:v>
                  </c:pt>
                  <c:pt idx="164">
                    <c:v>14/03/2012</c:v>
                  </c:pt>
                  <c:pt idx="165">
                    <c:v>14/03/2012</c:v>
                  </c:pt>
                  <c:pt idx="166">
                    <c:v>14/03/2012</c:v>
                  </c:pt>
                  <c:pt idx="167">
                    <c:v>14/03/2012</c:v>
                  </c:pt>
                  <c:pt idx="168">
                    <c:v>14/03/2012</c:v>
                  </c:pt>
                  <c:pt idx="169">
                    <c:v>14/03/2012</c:v>
                  </c:pt>
                  <c:pt idx="170">
                    <c:v>14/03/2012</c:v>
                  </c:pt>
                  <c:pt idx="171">
                    <c:v>14/03/2012</c:v>
                  </c:pt>
                  <c:pt idx="172">
                    <c:v>14/03/2012</c:v>
                  </c:pt>
                  <c:pt idx="173">
                    <c:v>14/03/2012</c:v>
                  </c:pt>
                  <c:pt idx="174">
                    <c:v>14/03/2012</c:v>
                  </c:pt>
                  <c:pt idx="175">
                    <c:v>14/03/2012</c:v>
                  </c:pt>
                  <c:pt idx="176">
                    <c:v>14/03/2012</c:v>
                  </c:pt>
                  <c:pt idx="177">
                    <c:v>15/03/2012</c:v>
                  </c:pt>
                  <c:pt idx="178">
                    <c:v>15/03/2012</c:v>
                  </c:pt>
                  <c:pt idx="179">
                    <c:v>15/03/2012</c:v>
                  </c:pt>
                  <c:pt idx="180">
                    <c:v>15/03/2012</c:v>
                  </c:pt>
                  <c:pt idx="181">
                    <c:v>15/03/2012</c:v>
                  </c:pt>
                  <c:pt idx="182">
                    <c:v>15/03/2012</c:v>
                  </c:pt>
                  <c:pt idx="183">
                    <c:v>15/03/2012</c:v>
                  </c:pt>
                  <c:pt idx="184">
                    <c:v>15/03/2012</c:v>
                  </c:pt>
                  <c:pt idx="185">
                    <c:v>15/03/2012</c:v>
                  </c:pt>
                  <c:pt idx="186">
                    <c:v>15/03/2012</c:v>
                  </c:pt>
                  <c:pt idx="187">
                    <c:v>15/03/2012</c:v>
                  </c:pt>
                  <c:pt idx="188">
                    <c:v>15/03/2012</c:v>
                  </c:pt>
                  <c:pt idx="189">
                    <c:v>16/03/2012</c:v>
                  </c:pt>
                  <c:pt idx="190">
                    <c:v>16/03/2012</c:v>
                  </c:pt>
                  <c:pt idx="191">
                    <c:v>15/03/2012</c:v>
                  </c:pt>
                  <c:pt idx="192">
                    <c:v>15/03/2012</c:v>
                  </c:pt>
                  <c:pt idx="193">
                    <c:v>15/03/2012</c:v>
                  </c:pt>
                  <c:pt idx="194">
                    <c:v>15/03/2012</c:v>
                  </c:pt>
                  <c:pt idx="195">
                    <c:v>15/03/2012</c:v>
                  </c:pt>
                  <c:pt idx="196">
                    <c:v>15/03/2012</c:v>
                  </c:pt>
                  <c:pt idx="197">
                    <c:v>15/03/2012</c:v>
                  </c:pt>
                  <c:pt idx="198">
                    <c:v>16/03/2012</c:v>
                  </c:pt>
                  <c:pt idx="199">
                    <c:v>16/03/2012</c:v>
                  </c:pt>
                  <c:pt idx="200">
                    <c:v>16/03/2012</c:v>
                  </c:pt>
                  <c:pt idx="201">
                    <c:v>16/03/2012</c:v>
                  </c:pt>
                  <c:pt idx="202">
                    <c:v>16/03/2012</c:v>
                  </c:pt>
                  <c:pt idx="203">
                    <c:v>16/03/2012</c:v>
                  </c:pt>
                  <c:pt idx="204">
                    <c:v>16/03/2012</c:v>
                  </c:pt>
                  <c:pt idx="205">
                    <c:v>16/03/2012</c:v>
                  </c:pt>
                  <c:pt idx="206">
                    <c:v>16/03/2012</c:v>
                  </c:pt>
                  <c:pt idx="207">
                    <c:v>16/03/2012</c:v>
                  </c:pt>
                  <c:pt idx="208">
                    <c:v>16/03/2012</c:v>
                  </c:pt>
                  <c:pt idx="209">
                    <c:v>16/03/2012</c:v>
                  </c:pt>
                  <c:pt idx="210">
                    <c:v>16/03/2012</c:v>
                  </c:pt>
                  <c:pt idx="211">
                    <c:v>16/03/2012</c:v>
                  </c:pt>
                  <c:pt idx="212">
                    <c:v>16/03/2012</c:v>
                  </c:pt>
                  <c:pt idx="213">
                    <c:v>16/03/2012</c:v>
                  </c:pt>
                  <c:pt idx="214">
                    <c:v>17/03/2012</c:v>
                  </c:pt>
                  <c:pt idx="215">
                    <c:v>17/03/2012</c:v>
                  </c:pt>
                  <c:pt idx="216">
                    <c:v>17/03/2012</c:v>
                  </c:pt>
                  <c:pt idx="217">
                    <c:v>17/03/2012</c:v>
                  </c:pt>
                  <c:pt idx="218">
                    <c:v>17/03/2012</c:v>
                  </c:pt>
                  <c:pt idx="219">
                    <c:v>17/03/2012</c:v>
                  </c:pt>
                  <c:pt idx="220">
                    <c:v>17/03/2012</c:v>
                  </c:pt>
                  <c:pt idx="221">
                    <c:v>17/03/2012</c:v>
                  </c:pt>
                  <c:pt idx="222">
                    <c:v>17/03/2012</c:v>
                  </c:pt>
                  <c:pt idx="223">
                    <c:v>17/03/2012</c:v>
                  </c:pt>
                  <c:pt idx="224">
                    <c:v>17/03/2012</c:v>
                  </c:pt>
                  <c:pt idx="225">
                    <c:v>17/03/2012</c:v>
                  </c:pt>
                  <c:pt idx="226">
                    <c:v>17/03/2012</c:v>
                  </c:pt>
                  <c:pt idx="227">
                    <c:v>18/03/2012</c:v>
                  </c:pt>
                  <c:pt idx="228">
                    <c:v>18/03/2012</c:v>
                  </c:pt>
                  <c:pt idx="229">
                    <c:v>18/03/2012</c:v>
                  </c:pt>
                  <c:pt idx="230">
                    <c:v>18/03/2012</c:v>
                  </c:pt>
                  <c:pt idx="231">
                    <c:v>18/03/2012</c:v>
                  </c:pt>
                  <c:pt idx="232">
                    <c:v>18/03/2012</c:v>
                  </c:pt>
                  <c:pt idx="233">
                    <c:v>18/03/2012</c:v>
                  </c:pt>
                  <c:pt idx="234">
                    <c:v>18/03/2012</c:v>
                  </c:pt>
                  <c:pt idx="235">
                    <c:v>18/03/2012</c:v>
                  </c:pt>
                  <c:pt idx="236">
                    <c:v>18/03/2012</c:v>
                  </c:pt>
                  <c:pt idx="237">
                    <c:v>18/03/2012</c:v>
                  </c:pt>
                  <c:pt idx="238">
                    <c:v>18/03/2012</c:v>
                  </c:pt>
                  <c:pt idx="239">
                    <c:v>18/03/2012</c:v>
                  </c:pt>
                  <c:pt idx="240">
                    <c:v>18/03/2012</c:v>
                  </c:pt>
                  <c:pt idx="241">
                    <c:v>19/03/2012</c:v>
                  </c:pt>
                  <c:pt idx="242">
                    <c:v>19/03/2012</c:v>
                  </c:pt>
                  <c:pt idx="243">
                    <c:v>19/03/2012</c:v>
                  </c:pt>
                  <c:pt idx="244">
                    <c:v>19/03/2012</c:v>
                  </c:pt>
                  <c:pt idx="245">
                    <c:v>19/03/2012</c:v>
                  </c:pt>
                  <c:pt idx="246">
                    <c:v>19/03/2012</c:v>
                  </c:pt>
                  <c:pt idx="247">
                    <c:v>19/03/2012</c:v>
                  </c:pt>
                  <c:pt idx="248">
                    <c:v>19/03/2012</c:v>
                  </c:pt>
                  <c:pt idx="249">
                    <c:v>19/03/2012</c:v>
                  </c:pt>
                  <c:pt idx="250">
                    <c:v>19/03/2012</c:v>
                  </c:pt>
                  <c:pt idx="251">
                    <c:v>19/03/2012</c:v>
                  </c:pt>
                  <c:pt idx="252">
                    <c:v>19/03/2012</c:v>
                  </c:pt>
                  <c:pt idx="253">
                    <c:v>19/03/2012</c:v>
                  </c:pt>
                  <c:pt idx="254">
                    <c:v>19/03/2012</c:v>
                  </c:pt>
                  <c:pt idx="255">
                    <c:v>19/03/2012</c:v>
                  </c:pt>
                  <c:pt idx="256">
                    <c:v>20/03/2012</c:v>
                  </c:pt>
                  <c:pt idx="257">
                    <c:v>20/03/2012</c:v>
                  </c:pt>
                  <c:pt idx="258">
                    <c:v>20/03/2012</c:v>
                  </c:pt>
                  <c:pt idx="259">
                    <c:v>20/03/2012</c:v>
                  </c:pt>
                  <c:pt idx="260">
                    <c:v>20/03/2012</c:v>
                  </c:pt>
                  <c:pt idx="261">
                    <c:v>20/03/2012</c:v>
                  </c:pt>
                  <c:pt idx="262">
                    <c:v>20/03/2012</c:v>
                  </c:pt>
                  <c:pt idx="263">
                    <c:v>20/03/2012</c:v>
                  </c:pt>
                  <c:pt idx="264">
                    <c:v>20/03/2012</c:v>
                  </c:pt>
                  <c:pt idx="265">
                    <c:v>20/03/2012</c:v>
                  </c:pt>
                  <c:pt idx="266">
                    <c:v>21/03/2012</c:v>
                  </c:pt>
                  <c:pt idx="267">
                    <c:v>21/03/2012</c:v>
                  </c:pt>
                  <c:pt idx="268">
                    <c:v>21/03/2012</c:v>
                  </c:pt>
                  <c:pt idx="269">
                    <c:v>21/03/2012</c:v>
                  </c:pt>
                  <c:pt idx="270">
                    <c:v>21/03/2012</c:v>
                  </c:pt>
                  <c:pt idx="271">
                    <c:v>21/03/2012</c:v>
                  </c:pt>
                  <c:pt idx="272">
                    <c:v>21/03/2012</c:v>
                  </c:pt>
                  <c:pt idx="273">
                    <c:v>21/03/2012</c:v>
                  </c:pt>
                  <c:pt idx="274">
                    <c:v>21/03/2012</c:v>
                  </c:pt>
                  <c:pt idx="275">
                    <c:v>21/03/2012</c:v>
                  </c:pt>
                  <c:pt idx="276">
                    <c:v>21/03/2012</c:v>
                  </c:pt>
                  <c:pt idx="277">
                    <c:v>21/03/2012</c:v>
                  </c:pt>
                  <c:pt idx="278">
                    <c:v>21/03/2012</c:v>
                  </c:pt>
                  <c:pt idx="279">
                    <c:v>21/03/2012</c:v>
                  </c:pt>
                  <c:pt idx="280">
                    <c:v>21/03/2012</c:v>
                  </c:pt>
                  <c:pt idx="281">
                    <c:v>21/03/2012</c:v>
                  </c:pt>
                  <c:pt idx="282">
                    <c:v>21/03/2012</c:v>
                  </c:pt>
                  <c:pt idx="283">
                    <c:v>21/03/2012</c:v>
                  </c:pt>
                  <c:pt idx="284">
                    <c:v>21/03/2012</c:v>
                  </c:pt>
                  <c:pt idx="285">
                    <c:v>22/03/2012</c:v>
                  </c:pt>
                  <c:pt idx="286">
                    <c:v>22/03/2012</c:v>
                  </c:pt>
                  <c:pt idx="287">
                    <c:v>22/03/2012</c:v>
                  </c:pt>
                  <c:pt idx="288">
                    <c:v>22/03/2012</c:v>
                  </c:pt>
                  <c:pt idx="289">
                    <c:v>22/03/2012</c:v>
                  </c:pt>
                  <c:pt idx="290">
                    <c:v>22/03/2012</c:v>
                  </c:pt>
                  <c:pt idx="291">
                    <c:v>22/03/2012</c:v>
                  </c:pt>
                  <c:pt idx="292">
                    <c:v>22/03/2012</c:v>
                  </c:pt>
                  <c:pt idx="293">
                    <c:v>22/03/2012</c:v>
                  </c:pt>
                  <c:pt idx="294">
                    <c:v>22/03/2012</c:v>
                  </c:pt>
                  <c:pt idx="295">
                    <c:v>22/03/2012</c:v>
                  </c:pt>
                  <c:pt idx="296">
                    <c:v>22/03/2012</c:v>
                  </c:pt>
                  <c:pt idx="297">
                    <c:v>22/03/2012</c:v>
                  </c:pt>
                  <c:pt idx="298">
                    <c:v>22/03/2012</c:v>
                  </c:pt>
                  <c:pt idx="299">
                    <c:v>22/03/2012</c:v>
                  </c:pt>
                  <c:pt idx="300">
                    <c:v>22/03/2012</c:v>
                  </c:pt>
                  <c:pt idx="301">
                    <c:v>22/03/2012</c:v>
                  </c:pt>
                  <c:pt idx="302">
                    <c:v>22/03/2012</c:v>
                  </c:pt>
                  <c:pt idx="303">
                    <c:v>22/03/2012</c:v>
                  </c:pt>
                  <c:pt idx="304">
                    <c:v>22/03/2012</c:v>
                  </c:pt>
                  <c:pt idx="305">
                    <c:v>22/03/2012</c:v>
                  </c:pt>
                  <c:pt idx="306">
                    <c:v>22/03/2012</c:v>
                  </c:pt>
                  <c:pt idx="307">
                    <c:v>23/03/2012</c:v>
                  </c:pt>
                  <c:pt idx="308">
                    <c:v>23/03/2012</c:v>
                  </c:pt>
                  <c:pt idx="309">
                    <c:v>23/03/2012</c:v>
                  </c:pt>
                  <c:pt idx="310">
                    <c:v>23/03/2012</c:v>
                  </c:pt>
                  <c:pt idx="311">
                    <c:v>23/03/2012</c:v>
                  </c:pt>
                  <c:pt idx="312">
                    <c:v>23/03/2012</c:v>
                  </c:pt>
                  <c:pt idx="313">
                    <c:v>23/03/2012</c:v>
                  </c:pt>
                  <c:pt idx="314">
                    <c:v>24/03/2012</c:v>
                  </c:pt>
                  <c:pt idx="315">
                    <c:v>24/03/2012</c:v>
                  </c:pt>
                  <c:pt idx="316">
                    <c:v>24/03/2012</c:v>
                  </c:pt>
                  <c:pt idx="317">
                    <c:v>24/03/2012</c:v>
                  </c:pt>
                  <c:pt idx="318">
                    <c:v>24/03/2012</c:v>
                  </c:pt>
                  <c:pt idx="319">
                    <c:v>24/03/2012</c:v>
                  </c:pt>
                  <c:pt idx="320">
                    <c:v>24/03/2012</c:v>
                  </c:pt>
                  <c:pt idx="321">
                    <c:v>24/03/2012</c:v>
                  </c:pt>
                  <c:pt idx="322">
                    <c:v>24/03/2012</c:v>
                  </c:pt>
                  <c:pt idx="323">
                    <c:v>24/03/2012</c:v>
                  </c:pt>
                  <c:pt idx="324">
                    <c:v>24/03/2012</c:v>
                  </c:pt>
                  <c:pt idx="325">
                    <c:v>24/03/2012</c:v>
                  </c:pt>
                  <c:pt idx="326">
                    <c:v>24/03/2012</c:v>
                  </c:pt>
                  <c:pt idx="327">
                    <c:v>24/03/2012</c:v>
                  </c:pt>
                  <c:pt idx="328">
                    <c:v>24/03/2012</c:v>
                  </c:pt>
                  <c:pt idx="329">
                    <c:v>25/03/2012</c:v>
                  </c:pt>
                  <c:pt idx="330">
                    <c:v>25/03/2012</c:v>
                  </c:pt>
                  <c:pt idx="331">
                    <c:v>25/03/2012</c:v>
                  </c:pt>
                  <c:pt idx="332">
                    <c:v>25/03/2012</c:v>
                  </c:pt>
                </c:lvl>
              </c:multiLvlStrCache>
            </c:multiLvlStrRef>
          </c:cat>
          <c:val>
            <c:numRef>
              <c:f>vta!$G$2417:$G$2749</c:f>
              <c:numCache>
                <c:formatCode>0.00</c:formatCode>
                <c:ptCount val="333"/>
                <c:pt idx="0">
                  <c:v>4.32</c:v>
                </c:pt>
                <c:pt idx="1">
                  <c:v>2.1431999999999998</c:v>
                </c:pt>
                <c:pt idx="2">
                  <c:v>2.1431999999999998</c:v>
                </c:pt>
                <c:pt idx="3">
                  <c:v>1.1783999999999999</c:v>
                </c:pt>
                <c:pt idx="4">
                  <c:v>1.1783999999999999</c:v>
                </c:pt>
                <c:pt idx="5">
                  <c:v>0.8567999999999999</c:v>
                </c:pt>
                <c:pt idx="6">
                  <c:v>1.9283999999999999</c:v>
                </c:pt>
                <c:pt idx="7">
                  <c:v>2.5715999999999997</c:v>
                </c:pt>
                <c:pt idx="8">
                  <c:v>1.6068</c:v>
                </c:pt>
                <c:pt idx="9">
                  <c:v>2.1431999999999998</c:v>
                </c:pt>
                <c:pt idx="10">
                  <c:v>3</c:v>
                </c:pt>
                <c:pt idx="11">
                  <c:v>1.2852000000000001</c:v>
                </c:pt>
                <c:pt idx="12">
                  <c:v>2.2763999999999998</c:v>
                </c:pt>
                <c:pt idx="15">
                  <c:v>3.2147999999999999</c:v>
                </c:pt>
                <c:pt idx="16" formatCode="General">
                  <c:v>4.32</c:v>
                </c:pt>
                <c:pt idx="17">
                  <c:v>1.0715999999999999</c:v>
                </c:pt>
                <c:pt idx="18" formatCode="General">
                  <c:v>1.93</c:v>
                </c:pt>
                <c:pt idx="19">
                  <c:v>2.1431999999999998</c:v>
                </c:pt>
                <c:pt idx="20">
                  <c:v>3</c:v>
                </c:pt>
                <c:pt idx="21">
                  <c:v>0.53520000000000001</c:v>
                </c:pt>
                <c:pt idx="22" formatCode="General">
                  <c:v>1.93</c:v>
                </c:pt>
                <c:pt idx="23">
                  <c:v>0.53520000000000001</c:v>
                </c:pt>
                <c:pt idx="24">
                  <c:v>1.0715999999999999</c:v>
                </c:pt>
                <c:pt idx="25">
                  <c:v>0.75</c:v>
                </c:pt>
                <c:pt idx="26">
                  <c:v>1.7147999999999999</c:v>
                </c:pt>
                <c:pt idx="27">
                  <c:v>1.0715999999999999</c:v>
                </c:pt>
                <c:pt idx="28">
                  <c:v>5.9724000000000004</c:v>
                </c:pt>
                <c:pt idx="29">
                  <c:v>1.6068</c:v>
                </c:pt>
                <c:pt idx="30">
                  <c:v>1.0715999999999999</c:v>
                </c:pt>
                <c:pt idx="31">
                  <c:v>1.2852000000000001</c:v>
                </c:pt>
                <c:pt idx="32">
                  <c:v>1.2852000000000001</c:v>
                </c:pt>
                <c:pt idx="33">
                  <c:v>2.1431999999999998</c:v>
                </c:pt>
                <c:pt idx="34">
                  <c:v>2.25</c:v>
                </c:pt>
                <c:pt idx="35">
                  <c:v>0.53520000000000001</c:v>
                </c:pt>
                <c:pt idx="36">
                  <c:v>1.2852000000000001</c:v>
                </c:pt>
                <c:pt idx="37">
                  <c:v>1.0715999999999999</c:v>
                </c:pt>
                <c:pt idx="38">
                  <c:v>1.9283999999999999</c:v>
                </c:pt>
                <c:pt idx="39">
                  <c:v>1.3931999999999998</c:v>
                </c:pt>
                <c:pt idx="40">
                  <c:v>1.2852000000000001</c:v>
                </c:pt>
                <c:pt idx="41">
                  <c:v>1.7147999999999999</c:v>
                </c:pt>
                <c:pt idx="42">
                  <c:v>1.0715999999999999</c:v>
                </c:pt>
                <c:pt idx="43">
                  <c:v>0.53520000000000001</c:v>
                </c:pt>
                <c:pt idx="44">
                  <c:v>1.8215999999999999</c:v>
                </c:pt>
                <c:pt idx="45">
                  <c:v>2.25</c:v>
                </c:pt>
                <c:pt idx="46">
                  <c:v>0.53520000000000001</c:v>
                </c:pt>
                <c:pt idx="47">
                  <c:v>0.8567999999999999</c:v>
                </c:pt>
                <c:pt idx="48">
                  <c:v>1.2852000000000001</c:v>
                </c:pt>
                <c:pt idx="49">
                  <c:v>2.1431999999999998</c:v>
                </c:pt>
                <c:pt idx="50">
                  <c:v>1.0715999999999999</c:v>
                </c:pt>
                <c:pt idx="51">
                  <c:v>1.3931999999999998</c:v>
                </c:pt>
                <c:pt idx="52">
                  <c:v>1.0715999999999999</c:v>
                </c:pt>
                <c:pt idx="53">
                  <c:v>1.3931999999999998</c:v>
                </c:pt>
                <c:pt idx="54">
                  <c:v>0.75</c:v>
                </c:pt>
                <c:pt idx="55">
                  <c:v>0.53520000000000001</c:v>
                </c:pt>
                <c:pt idx="56">
                  <c:v>2.3628</c:v>
                </c:pt>
                <c:pt idx="57">
                  <c:v>0.19320000000000001</c:v>
                </c:pt>
                <c:pt idx="58">
                  <c:v>2.1431999999999998</c:v>
                </c:pt>
                <c:pt idx="59">
                  <c:v>0.53520000000000001</c:v>
                </c:pt>
                <c:pt idx="60">
                  <c:v>0.8567999999999999</c:v>
                </c:pt>
                <c:pt idx="61">
                  <c:v>2.6783999999999999</c:v>
                </c:pt>
                <c:pt idx="62">
                  <c:v>2.7852000000000001</c:v>
                </c:pt>
                <c:pt idx="64">
                  <c:v>2.1383999999999999</c:v>
                </c:pt>
                <c:pt idx="65">
                  <c:v>1.0715999999999999</c:v>
                </c:pt>
                <c:pt idx="66">
                  <c:v>1.0715999999999999</c:v>
                </c:pt>
                <c:pt idx="67">
                  <c:v>0.75</c:v>
                </c:pt>
                <c:pt idx="68">
                  <c:v>0.75</c:v>
                </c:pt>
                <c:pt idx="69">
                  <c:v>1.2852000000000001</c:v>
                </c:pt>
                <c:pt idx="70" formatCode="General">
                  <c:v>2.25</c:v>
                </c:pt>
                <c:pt idx="71" formatCode="General">
                  <c:v>2.16</c:v>
                </c:pt>
                <c:pt idx="72" formatCode="General">
                  <c:v>1.39</c:v>
                </c:pt>
                <c:pt idx="73">
                  <c:v>1.0715999999999999</c:v>
                </c:pt>
                <c:pt idx="74">
                  <c:v>0.64319999999999999</c:v>
                </c:pt>
                <c:pt idx="75">
                  <c:v>1.0715999999999999</c:v>
                </c:pt>
                <c:pt idx="76">
                  <c:v>0.64319999999999999</c:v>
                </c:pt>
                <c:pt idx="77">
                  <c:v>2.7852000000000001</c:v>
                </c:pt>
                <c:pt idx="78" formatCode="General">
                  <c:v>2.25</c:v>
                </c:pt>
                <c:pt idx="79">
                  <c:v>1.0715999999999999</c:v>
                </c:pt>
                <c:pt idx="80">
                  <c:v>1.0715999999999999</c:v>
                </c:pt>
                <c:pt idx="81">
                  <c:v>1.7147999999999999</c:v>
                </c:pt>
                <c:pt idx="82">
                  <c:v>0.75</c:v>
                </c:pt>
                <c:pt idx="83">
                  <c:v>1.8539999999999999</c:v>
                </c:pt>
                <c:pt idx="85">
                  <c:v>1.9283999999999999</c:v>
                </c:pt>
                <c:pt idx="86">
                  <c:v>1.3931999999999998</c:v>
                </c:pt>
                <c:pt idx="87">
                  <c:v>2.7852000000000001</c:v>
                </c:pt>
                <c:pt idx="88">
                  <c:v>1.9283999999999999</c:v>
                </c:pt>
                <c:pt idx="89">
                  <c:v>3</c:v>
                </c:pt>
                <c:pt idx="90">
                  <c:v>0.64319999999999999</c:v>
                </c:pt>
                <c:pt idx="91">
                  <c:v>1.3931999999999998</c:v>
                </c:pt>
                <c:pt idx="92">
                  <c:v>2.25</c:v>
                </c:pt>
                <c:pt idx="93">
                  <c:v>2.7852000000000001</c:v>
                </c:pt>
                <c:pt idx="94">
                  <c:v>2.1431999999999998</c:v>
                </c:pt>
                <c:pt idx="95">
                  <c:v>0.75</c:v>
                </c:pt>
                <c:pt idx="96">
                  <c:v>2.1431999999999998</c:v>
                </c:pt>
                <c:pt idx="97">
                  <c:v>2.7852000000000001</c:v>
                </c:pt>
                <c:pt idx="98">
                  <c:v>3</c:v>
                </c:pt>
                <c:pt idx="100">
                  <c:v>1.1783999999999999</c:v>
                </c:pt>
                <c:pt idx="101">
                  <c:v>1.3931999999999998</c:v>
                </c:pt>
                <c:pt idx="102">
                  <c:v>1.0715999999999999</c:v>
                </c:pt>
                <c:pt idx="103">
                  <c:v>0.64319999999999999</c:v>
                </c:pt>
                <c:pt idx="104">
                  <c:v>1.0715999999999999</c:v>
                </c:pt>
                <c:pt idx="105">
                  <c:v>1.0715999999999999</c:v>
                </c:pt>
                <c:pt idx="106">
                  <c:v>1.6068</c:v>
                </c:pt>
                <c:pt idx="107">
                  <c:v>2.0352000000000001</c:v>
                </c:pt>
                <c:pt idx="108">
                  <c:v>2.0352000000000001</c:v>
                </c:pt>
                <c:pt idx="109">
                  <c:v>0.75</c:v>
                </c:pt>
                <c:pt idx="110">
                  <c:v>0.75</c:v>
                </c:pt>
                <c:pt idx="111">
                  <c:v>4.0391999999999992</c:v>
                </c:pt>
                <c:pt idx="112">
                  <c:v>1.3931999999999998</c:v>
                </c:pt>
                <c:pt idx="113">
                  <c:v>9.6432000000000002</c:v>
                </c:pt>
                <c:pt idx="114">
                  <c:v>8.0351999999999997</c:v>
                </c:pt>
                <c:pt idx="115">
                  <c:v>3.2147999999999999</c:v>
                </c:pt>
                <c:pt idx="116">
                  <c:v>3.5352000000000001</c:v>
                </c:pt>
                <c:pt idx="117">
                  <c:v>1.0715999999999999</c:v>
                </c:pt>
                <c:pt idx="118">
                  <c:v>0.75</c:v>
                </c:pt>
                <c:pt idx="119">
                  <c:v>0.53520000000000001</c:v>
                </c:pt>
                <c:pt idx="120">
                  <c:v>1.0715999999999999</c:v>
                </c:pt>
                <c:pt idx="121">
                  <c:v>0.96479999999999988</c:v>
                </c:pt>
                <c:pt idx="122">
                  <c:v>2.7852000000000001</c:v>
                </c:pt>
                <c:pt idx="125">
                  <c:v>5.5716000000000001</c:v>
                </c:pt>
                <c:pt idx="126">
                  <c:v>3.4283999999999999</c:v>
                </c:pt>
                <c:pt idx="127">
                  <c:v>1.0715999999999999</c:v>
                </c:pt>
                <c:pt idx="128">
                  <c:v>1.0715999999999999</c:v>
                </c:pt>
                <c:pt idx="129">
                  <c:v>1.0715999999999999</c:v>
                </c:pt>
                <c:pt idx="130">
                  <c:v>1.0715999999999999</c:v>
                </c:pt>
                <c:pt idx="131">
                  <c:v>0.75</c:v>
                </c:pt>
                <c:pt idx="132">
                  <c:v>1.1783999999999999</c:v>
                </c:pt>
                <c:pt idx="133">
                  <c:v>1.9283999999999999</c:v>
                </c:pt>
                <c:pt idx="134">
                  <c:v>1.6068</c:v>
                </c:pt>
                <c:pt idx="135">
                  <c:v>1.8215999999999999</c:v>
                </c:pt>
                <c:pt idx="137">
                  <c:v>4.2540000000000004</c:v>
                </c:pt>
                <c:pt idx="138">
                  <c:v>7.5</c:v>
                </c:pt>
                <c:pt idx="139">
                  <c:v>1.0715999999999999</c:v>
                </c:pt>
                <c:pt idx="140">
                  <c:v>1.0715999999999999</c:v>
                </c:pt>
                <c:pt idx="141">
                  <c:v>1.0715999999999999</c:v>
                </c:pt>
                <c:pt idx="142">
                  <c:v>0.64319999999999999</c:v>
                </c:pt>
                <c:pt idx="143">
                  <c:v>0.64319999999999999</c:v>
                </c:pt>
                <c:pt idx="144">
                  <c:v>0.75</c:v>
                </c:pt>
                <c:pt idx="145">
                  <c:v>2.4215999999999998</c:v>
                </c:pt>
                <c:pt idx="146">
                  <c:v>1.3931999999999998</c:v>
                </c:pt>
                <c:pt idx="147">
                  <c:v>2.7852000000000001</c:v>
                </c:pt>
                <c:pt idx="148">
                  <c:v>1.3931999999999998</c:v>
                </c:pt>
                <c:pt idx="149">
                  <c:v>1.9283999999999999</c:v>
                </c:pt>
                <c:pt idx="150">
                  <c:v>0.75</c:v>
                </c:pt>
                <c:pt idx="151">
                  <c:v>1.6068</c:v>
                </c:pt>
                <c:pt idx="152">
                  <c:v>0.64319999999999999</c:v>
                </c:pt>
                <c:pt idx="153">
                  <c:v>2.7744</c:v>
                </c:pt>
                <c:pt idx="154">
                  <c:v>1.0715999999999999</c:v>
                </c:pt>
                <c:pt idx="155">
                  <c:v>0.64319999999999999</c:v>
                </c:pt>
                <c:pt idx="156">
                  <c:v>0.8567999999999999</c:v>
                </c:pt>
                <c:pt idx="157">
                  <c:v>0.75</c:v>
                </c:pt>
                <c:pt idx="158">
                  <c:v>0.64319999999999999</c:v>
                </c:pt>
                <c:pt idx="159">
                  <c:v>1.2852000000000001</c:v>
                </c:pt>
                <c:pt idx="160">
                  <c:v>5.5716000000000001</c:v>
                </c:pt>
                <c:pt idx="161">
                  <c:v>2.7852000000000001</c:v>
                </c:pt>
                <c:pt idx="167">
                  <c:v>2.1431999999999998</c:v>
                </c:pt>
                <c:pt idx="169">
                  <c:v>1.1783999999999999</c:v>
                </c:pt>
                <c:pt idx="170">
                  <c:v>2.1431999999999998</c:v>
                </c:pt>
                <c:pt idx="171">
                  <c:v>0.75</c:v>
                </c:pt>
                <c:pt idx="172">
                  <c:v>1.0715999999999999</c:v>
                </c:pt>
                <c:pt idx="173">
                  <c:v>1.0715999999999999</c:v>
                </c:pt>
                <c:pt idx="174">
                  <c:v>1.0715999999999999</c:v>
                </c:pt>
                <c:pt idx="175">
                  <c:v>1.0715999999999999</c:v>
                </c:pt>
                <c:pt idx="176">
                  <c:v>0.64319999999999999</c:v>
                </c:pt>
                <c:pt idx="177">
                  <c:v>3.5999999999999996</c:v>
                </c:pt>
                <c:pt idx="178">
                  <c:v>7.1999999999999993</c:v>
                </c:pt>
                <c:pt idx="179">
                  <c:v>5.3567999999999998</c:v>
                </c:pt>
                <c:pt idx="180">
                  <c:v>4.1783999999999999</c:v>
                </c:pt>
                <c:pt idx="181">
                  <c:v>1.0715999999999999</c:v>
                </c:pt>
                <c:pt idx="182">
                  <c:v>1.2852000000000001</c:v>
                </c:pt>
                <c:pt idx="183">
                  <c:v>1.2852000000000001</c:v>
                </c:pt>
                <c:pt idx="184">
                  <c:v>1.3931999999999998</c:v>
                </c:pt>
                <c:pt idx="185">
                  <c:v>1.9283999999999999</c:v>
                </c:pt>
                <c:pt idx="186">
                  <c:v>1.0715999999999999</c:v>
                </c:pt>
                <c:pt idx="187">
                  <c:v>1.3931999999999998</c:v>
                </c:pt>
                <c:pt idx="189">
                  <c:v>2.1431999999999998</c:v>
                </c:pt>
                <c:pt idx="190">
                  <c:v>2.1431999999999998</c:v>
                </c:pt>
                <c:pt idx="191">
                  <c:v>2.0352000000000001</c:v>
                </c:pt>
                <c:pt idx="192">
                  <c:v>1.0715999999999999</c:v>
                </c:pt>
                <c:pt idx="193">
                  <c:v>0.64319999999999999</c:v>
                </c:pt>
                <c:pt idx="194">
                  <c:v>0.3216</c:v>
                </c:pt>
                <c:pt idx="195">
                  <c:v>0.53520000000000001</c:v>
                </c:pt>
                <c:pt idx="196">
                  <c:v>1.2852000000000001</c:v>
                </c:pt>
                <c:pt idx="197">
                  <c:v>1.0715999999999999</c:v>
                </c:pt>
                <c:pt idx="198">
                  <c:v>1.5</c:v>
                </c:pt>
                <c:pt idx="199">
                  <c:v>0.64319999999999999</c:v>
                </c:pt>
                <c:pt idx="200">
                  <c:v>2.1431999999999998</c:v>
                </c:pt>
                <c:pt idx="201">
                  <c:v>2.1431999999999998</c:v>
                </c:pt>
                <c:pt idx="202">
                  <c:v>3</c:v>
                </c:pt>
                <c:pt idx="204">
                  <c:v>1.2852000000000001</c:v>
                </c:pt>
                <c:pt idx="205">
                  <c:v>2.6783999999999999</c:v>
                </c:pt>
                <c:pt idx="206">
                  <c:v>1.3931999999999998</c:v>
                </c:pt>
                <c:pt idx="207">
                  <c:v>0.75</c:v>
                </c:pt>
                <c:pt idx="208">
                  <c:v>0.53520000000000001</c:v>
                </c:pt>
                <c:pt idx="209">
                  <c:v>1.1783999999999999</c:v>
                </c:pt>
                <c:pt idx="211">
                  <c:v>4.2324000000000002</c:v>
                </c:pt>
                <c:pt idx="212">
                  <c:v>4.2851999999999997</c:v>
                </c:pt>
                <c:pt idx="213">
                  <c:v>1.6068</c:v>
                </c:pt>
                <c:pt idx="214">
                  <c:v>1.0715999999999999</c:v>
                </c:pt>
                <c:pt idx="215">
                  <c:v>0.64319999999999999</c:v>
                </c:pt>
                <c:pt idx="216">
                  <c:v>2.25</c:v>
                </c:pt>
                <c:pt idx="217">
                  <c:v>1.2852000000000001</c:v>
                </c:pt>
                <c:pt idx="218">
                  <c:v>1.0715999999999999</c:v>
                </c:pt>
                <c:pt idx="219">
                  <c:v>1.6068</c:v>
                </c:pt>
                <c:pt idx="220">
                  <c:v>1.8215999999999999</c:v>
                </c:pt>
                <c:pt idx="221">
                  <c:v>2.0352000000000001</c:v>
                </c:pt>
                <c:pt idx="222">
                  <c:v>1.7147999999999999</c:v>
                </c:pt>
                <c:pt idx="223">
                  <c:v>3.2147999999999999</c:v>
                </c:pt>
                <c:pt idx="224">
                  <c:v>0.53520000000000001</c:v>
                </c:pt>
                <c:pt idx="226">
                  <c:v>2.3567999999999998</c:v>
                </c:pt>
                <c:pt idx="227">
                  <c:v>1.0715999999999999</c:v>
                </c:pt>
                <c:pt idx="228">
                  <c:v>1.6068</c:v>
                </c:pt>
                <c:pt idx="229">
                  <c:v>3.5352000000000001</c:v>
                </c:pt>
                <c:pt idx="230">
                  <c:v>1.0715999999999999</c:v>
                </c:pt>
                <c:pt idx="232">
                  <c:v>2.6783999999999999</c:v>
                </c:pt>
                <c:pt idx="233">
                  <c:v>1.6068</c:v>
                </c:pt>
                <c:pt idx="234">
                  <c:v>1.3931999999999998</c:v>
                </c:pt>
                <c:pt idx="235">
                  <c:v>1.5</c:v>
                </c:pt>
                <c:pt idx="238">
                  <c:v>1.0715999999999999</c:v>
                </c:pt>
                <c:pt idx="239">
                  <c:v>0.75</c:v>
                </c:pt>
                <c:pt idx="240">
                  <c:v>2.6627999999999998</c:v>
                </c:pt>
                <c:pt idx="241">
                  <c:v>0.96479999999999988</c:v>
                </c:pt>
                <c:pt idx="242">
                  <c:v>0.8567999999999999</c:v>
                </c:pt>
                <c:pt idx="244">
                  <c:v>3.5352000000000001</c:v>
                </c:pt>
                <c:pt idx="245">
                  <c:v>0.96479999999999988</c:v>
                </c:pt>
                <c:pt idx="246">
                  <c:v>1.0715999999999999</c:v>
                </c:pt>
                <c:pt idx="247">
                  <c:v>1.6068</c:v>
                </c:pt>
                <c:pt idx="248">
                  <c:v>1.3931999999999998</c:v>
                </c:pt>
                <c:pt idx="249">
                  <c:v>1.3931999999999998</c:v>
                </c:pt>
                <c:pt idx="250">
                  <c:v>1.3931999999999998</c:v>
                </c:pt>
                <c:pt idx="251">
                  <c:v>1.9283999999999999</c:v>
                </c:pt>
                <c:pt idx="252">
                  <c:v>0.75</c:v>
                </c:pt>
                <c:pt idx="253">
                  <c:v>0.53520000000000001</c:v>
                </c:pt>
                <c:pt idx="254">
                  <c:v>0.8567999999999999</c:v>
                </c:pt>
                <c:pt idx="256">
                  <c:v>1.0715999999999999</c:v>
                </c:pt>
                <c:pt idx="257">
                  <c:v>2.25</c:v>
                </c:pt>
                <c:pt idx="258">
                  <c:v>2.5715999999999997</c:v>
                </c:pt>
                <c:pt idx="259">
                  <c:v>1.9283999999999999</c:v>
                </c:pt>
                <c:pt idx="260">
                  <c:v>1.0715999999999999</c:v>
                </c:pt>
                <c:pt idx="261">
                  <c:v>0.96479999999999988</c:v>
                </c:pt>
                <c:pt idx="262">
                  <c:v>5.3567999999999998</c:v>
                </c:pt>
                <c:pt idx="263">
                  <c:v>0.75</c:v>
                </c:pt>
                <c:pt idx="264">
                  <c:v>0.8567999999999999</c:v>
                </c:pt>
                <c:pt idx="266">
                  <c:v>1.3931999999999998</c:v>
                </c:pt>
                <c:pt idx="267">
                  <c:v>1.9283999999999999</c:v>
                </c:pt>
                <c:pt idx="268">
                  <c:v>1.3931999999999998</c:v>
                </c:pt>
                <c:pt idx="269">
                  <c:v>1.6068</c:v>
                </c:pt>
                <c:pt idx="270">
                  <c:v>0.8567999999999999</c:v>
                </c:pt>
                <c:pt idx="271">
                  <c:v>1.6068</c:v>
                </c:pt>
                <c:pt idx="272">
                  <c:v>2.1431999999999998</c:v>
                </c:pt>
                <c:pt idx="273">
                  <c:v>1.9283999999999999</c:v>
                </c:pt>
                <c:pt idx="275">
                  <c:v>3.4283999999999999</c:v>
                </c:pt>
                <c:pt idx="276">
                  <c:v>1.0715999999999999</c:v>
                </c:pt>
                <c:pt idx="279">
                  <c:v>1.6068</c:v>
                </c:pt>
                <c:pt idx="280">
                  <c:v>1.0715999999999999</c:v>
                </c:pt>
                <c:pt idx="281">
                  <c:v>1.3931999999999998</c:v>
                </c:pt>
                <c:pt idx="282">
                  <c:v>0.75</c:v>
                </c:pt>
                <c:pt idx="283">
                  <c:v>0.53520000000000001</c:v>
                </c:pt>
                <c:pt idx="284">
                  <c:v>1.3068</c:v>
                </c:pt>
                <c:pt idx="285">
                  <c:v>2.1431999999999998</c:v>
                </c:pt>
                <c:pt idx="286">
                  <c:v>1.3931999999999998</c:v>
                </c:pt>
                <c:pt idx="288">
                  <c:v>1.9283999999999999</c:v>
                </c:pt>
                <c:pt idx="290">
                  <c:v>0.53520000000000001</c:v>
                </c:pt>
                <c:pt idx="291">
                  <c:v>4.1783999999999999</c:v>
                </c:pt>
                <c:pt idx="292">
                  <c:v>3.4283999999999999</c:v>
                </c:pt>
                <c:pt idx="293">
                  <c:v>5.5716000000000001</c:v>
                </c:pt>
                <c:pt idx="294">
                  <c:v>1.1783999999999999</c:v>
                </c:pt>
                <c:pt idx="295">
                  <c:v>1.0715999999999999</c:v>
                </c:pt>
                <c:pt idx="296">
                  <c:v>1.6068</c:v>
                </c:pt>
                <c:pt idx="297">
                  <c:v>2.1431999999999998</c:v>
                </c:pt>
                <c:pt idx="298">
                  <c:v>1.0715999999999999</c:v>
                </c:pt>
                <c:pt idx="299">
                  <c:v>1.0715999999999999</c:v>
                </c:pt>
                <c:pt idx="300">
                  <c:v>1.1783999999999999</c:v>
                </c:pt>
                <c:pt idx="301">
                  <c:v>2.1431999999999998</c:v>
                </c:pt>
                <c:pt idx="302">
                  <c:v>1.1783999999999999</c:v>
                </c:pt>
                <c:pt idx="303">
                  <c:v>0.75</c:v>
                </c:pt>
                <c:pt idx="304">
                  <c:v>0.53520000000000001</c:v>
                </c:pt>
                <c:pt idx="305">
                  <c:v>4.2959999999999994</c:v>
                </c:pt>
                <c:pt idx="307">
                  <c:v>0.75</c:v>
                </c:pt>
                <c:pt idx="308">
                  <c:v>8.5716000000000001</c:v>
                </c:pt>
                <c:pt idx="309">
                  <c:v>1.0715999999999999</c:v>
                </c:pt>
                <c:pt idx="310">
                  <c:v>4.1783999999999999</c:v>
                </c:pt>
                <c:pt idx="311">
                  <c:v>1.6068</c:v>
                </c:pt>
                <c:pt idx="312">
                  <c:v>1.2852000000000001</c:v>
                </c:pt>
                <c:pt idx="313">
                  <c:v>0.96479999999999988</c:v>
                </c:pt>
                <c:pt idx="314">
                  <c:v>3.3047999999999997</c:v>
                </c:pt>
                <c:pt idx="317">
                  <c:v>3.5352000000000001</c:v>
                </c:pt>
                <c:pt idx="318">
                  <c:v>1.0715999999999999</c:v>
                </c:pt>
                <c:pt idx="319">
                  <c:v>1.0715999999999999</c:v>
                </c:pt>
                <c:pt idx="320">
                  <c:v>1.2852000000000001</c:v>
                </c:pt>
                <c:pt idx="321">
                  <c:v>1.0715999999999999</c:v>
                </c:pt>
                <c:pt idx="322">
                  <c:v>1.1783999999999999</c:v>
                </c:pt>
                <c:pt idx="323">
                  <c:v>2.25</c:v>
                </c:pt>
                <c:pt idx="324">
                  <c:v>0.96479999999999988</c:v>
                </c:pt>
                <c:pt idx="325">
                  <c:v>1.9283999999999999</c:v>
                </c:pt>
                <c:pt idx="326">
                  <c:v>0.96479999999999988</c:v>
                </c:pt>
                <c:pt idx="327">
                  <c:v>2.3304</c:v>
                </c:pt>
                <c:pt idx="329">
                  <c:v>8.5716000000000001</c:v>
                </c:pt>
                <c:pt idx="330">
                  <c:v>1.0715999999999999</c:v>
                </c:pt>
                <c:pt idx="331">
                  <c:v>1.0715999999999999</c:v>
                </c:pt>
              </c:numCache>
            </c:numRef>
          </c:val>
        </c:ser>
        <c:ser>
          <c:idx val="3"/>
          <c:order val="3"/>
          <c:tx>
            <c:strRef>
              <c:f>vta!$H$2413:$H$2416</c:f>
              <c:strCache>
                <c:ptCount val="1"/>
                <c:pt idx="0">
                  <c:v>VENTAS DEL HOTEL ARAUJO PAGINA No 1 CORRESPONDIENTE AL MES DE MARZO DEL 2012 TOTAL
</c:v>
                </c:pt>
              </c:strCache>
            </c:strRef>
          </c:tx>
          <c:invertIfNegative val="0"/>
          <c:cat>
            <c:multiLvlStrRef>
              <c:f>vta!$A$2417:$D$2749</c:f>
              <c:multiLvlStrCache>
                <c:ptCount val="333"/>
                <c:lvl>
                  <c:pt idx="0">
                    <c:v>1770792323001</c:v>
                  </c:pt>
                  <c:pt idx="1">
                    <c:v>0930641147001</c:v>
                  </c:pt>
                  <c:pt idx="2">
                    <c:v>0918455684</c:v>
                  </c:pt>
                  <c:pt idx="3">
                    <c:v>1707868962</c:v>
                  </c:pt>
                  <c:pt idx="4">
                    <c:v>1204186348</c:v>
                  </c:pt>
                  <c:pt idx="5">
                    <c:v>0702527226</c:v>
                  </c:pt>
                  <c:pt idx="6">
                    <c:v>0913893228</c:v>
                  </c:pt>
                  <c:pt idx="7">
                    <c:v>1711210029</c:v>
                  </c:pt>
                  <c:pt idx="8">
                    <c:v>0702393356</c:v>
                  </c:pt>
                  <c:pt idx="9">
                    <c:v>0703814095</c:v>
                  </c:pt>
                  <c:pt idx="10">
                    <c:v>1104701055</c:v>
                  </c:pt>
                  <c:pt idx="11">
                    <c:v>0941708109</c:v>
                  </c:pt>
                  <c:pt idx="15">
                    <c:v>0190362876001</c:v>
                  </c:pt>
                  <c:pt idx="16">
                    <c:v>1790792323001</c:v>
                  </c:pt>
                  <c:pt idx="17">
                    <c:v>0703026476</c:v>
                  </c:pt>
                  <c:pt idx="18">
                    <c:v>0704395987</c:v>
                  </c:pt>
                  <c:pt idx="19">
                    <c:v>1723499115</c:v>
                  </c:pt>
                  <c:pt idx="20">
                    <c:v>11044701055</c:v>
                  </c:pt>
                  <c:pt idx="21">
                    <c:v>1105083792</c:v>
                  </c:pt>
                  <c:pt idx="22">
                    <c:v>0703184010</c:v>
                  </c:pt>
                  <c:pt idx="23">
                    <c:v>00216333</c:v>
                  </c:pt>
                  <c:pt idx="24">
                    <c:v>0803813898</c:v>
                  </c:pt>
                  <c:pt idx="25">
                    <c:v>0906654321</c:v>
                  </c:pt>
                  <c:pt idx="26">
                    <c:v>0704423862</c:v>
                  </c:pt>
                  <c:pt idx="27">
                    <c:v>0700850423</c:v>
                  </c:pt>
                  <c:pt idx="29">
                    <c:v>1715710975</c:v>
                  </c:pt>
                  <c:pt idx="30">
                    <c:v>1704300134</c:v>
                  </c:pt>
                  <c:pt idx="31">
                    <c:v>0923335707</c:v>
                  </c:pt>
                  <c:pt idx="32">
                    <c:v>0941708109</c:v>
                  </c:pt>
                  <c:pt idx="33">
                    <c:v>1723499115</c:v>
                  </c:pt>
                  <c:pt idx="34">
                    <c:v>0601202974</c:v>
                  </c:pt>
                  <c:pt idx="35">
                    <c:v>1304838574</c:v>
                  </c:pt>
                  <c:pt idx="36">
                    <c:v>0941708109</c:v>
                  </c:pt>
                  <c:pt idx="37">
                    <c:v>0704307446</c:v>
                  </c:pt>
                  <c:pt idx="38">
                    <c:v>0910242957</c:v>
                  </c:pt>
                  <c:pt idx="39">
                    <c:v>0700816069</c:v>
                  </c:pt>
                  <c:pt idx="40">
                    <c:v>0923335707</c:v>
                  </c:pt>
                  <c:pt idx="41">
                    <c:v>0604014947</c:v>
                  </c:pt>
                  <c:pt idx="42">
                    <c:v>1205778283</c:v>
                  </c:pt>
                  <c:pt idx="43">
                    <c:v>0703184010</c:v>
                  </c:pt>
                  <c:pt idx="44">
                    <c:v>0703989145</c:v>
                  </c:pt>
                  <c:pt idx="45">
                    <c:v>0601620297</c:v>
                  </c:pt>
                  <c:pt idx="46">
                    <c:v>1304838574</c:v>
                  </c:pt>
                  <c:pt idx="47">
                    <c:v>0912742830</c:v>
                  </c:pt>
                  <c:pt idx="48">
                    <c:v>0941708109</c:v>
                  </c:pt>
                  <c:pt idx="49">
                    <c:v>1723499115</c:v>
                  </c:pt>
                  <c:pt idx="50">
                    <c:v>0906654322</c:v>
                  </c:pt>
                  <c:pt idx="51">
                    <c:v>0922661269</c:v>
                  </c:pt>
                  <c:pt idx="52">
                    <c:v>0702491192</c:v>
                  </c:pt>
                  <c:pt idx="53">
                    <c:v>1205860370</c:v>
                  </c:pt>
                  <c:pt idx="54">
                    <c:v>1105083792</c:v>
                  </c:pt>
                  <c:pt idx="55">
                    <c:v>0907514814</c:v>
                  </c:pt>
                  <c:pt idx="57">
                    <c:v>0703365709</c:v>
                  </c:pt>
                  <c:pt idx="58">
                    <c:v>1723499115</c:v>
                  </c:pt>
                  <c:pt idx="59">
                    <c:v>1304838574</c:v>
                  </c:pt>
                  <c:pt idx="60">
                    <c:v>0912742830</c:v>
                  </c:pt>
                  <c:pt idx="61">
                    <c:v>1791914713001</c:v>
                  </c:pt>
                  <c:pt idx="62">
                    <c:v>17911932773001</c:v>
                  </c:pt>
                  <c:pt idx="64">
                    <c:v>0991513345001</c:v>
                  </c:pt>
                  <c:pt idx="65">
                    <c:v>0705317725</c:v>
                  </c:pt>
                  <c:pt idx="66">
                    <c:v>0906654322</c:v>
                  </c:pt>
                  <c:pt idx="67">
                    <c:v>1105083792</c:v>
                  </c:pt>
                  <c:pt idx="68">
                    <c:v>0704326628</c:v>
                  </c:pt>
                  <c:pt idx="69">
                    <c:v>0941708109</c:v>
                  </c:pt>
                  <c:pt idx="70">
                    <c:v>0706233410</c:v>
                  </c:pt>
                  <c:pt idx="72">
                    <c:v>0924591928</c:v>
                  </c:pt>
                  <c:pt idx="73">
                    <c:v>0915598023</c:v>
                  </c:pt>
                  <c:pt idx="74">
                    <c:v>0911930428</c:v>
                  </c:pt>
                  <c:pt idx="75">
                    <c:v>0702359761</c:v>
                  </c:pt>
                  <c:pt idx="76">
                    <c:v>0941708109</c:v>
                  </c:pt>
                  <c:pt idx="77">
                    <c:v>1791932773001</c:v>
                  </c:pt>
                  <c:pt idx="78">
                    <c:v>0906233416</c:v>
                  </c:pt>
                  <c:pt idx="79">
                    <c:v>0705317725</c:v>
                  </c:pt>
                  <c:pt idx="80">
                    <c:v>0906654322</c:v>
                  </c:pt>
                  <c:pt idx="81">
                    <c:v>14635084</c:v>
                  </c:pt>
                  <c:pt idx="82">
                    <c:v>1105083792</c:v>
                  </c:pt>
                  <c:pt idx="85">
                    <c:v>0992626380001</c:v>
                  </c:pt>
                  <c:pt idx="86">
                    <c:v>1715215008</c:v>
                  </c:pt>
                  <c:pt idx="87">
                    <c:v>0911930428</c:v>
                  </c:pt>
                  <c:pt idx="88">
                    <c:v>1707192250</c:v>
                  </c:pt>
                  <c:pt idx="89">
                    <c:v>1308927423</c:v>
                  </c:pt>
                  <c:pt idx="90">
                    <c:v>0941708109</c:v>
                  </c:pt>
                  <c:pt idx="91">
                    <c:v>0702088451</c:v>
                  </c:pt>
                  <c:pt idx="92">
                    <c:v>0906233416</c:v>
                  </c:pt>
                  <c:pt idx="93">
                    <c:v>1791932773001</c:v>
                  </c:pt>
                  <c:pt idx="94">
                    <c:v>0705317725</c:v>
                  </c:pt>
                  <c:pt idx="95">
                    <c:v>1105083792</c:v>
                  </c:pt>
                  <c:pt idx="97">
                    <c:v>1791932773001</c:v>
                  </c:pt>
                  <c:pt idx="98">
                    <c:v>0102979606001</c:v>
                  </c:pt>
                  <c:pt idx="100">
                    <c:v>0705262533</c:v>
                  </c:pt>
                  <c:pt idx="101">
                    <c:v>0703353704</c:v>
                  </c:pt>
                  <c:pt idx="102">
                    <c:v>0922661269</c:v>
                  </c:pt>
                  <c:pt idx="103">
                    <c:v>0941708109</c:v>
                  </c:pt>
                  <c:pt idx="104">
                    <c:v>0702928078</c:v>
                  </c:pt>
                  <c:pt idx="105">
                    <c:v>0703026436</c:v>
                  </c:pt>
                  <c:pt idx="106">
                    <c:v>0702088451</c:v>
                  </c:pt>
                  <c:pt idx="107">
                    <c:v>0703312314</c:v>
                  </c:pt>
                  <c:pt idx="108">
                    <c:v>0701990160</c:v>
                  </c:pt>
                  <c:pt idx="109">
                    <c:v>1105083792</c:v>
                  </c:pt>
                  <c:pt idx="110">
                    <c:v>0928446913</c:v>
                  </c:pt>
                  <c:pt idx="112">
                    <c:v>0992411147001</c:v>
                  </c:pt>
                  <c:pt idx="113">
                    <c:v>1792044308001</c:v>
                  </c:pt>
                  <c:pt idx="114">
                    <c:v>0914626080</c:v>
                  </c:pt>
                  <c:pt idx="115">
                    <c:v>0918555954</c:v>
                  </c:pt>
                  <c:pt idx="116">
                    <c:v>0990621691001</c:v>
                  </c:pt>
                  <c:pt idx="117">
                    <c:v>1001835899</c:v>
                  </c:pt>
                  <c:pt idx="118">
                    <c:v>1105083792</c:v>
                  </c:pt>
                  <c:pt idx="119">
                    <c:v>00216333</c:v>
                  </c:pt>
                  <c:pt idx="120">
                    <c:v>0705413631</c:v>
                  </c:pt>
                  <c:pt idx="121">
                    <c:v>1801696491</c:v>
                  </c:pt>
                  <c:pt idx="122">
                    <c:v>1791932773001</c:v>
                  </c:pt>
                  <c:pt idx="125">
                    <c:v>1791932773001</c:v>
                  </c:pt>
                  <c:pt idx="126">
                    <c:v>093064114O</c:v>
                  </c:pt>
                  <c:pt idx="127">
                    <c:v>0705317725</c:v>
                  </c:pt>
                  <c:pt idx="128">
                    <c:v>1704300134</c:v>
                  </c:pt>
                  <c:pt idx="129">
                    <c:v>0702724928</c:v>
                  </c:pt>
                  <c:pt idx="130">
                    <c:v>0704307446</c:v>
                  </c:pt>
                  <c:pt idx="131">
                    <c:v>1105083792</c:v>
                  </c:pt>
                  <c:pt idx="132">
                    <c:v>0704033052</c:v>
                  </c:pt>
                  <c:pt idx="133">
                    <c:v>1205754920</c:v>
                  </c:pt>
                  <c:pt idx="134">
                    <c:v>0705057925</c:v>
                  </c:pt>
                  <c:pt idx="135">
                    <c:v>1704369952</c:v>
                  </c:pt>
                  <c:pt idx="138">
                    <c:v>0992497114001</c:v>
                  </c:pt>
                  <c:pt idx="139">
                    <c:v>0705317725</c:v>
                  </c:pt>
                  <c:pt idx="140">
                    <c:v>1001835899</c:v>
                  </c:pt>
                  <c:pt idx="141">
                    <c:v>1708026002</c:v>
                  </c:pt>
                  <c:pt idx="142">
                    <c:v>0941708109</c:v>
                  </c:pt>
                  <c:pt idx="143">
                    <c:v>0704326628</c:v>
                  </c:pt>
                  <c:pt idx="144">
                    <c:v>0102904596</c:v>
                  </c:pt>
                  <c:pt idx="146">
                    <c:v>1791932773001</c:v>
                  </c:pt>
                  <c:pt idx="147">
                    <c:v>0924457568</c:v>
                  </c:pt>
                  <c:pt idx="148">
                    <c:v>1300537808</c:v>
                  </c:pt>
                  <c:pt idx="149">
                    <c:v>03864915</c:v>
                  </c:pt>
                  <c:pt idx="150">
                    <c:v>1105083792</c:v>
                  </c:pt>
                  <c:pt idx="151">
                    <c:v>0705317725</c:v>
                  </c:pt>
                  <c:pt idx="152">
                    <c:v>0941708109</c:v>
                  </c:pt>
                  <c:pt idx="154">
                    <c:v>0702348934</c:v>
                  </c:pt>
                  <c:pt idx="155">
                    <c:v>0941708109</c:v>
                  </c:pt>
                  <c:pt idx="156">
                    <c:v>0704617323</c:v>
                  </c:pt>
                  <c:pt idx="157">
                    <c:v>1105083792</c:v>
                  </c:pt>
                  <c:pt idx="158">
                    <c:v>0941708109</c:v>
                  </c:pt>
                  <c:pt idx="159">
                    <c:v>0924327140</c:v>
                  </c:pt>
                  <c:pt idx="160">
                    <c:v>1791932773001</c:v>
                  </c:pt>
                  <c:pt idx="161">
                    <c:v>0101601765</c:v>
                  </c:pt>
                  <c:pt idx="167">
                    <c:v>0602924060</c:v>
                  </c:pt>
                  <c:pt idx="169">
                    <c:v>1103252555</c:v>
                  </c:pt>
                  <c:pt idx="170">
                    <c:v>17011754622</c:v>
                  </c:pt>
                  <c:pt idx="171">
                    <c:v>1105083792</c:v>
                  </c:pt>
                  <c:pt idx="172">
                    <c:v>0705317725</c:v>
                  </c:pt>
                  <c:pt idx="173">
                    <c:v>0705321107</c:v>
                  </c:pt>
                  <c:pt idx="174">
                    <c:v>0602242646</c:v>
                  </c:pt>
                  <c:pt idx="175">
                    <c:v>0703046201</c:v>
                  </c:pt>
                  <c:pt idx="176">
                    <c:v>0704326628</c:v>
                  </c:pt>
                  <c:pt idx="177">
                    <c:v>0991247181001</c:v>
                  </c:pt>
                  <c:pt idx="178">
                    <c:v>0991247181001</c:v>
                  </c:pt>
                  <c:pt idx="179">
                    <c:v>0914626080</c:v>
                  </c:pt>
                  <c:pt idx="180">
                    <c:v>0992411147001</c:v>
                  </c:pt>
                  <c:pt idx="181">
                    <c:v>0703317225</c:v>
                  </c:pt>
                  <c:pt idx="182">
                    <c:v>0968583880001</c:v>
                  </c:pt>
                  <c:pt idx="183">
                    <c:v>0968583880001</c:v>
                  </c:pt>
                  <c:pt idx="184">
                    <c:v>0707537045</c:v>
                  </c:pt>
                  <c:pt idx="185">
                    <c:v>1003065727</c:v>
                  </c:pt>
                  <c:pt idx="186">
                    <c:v>0926285251</c:v>
                  </c:pt>
                  <c:pt idx="187">
                    <c:v>1792726707</c:v>
                  </c:pt>
                  <c:pt idx="189">
                    <c:v>1205256512</c:v>
                  </c:pt>
                  <c:pt idx="190">
                    <c:v>0930861737</c:v>
                  </c:pt>
                  <c:pt idx="191">
                    <c:v>0703312314</c:v>
                  </c:pt>
                  <c:pt idx="192">
                    <c:v>0700857220</c:v>
                  </c:pt>
                  <c:pt idx="193">
                    <c:v>0941708109</c:v>
                  </c:pt>
                  <c:pt idx="194">
                    <c:v>1105083792</c:v>
                  </c:pt>
                  <c:pt idx="195">
                    <c:v>1304838574</c:v>
                  </c:pt>
                  <c:pt idx="196">
                    <c:v>0923335707</c:v>
                  </c:pt>
                  <c:pt idx="197">
                    <c:v>0703217225</c:v>
                  </c:pt>
                  <c:pt idx="198">
                    <c:v>0704908937</c:v>
                  </c:pt>
                  <c:pt idx="199">
                    <c:v>0941708109</c:v>
                  </c:pt>
                  <c:pt idx="200">
                    <c:v>0930861737</c:v>
                  </c:pt>
                  <c:pt idx="201">
                    <c:v>1205256512</c:v>
                  </c:pt>
                  <c:pt idx="202">
                    <c:v>0930641147001</c:v>
                  </c:pt>
                  <c:pt idx="204">
                    <c:v>0703255604</c:v>
                  </c:pt>
                  <c:pt idx="205">
                    <c:v>0908549173</c:v>
                  </c:pt>
                  <c:pt idx="206">
                    <c:v>1722963293</c:v>
                  </c:pt>
                  <c:pt idx="207">
                    <c:v>1105083792</c:v>
                  </c:pt>
                  <c:pt idx="208">
                    <c:v>00216333</c:v>
                  </c:pt>
                  <c:pt idx="212">
                    <c:v>0102207313001</c:v>
                  </c:pt>
                  <c:pt idx="213">
                    <c:v>0703572909</c:v>
                  </c:pt>
                  <c:pt idx="214">
                    <c:v>0704542521</c:v>
                  </c:pt>
                  <c:pt idx="215">
                    <c:v>0941708109</c:v>
                  </c:pt>
                  <c:pt idx="216">
                    <c:v>0919460089</c:v>
                  </c:pt>
                  <c:pt idx="217">
                    <c:v>0923335707</c:v>
                  </c:pt>
                  <c:pt idx="218">
                    <c:v>0703317225</c:v>
                  </c:pt>
                  <c:pt idx="219">
                    <c:v>0105316715</c:v>
                  </c:pt>
                  <c:pt idx="220">
                    <c:v>1104417926</c:v>
                  </c:pt>
                  <c:pt idx="221">
                    <c:v>0919190421</c:v>
                  </c:pt>
                  <c:pt idx="222">
                    <c:v>1205754920</c:v>
                  </c:pt>
                  <c:pt idx="223">
                    <c:v>0104794961</c:v>
                  </c:pt>
                  <c:pt idx="224">
                    <c:v>0704853951</c:v>
                  </c:pt>
                  <c:pt idx="226">
                    <c:v>1101978631</c:v>
                  </c:pt>
                  <c:pt idx="227">
                    <c:v>0703317225</c:v>
                  </c:pt>
                  <c:pt idx="228">
                    <c:v>1315254019</c:v>
                  </c:pt>
                  <c:pt idx="229">
                    <c:v>14199313</c:v>
                  </c:pt>
                  <c:pt idx="230">
                    <c:v>0704460674</c:v>
                  </c:pt>
                  <c:pt idx="232">
                    <c:v>0702404641</c:v>
                  </c:pt>
                  <c:pt idx="233">
                    <c:v>01703197467</c:v>
                  </c:pt>
                  <c:pt idx="234">
                    <c:v>0703883108</c:v>
                  </c:pt>
                  <c:pt idx="235">
                    <c:v>1722963293</c:v>
                  </c:pt>
                  <c:pt idx="238">
                    <c:v>0701514440</c:v>
                  </c:pt>
                  <c:pt idx="239">
                    <c:v>1105083792</c:v>
                  </c:pt>
                  <c:pt idx="241">
                    <c:v>0703743856</c:v>
                  </c:pt>
                  <c:pt idx="242">
                    <c:v>0701840654</c:v>
                  </c:pt>
                  <c:pt idx="244">
                    <c:v>0990621691001</c:v>
                  </c:pt>
                  <c:pt idx="245">
                    <c:v>0502315463</c:v>
                  </c:pt>
                  <c:pt idx="246">
                    <c:v>0703317225</c:v>
                  </c:pt>
                  <c:pt idx="247">
                    <c:v>1315254019</c:v>
                  </c:pt>
                  <c:pt idx="248">
                    <c:v>0300225745</c:v>
                  </c:pt>
                  <c:pt idx="249">
                    <c:v>0703355704</c:v>
                  </c:pt>
                  <c:pt idx="250">
                    <c:v>0602792007</c:v>
                  </c:pt>
                  <c:pt idx="251">
                    <c:v>1711981835</c:v>
                  </c:pt>
                  <c:pt idx="252">
                    <c:v>1105083792</c:v>
                  </c:pt>
                  <c:pt idx="253">
                    <c:v>0703134010</c:v>
                  </c:pt>
                  <c:pt idx="254">
                    <c:v>0906654322</c:v>
                  </c:pt>
                  <c:pt idx="256">
                    <c:v>0703317225</c:v>
                  </c:pt>
                  <c:pt idx="257">
                    <c:v>0912987005001</c:v>
                  </c:pt>
                  <c:pt idx="259">
                    <c:v>1712236023</c:v>
                  </c:pt>
                  <c:pt idx="260">
                    <c:v>0922038252</c:v>
                  </c:pt>
                  <c:pt idx="261">
                    <c:v>0701527103</c:v>
                  </c:pt>
                  <c:pt idx="262">
                    <c:v>1716036049</c:v>
                  </c:pt>
                  <c:pt idx="263">
                    <c:v>1105083792</c:v>
                  </c:pt>
                  <c:pt idx="264">
                    <c:v>0906654322</c:v>
                  </c:pt>
                  <c:pt idx="266">
                    <c:v>0908247703</c:v>
                  </c:pt>
                  <c:pt idx="267">
                    <c:v>1712236023</c:v>
                  </c:pt>
                  <c:pt idx="268">
                    <c:v>0914492319</c:v>
                  </c:pt>
                  <c:pt idx="269">
                    <c:v>1315254019</c:v>
                  </c:pt>
                  <c:pt idx="270">
                    <c:v>0706282063</c:v>
                  </c:pt>
                  <c:pt idx="271">
                    <c:v>0201670411</c:v>
                  </c:pt>
                  <c:pt idx="272">
                    <c:v>0703047872</c:v>
                  </c:pt>
                  <c:pt idx="273">
                    <c:v>0702416062001</c:v>
                  </c:pt>
                  <c:pt idx="275">
                    <c:v>0930641147001</c:v>
                  </c:pt>
                  <c:pt idx="276">
                    <c:v>0703317225</c:v>
                  </c:pt>
                  <c:pt idx="279">
                    <c:v>0700857220</c:v>
                  </c:pt>
                  <c:pt idx="280">
                    <c:v>0702625917</c:v>
                  </c:pt>
                  <c:pt idx="281">
                    <c:v>0602792007</c:v>
                  </c:pt>
                  <c:pt idx="282">
                    <c:v>1105083772</c:v>
                  </c:pt>
                  <c:pt idx="283">
                    <c:v>0701623522</c:v>
                  </c:pt>
                  <c:pt idx="285">
                    <c:v>0102207313001</c:v>
                  </c:pt>
                  <c:pt idx="286">
                    <c:v>0914492319</c:v>
                  </c:pt>
                  <c:pt idx="288">
                    <c:v>1102700505</c:v>
                  </c:pt>
                  <c:pt idx="290">
                    <c:v>1304838574</c:v>
                  </c:pt>
                  <c:pt idx="291">
                    <c:v>0502951536001</c:v>
                  </c:pt>
                  <c:pt idx="292">
                    <c:v>0930641147001</c:v>
                  </c:pt>
                  <c:pt idx="293">
                    <c:v>0992411147001</c:v>
                  </c:pt>
                  <c:pt idx="294">
                    <c:v>0991515534004</c:v>
                  </c:pt>
                  <c:pt idx="295">
                    <c:v>0703317225</c:v>
                  </c:pt>
                  <c:pt idx="296">
                    <c:v>1315254019</c:v>
                  </c:pt>
                  <c:pt idx="297">
                    <c:v>0915425308</c:v>
                  </c:pt>
                  <c:pt idx="298">
                    <c:v>0911639706</c:v>
                  </c:pt>
                  <c:pt idx="299">
                    <c:v>0918323338</c:v>
                  </c:pt>
                  <c:pt idx="300">
                    <c:v>0101938267</c:v>
                  </c:pt>
                  <c:pt idx="301">
                    <c:v>0925892168</c:v>
                  </c:pt>
                  <c:pt idx="302">
                    <c:v>0920216272</c:v>
                  </c:pt>
                  <c:pt idx="303">
                    <c:v>1105083792</c:v>
                  </c:pt>
                  <c:pt idx="304">
                    <c:v>0701623522</c:v>
                  </c:pt>
                  <c:pt idx="307">
                    <c:v>0602792007</c:v>
                  </c:pt>
                  <c:pt idx="308">
                    <c:v>0991264787001</c:v>
                  </c:pt>
                  <c:pt idx="309">
                    <c:v>0930445820</c:v>
                  </c:pt>
                  <c:pt idx="310">
                    <c:v>0500000690</c:v>
                  </c:pt>
                  <c:pt idx="311">
                    <c:v>1104369994</c:v>
                  </c:pt>
                  <c:pt idx="312">
                    <c:v>0922335700</c:v>
                  </c:pt>
                  <c:pt idx="313">
                    <c:v>1103862577</c:v>
                  </c:pt>
                  <c:pt idx="317">
                    <c:v>0991515534001</c:v>
                  </c:pt>
                  <c:pt idx="318">
                    <c:v>0704734474</c:v>
                  </c:pt>
                  <c:pt idx="319">
                    <c:v>0702404641</c:v>
                  </c:pt>
                  <c:pt idx="320">
                    <c:v>0922535700</c:v>
                  </c:pt>
                  <c:pt idx="321">
                    <c:v>0103957168</c:v>
                  </c:pt>
                  <c:pt idx="322">
                    <c:v>0703355704</c:v>
                  </c:pt>
                  <c:pt idx="323">
                    <c:v>0704549393</c:v>
                  </c:pt>
                  <c:pt idx="324">
                    <c:v>09208301463</c:v>
                  </c:pt>
                  <c:pt idx="325">
                    <c:v>1716127186</c:v>
                  </c:pt>
                  <c:pt idx="326">
                    <c:v>1723499175</c:v>
                  </c:pt>
                  <c:pt idx="329">
                    <c:v>0991264787001</c:v>
                  </c:pt>
                  <c:pt idx="330">
                    <c:v>0703317225</c:v>
                  </c:pt>
                  <c:pt idx="331">
                    <c:v>0704942158</c:v>
                  </c:pt>
                  <c:pt idx="332">
                    <c:v>0704942159</c:v>
                  </c:pt>
                </c:lvl>
                <c:lvl>
                  <c:pt idx="0">
                    <c:v>LTRA SIGMA</c:v>
                  </c:pt>
                  <c:pt idx="1">
                    <c:v>DIANA DELGADO ROSADO</c:v>
                  </c:pt>
                  <c:pt idx="2">
                    <c:v>MENDOZA LUIS</c:v>
                  </c:pt>
                  <c:pt idx="3">
                    <c:v>FLAVIO NICOLE</c:v>
                  </c:pt>
                  <c:pt idx="4">
                    <c:v>KLEBER CORONEL</c:v>
                  </c:pt>
                  <c:pt idx="5">
                    <c:v>ROBERT ALVARADO</c:v>
                  </c:pt>
                  <c:pt idx="6">
                    <c:v>FRANCISCOVARAS</c:v>
                  </c:pt>
                  <c:pt idx="7">
                    <c:v>LUIS MENDOZA</c:v>
                  </c:pt>
                  <c:pt idx="8">
                    <c:v>GEORGE SALINAS</c:v>
                  </c:pt>
                  <c:pt idx="9">
                    <c:v>JUAN ESPININOZA</c:v>
                  </c:pt>
                  <c:pt idx="10">
                    <c:v>DIEGO MUÑOZ</c:v>
                  </c:pt>
                  <c:pt idx="11">
                    <c:v>KLINTON EDUARDO</c:v>
                  </c:pt>
                  <c:pt idx="12">
                    <c:v>CONSUMIDOR FINAL</c:v>
                  </c:pt>
                  <c:pt idx="13">
                    <c:v>ANULADA</c:v>
                  </c:pt>
                  <c:pt idx="14">
                    <c:v>ANULADA</c:v>
                  </c:pt>
                  <c:pt idx="15">
                    <c:v>MARIA YNOMATICA</c:v>
                  </c:pt>
                  <c:pt idx="16">
                    <c:v>LETRA SIGMA</c:v>
                  </c:pt>
                  <c:pt idx="17">
                    <c:v>JHONATAN ROJAS</c:v>
                  </c:pt>
                  <c:pt idx="18">
                    <c:v>EWIN MENA</c:v>
                  </c:pt>
                  <c:pt idx="19">
                    <c:v>FAUSTO QUEDAS</c:v>
                  </c:pt>
                  <c:pt idx="20">
                    <c:v>DIEGO MUÑOZ</c:v>
                  </c:pt>
                  <c:pt idx="21">
                    <c:v>ENRIQUE MINUCHE</c:v>
                  </c:pt>
                  <c:pt idx="22">
                    <c:v>JOSE LUIS HERNAN</c:v>
                  </c:pt>
                  <c:pt idx="23">
                    <c:v>EDDY JARAMILLO</c:v>
                  </c:pt>
                  <c:pt idx="24">
                    <c:v>ELVIS RIVERA</c:v>
                  </c:pt>
                  <c:pt idx="25">
                    <c:v>JULIO HERNANDEZ</c:v>
                  </c:pt>
                  <c:pt idx="26">
                    <c:v>GABRIEL IÑIGEZ</c:v>
                  </c:pt>
                  <c:pt idx="27">
                    <c:v>KRISTOVAL GONZALES</c:v>
                  </c:pt>
                  <c:pt idx="28">
                    <c:v>CONSUMIDOR FINAL</c:v>
                  </c:pt>
                  <c:pt idx="29">
                    <c:v>JAIME CALDERON</c:v>
                  </c:pt>
                  <c:pt idx="30">
                    <c:v>JOSE LINCANGO</c:v>
                  </c:pt>
                  <c:pt idx="31">
                    <c:v>JOSE PICO</c:v>
                  </c:pt>
                  <c:pt idx="32">
                    <c:v>KLINTON EDUARDO</c:v>
                  </c:pt>
                  <c:pt idx="33">
                    <c:v>FAUSTO CUEVA</c:v>
                  </c:pt>
                  <c:pt idx="34">
                    <c:v>LUIS CHUNGO</c:v>
                  </c:pt>
                  <c:pt idx="35">
                    <c:v>SIMON DIAZ</c:v>
                  </c:pt>
                  <c:pt idx="36">
                    <c:v>KLINTON EDUARDO</c:v>
                  </c:pt>
                  <c:pt idx="37">
                    <c:v>MONTERO ANGEL</c:v>
                  </c:pt>
                  <c:pt idx="38">
                    <c:v>LAURA JACOME</c:v>
                  </c:pt>
                  <c:pt idx="39">
                    <c:v>ARTURO ALVARADO</c:v>
                  </c:pt>
                  <c:pt idx="40">
                    <c:v>JOSE PICO</c:v>
                  </c:pt>
                  <c:pt idx="41">
                    <c:v>SERGIO CANGORA</c:v>
                  </c:pt>
                  <c:pt idx="42">
                    <c:v>ALBERTO ROZADO</c:v>
                  </c:pt>
                  <c:pt idx="43">
                    <c:v>JOE LUISZUQULANDA</c:v>
                  </c:pt>
                  <c:pt idx="44">
                    <c:v>DIEGO APOLO</c:v>
                  </c:pt>
                  <c:pt idx="45">
                    <c:v>LUIS CHUNGO</c:v>
                  </c:pt>
                  <c:pt idx="46">
                    <c:v>SIMON DIAZ</c:v>
                  </c:pt>
                  <c:pt idx="47">
                    <c:v>LEO LOPEZ</c:v>
                  </c:pt>
                  <c:pt idx="48">
                    <c:v>KLINTON EDUARDO</c:v>
                  </c:pt>
                  <c:pt idx="49">
                    <c:v>FAUSTO CUEVAS</c:v>
                  </c:pt>
                  <c:pt idx="50">
                    <c:v>JULIO HERNANDEZ</c:v>
                  </c:pt>
                  <c:pt idx="51">
                    <c:v>LEYDE TAGLE</c:v>
                  </c:pt>
                  <c:pt idx="52">
                    <c:v>ROBINSON AGUIRRE</c:v>
                  </c:pt>
                  <c:pt idx="53">
                    <c:v>ELLUZ CABALLERO</c:v>
                  </c:pt>
                  <c:pt idx="54">
                    <c:v>ENRIQUE MINUCHE</c:v>
                  </c:pt>
                  <c:pt idx="55">
                    <c:v>JOSE MONTERO</c:v>
                  </c:pt>
                  <c:pt idx="56">
                    <c:v>CONSUMIDOR FINAL</c:v>
                  </c:pt>
                  <c:pt idx="57">
                    <c:v>MARCOS ORTIZ</c:v>
                  </c:pt>
                  <c:pt idx="58">
                    <c:v>FAUSTO CUEVAS</c:v>
                  </c:pt>
                  <c:pt idx="59">
                    <c:v>SIMON DIAZ</c:v>
                  </c:pt>
                  <c:pt idx="60">
                    <c:v>LEO LOPEZ</c:v>
                  </c:pt>
                  <c:pt idx="61">
                    <c:v>INCINEROX CIA LTDA</c:v>
                  </c:pt>
                  <c:pt idx="62">
                    <c:v>OCAVIF CIA LTDA</c:v>
                  </c:pt>
                  <c:pt idx="63">
                    <c:v>ANULADA</c:v>
                  </c:pt>
                  <c:pt idx="64">
                    <c:v>SISCLIMA</c:v>
                  </c:pt>
                  <c:pt idx="65">
                    <c:v>EDDY HERRERA</c:v>
                  </c:pt>
                  <c:pt idx="66">
                    <c:v>JULIO HERNANDEZ</c:v>
                  </c:pt>
                  <c:pt idx="67">
                    <c:v>ENRIQUE MINUCHE</c:v>
                  </c:pt>
                  <c:pt idx="68">
                    <c:v>RUBEN DARIO MARTINEZ</c:v>
                  </c:pt>
                  <c:pt idx="69">
                    <c:v>KLINTON EDUARDO</c:v>
                  </c:pt>
                  <c:pt idx="70">
                    <c:v>NICOLAS PEREZ</c:v>
                  </c:pt>
                  <c:pt idx="71">
                    <c:v>CONSUMIDOR FINAL</c:v>
                  </c:pt>
                  <c:pt idx="72">
                    <c:v>CRISTHIAN GOMEZ</c:v>
                  </c:pt>
                  <c:pt idx="73">
                    <c:v>JORGE GUANALVIZA</c:v>
                  </c:pt>
                  <c:pt idx="74">
                    <c:v>ENRIQUE VALLEJO</c:v>
                  </c:pt>
                  <c:pt idx="75">
                    <c:v>ACOSTA MILTON</c:v>
                  </c:pt>
                  <c:pt idx="76">
                    <c:v>KLINTON EDUARDO</c:v>
                  </c:pt>
                  <c:pt idx="77">
                    <c:v>OCAVIP CIA LTDA</c:v>
                  </c:pt>
                  <c:pt idx="78">
                    <c:v>NICOLAS RUIZ</c:v>
                  </c:pt>
                  <c:pt idx="79">
                    <c:v>EDDY HERRERA</c:v>
                  </c:pt>
                  <c:pt idx="80">
                    <c:v>JULIO HERNANDEZ</c:v>
                  </c:pt>
                  <c:pt idx="81">
                    <c:v>JAMES BERNAZA</c:v>
                  </c:pt>
                  <c:pt idx="82">
                    <c:v>ENRIQUE MINUCHE</c:v>
                  </c:pt>
                  <c:pt idx="83">
                    <c:v>CONSUMIDOR FINAL</c:v>
                  </c:pt>
                  <c:pt idx="84">
                    <c:v>ANULADA</c:v>
                  </c:pt>
                  <c:pt idx="85">
                    <c:v>ELECTROFIO</c:v>
                  </c:pt>
                  <c:pt idx="86">
                    <c:v>FABIAN MENDEZ</c:v>
                  </c:pt>
                  <c:pt idx="87">
                    <c:v>ENRIQUE VALLEJOS</c:v>
                  </c:pt>
                  <c:pt idx="88">
                    <c:v>FILIBERTO MACIA</c:v>
                  </c:pt>
                  <c:pt idx="89">
                    <c:v>SANCHEZ WILLLIAN</c:v>
                  </c:pt>
                  <c:pt idx="90">
                    <c:v>KLINTON EDUARDO</c:v>
                  </c:pt>
                  <c:pt idx="91">
                    <c:v>HERNAN CUENCA</c:v>
                  </c:pt>
                  <c:pt idx="92">
                    <c:v>NICOLAS RUIZ</c:v>
                  </c:pt>
                  <c:pt idx="93">
                    <c:v>OCAVIP CIA LTDA </c:v>
                  </c:pt>
                  <c:pt idx="94">
                    <c:v>EDDY HERRERA</c:v>
                  </c:pt>
                  <c:pt idx="95">
                    <c:v>ENRIQUE MINUCHE</c:v>
                  </c:pt>
                  <c:pt idx="96">
                    <c:v>CONSUMIDOR FINAL</c:v>
                  </c:pt>
                  <c:pt idx="97">
                    <c:v>OCAVIP CIA LTDA</c:v>
                  </c:pt>
                  <c:pt idx="98">
                    <c:v>JHON GUAYACONDOR</c:v>
                  </c:pt>
                  <c:pt idx="99">
                    <c:v>ANULADA</c:v>
                  </c:pt>
                  <c:pt idx="100">
                    <c:v>JHONATAN TOMALA</c:v>
                  </c:pt>
                  <c:pt idx="101">
                    <c:v>MARCOS ORTIZ</c:v>
                  </c:pt>
                  <c:pt idx="102">
                    <c:v>TOGLE VELEZ</c:v>
                  </c:pt>
                  <c:pt idx="103">
                    <c:v>KLINTON EDUARDO</c:v>
                  </c:pt>
                  <c:pt idx="104">
                    <c:v>ARMANDO CABRERA</c:v>
                  </c:pt>
                  <c:pt idx="105">
                    <c:v>JHONATAN ROJAS</c:v>
                  </c:pt>
                  <c:pt idx="106">
                    <c:v>HERNAN CUENCA</c:v>
                  </c:pt>
                  <c:pt idx="107">
                    <c:v>BERNARDO CAMACHO</c:v>
                  </c:pt>
                  <c:pt idx="108">
                    <c:v>GEORGEVASQUEZ</c:v>
                  </c:pt>
                  <c:pt idx="109">
                    <c:v>ENRIQUE MINUCHE</c:v>
                  </c:pt>
                  <c:pt idx="110">
                    <c:v>JAVIER CONTRERAS</c:v>
                  </c:pt>
                  <c:pt idx="111">
                    <c:v>CONSUMIDOR FINAL</c:v>
                  </c:pt>
                  <c:pt idx="112">
                    <c:v>KEYTEL</c:v>
                  </c:pt>
                  <c:pt idx="113">
                    <c:v>SERLAVEX</c:v>
                  </c:pt>
                  <c:pt idx="114">
                    <c:v>JAVIER VARAS</c:v>
                  </c:pt>
                  <c:pt idx="115">
                    <c:v>JUAN CARLOS HYALA</c:v>
                  </c:pt>
                  <c:pt idx="116">
                    <c:v>DEMACO</c:v>
                  </c:pt>
                  <c:pt idx="117">
                    <c:v>RAUL AGUIRRE</c:v>
                  </c:pt>
                  <c:pt idx="118">
                    <c:v>ENRIQUE MINUCHE</c:v>
                  </c:pt>
                  <c:pt idx="119">
                    <c:v>EDDY JARAMILLO</c:v>
                  </c:pt>
                  <c:pt idx="120">
                    <c:v>LUIS GONGORA</c:v>
                  </c:pt>
                  <c:pt idx="121">
                    <c:v>GUILLERMO ABRIL</c:v>
                  </c:pt>
                  <c:pt idx="122">
                    <c:v>OCAVIP CIA LTDA</c:v>
                  </c:pt>
                  <c:pt idx="123">
                    <c:v>ANULADA</c:v>
                  </c:pt>
                  <c:pt idx="124">
                    <c:v>CONSUMIDOR FINAL</c:v>
                  </c:pt>
                  <c:pt idx="125">
                    <c:v>OCAVIP CIA LTDA</c:v>
                  </c:pt>
                  <c:pt idx="126">
                    <c:v>DIANA DELGADO ROSADO</c:v>
                  </c:pt>
                  <c:pt idx="127">
                    <c:v>EDY HERRERA</c:v>
                  </c:pt>
                  <c:pt idx="128">
                    <c:v>JOSE LINCANGO</c:v>
                  </c:pt>
                  <c:pt idx="129">
                    <c:v>MANUEL CHAMBA</c:v>
                  </c:pt>
                  <c:pt idx="130">
                    <c:v>ANGEL MONTERO</c:v>
                  </c:pt>
                  <c:pt idx="131">
                    <c:v>ENRIQUE MINUCHE</c:v>
                  </c:pt>
                  <c:pt idx="132">
                    <c:v>JAVIER AGUIRRE</c:v>
                  </c:pt>
                  <c:pt idx="133">
                    <c:v>MARTHA GUERRERO</c:v>
                  </c:pt>
                  <c:pt idx="134">
                    <c:v>KISTINA JARAMILLO</c:v>
                  </c:pt>
                  <c:pt idx="135">
                    <c:v>BELEN GRANDA</c:v>
                  </c:pt>
                  <c:pt idx="136">
                    <c:v>ANULADA</c:v>
                  </c:pt>
                  <c:pt idx="137">
                    <c:v>CONSUMIDOR FINAL</c:v>
                  </c:pt>
                  <c:pt idx="138">
                    <c:v>VST   EUAVALLAS</c:v>
                  </c:pt>
                  <c:pt idx="139">
                    <c:v>EDDY HERRERA</c:v>
                  </c:pt>
                  <c:pt idx="140">
                    <c:v>RAUL AGUIRRE</c:v>
                  </c:pt>
                  <c:pt idx="141">
                    <c:v>MANUEL CHAMBA</c:v>
                  </c:pt>
                  <c:pt idx="142">
                    <c:v>KLINTON EDUARDO</c:v>
                  </c:pt>
                  <c:pt idx="143">
                    <c:v>RUBEN MARTINEZ</c:v>
                  </c:pt>
                  <c:pt idx="144">
                    <c:v>AIDA ORTIZ</c:v>
                  </c:pt>
                  <c:pt idx="145">
                    <c:v>CONSUMIDOR FINAL</c:v>
                  </c:pt>
                  <c:pt idx="146">
                    <c:v>OCAVIP CIALTDA</c:v>
                  </c:pt>
                  <c:pt idx="147">
                    <c:v>JAVIER MEZONES</c:v>
                  </c:pt>
                  <c:pt idx="148">
                    <c:v>HECTOR ARIZAGA</c:v>
                  </c:pt>
                  <c:pt idx="149">
                    <c:v>JAVIER ALVIVARES</c:v>
                  </c:pt>
                  <c:pt idx="150">
                    <c:v>ENRIQUE  MINUCHE</c:v>
                  </c:pt>
                  <c:pt idx="151">
                    <c:v>EDDY HERRERA</c:v>
                  </c:pt>
                  <c:pt idx="152">
                    <c:v>KLINTON EDUARDO</c:v>
                  </c:pt>
                  <c:pt idx="153">
                    <c:v>CONSUMIDOR FINAL</c:v>
                  </c:pt>
                  <c:pt idx="154">
                    <c:v>WALTER NEGRON</c:v>
                  </c:pt>
                  <c:pt idx="155">
                    <c:v>KLINTON EDUARDO</c:v>
                  </c:pt>
                  <c:pt idx="156">
                    <c:v>PABLO PARRA</c:v>
                  </c:pt>
                  <c:pt idx="157">
                    <c:v>ENRIQUE MINUCHE</c:v>
                  </c:pt>
                  <c:pt idx="158">
                    <c:v>KLINTON EDUARDO</c:v>
                  </c:pt>
                  <c:pt idx="159">
                    <c:v>JOSE SAUCA</c:v>
                  </c:pt>
                  <c:pt idx="160">
                    <c:v>OCAVIP CIA LTDA</c:v>
                  </c:pt>
                  <c:pt idx="161">
                    <c:v>EDINSON ESTUARDO</c:v>
                  </c:pt>
                  <c:pt idx="162">
                    <c:v>ANULADA</c:v>
                  </c:pt>
                  <c:pt idx="163">
                    <c:v>ANULADA</c:v>
                  </c:pt>
                  <c:pt idx="164">
                    <c:v>ANULADA</c:v>
                  </c:pt>
                  <c:pt idx="165">
                    <c:v>ANULADA</c:v>
                  </c:pt>
                  <c:pt idx="166">
                    <c:v>ANULADA</c:v>
                  </c:pt>
                  <c:pt idx="167">
                    <c:v>MARCOS SANCHEZ</c:v>
                  </c:pt>
                  <c:pt idx="168">
                    <c:v>ANULADA</c:v>
                  </c:pt>
                  <c:pt idx="169">
                    <c:v>FERNANDO ROMAN</c:v>
                  </c:pt>
                  <c:pt idx="170">
                    <c:v>ROLANDO VELEZ</c:v>
                  </c:pt>
                  <c:pt idx="171">
                    <c:v>ENRIQUE MINUCHE</c:v>
                  </c:pt>
                  <c:pt idx="172">
                    <c:v>EDDY HERRERA</c:v>
                  </c:pt>
                  <c:pt idx="173">
                    <c:v>ELIZABETH HERNANDEZ</c:v>
                  </c:pt>
                  <c:pt idx="174">
                    <c:v>JORGE SALGADO</c:v>
                  </c:pt>
                  <c:pt idx="175">
                    <c:v>CARLOS ZAMBRANO</c:v>
                  </c:pt>
                  <c:pt idx="176">
                    <c:v>KLINTON EDUARDO</c:v>
                  </c:pt>
                  <c:pt idx="177">
                    <c:v>NORELCO</c:v>
                  </c:pt>
                  <c:pt idx="178">
                    <c:v>NORELCO</c:v>
                  </c:pt>
                  <c:pt idx="179">
                    <c:v>JAVIER VARAS</c:v>
                  </c:pt>
                  <c:pt idx="180">
                    <c:v>KEITEL</c:v>
                  </c:pt>
                  <c:pt idx="181">
                    <c:v>EDDY HERRERERA</c:v>
                  </c:pt>
                  <c:pt idx="182">
                    <c:v>DANIEL GOMEZ</c:v>
                  </c:pt>
                  <c:pt idx="183">
                    <c:v>JOSE LEMA</c:v>
                  </c:pt>
                  <c:pt idx="184">
                    <c:v>MARCOS ORTIZ</c:v>
                  </c:pt>
                  <c:pt idx="185">
                    <c:v>ANDY PADILLA</c:v>
                  </c:pt>
                  <c:pt idx="186">
                    <c:v>JONATAN  ALARCON</c:v>
                  </c:pt>
                  <c:pt idx="187">
                    <c:v>JAVIER BARRETO</c:v>
                  </c:pt>
                  <c:pt idx="188">
                    <c:v>ANULADA</c:v>
                  </c:pt>
                  <c:pt idx="189">
                    <c:v>PATRICIO PROAÑO</c:v>
                  </c:pt>
                  <c:pt idx="190">
                    <c:v>JURI FALCONI</c:v>
                  </c:pt>
                  <c:pt idx="191">
                    <c:v>BERNARDO CAMACHO</c:v>
                  </c:pt>
                  <c:pt idx="192">
                    <c:v>HUGO FEIJOO</c:v>
                  </c:pt>
                  <c:pt idx="193">
                    <c:v>KLINTON EDUARDO</c:v>
                  </c:pt>
                  <c:pt idx="194">
                    <c:v>ENRIQUE MINUCHE</c:v>
                  </c:pt>
                  <c:pt idx="195">
                    <c:v>SIMON DIAZ</c:v>
                  </c:pt>
                  <c:pt idx="196">
                    <c:v>JOSE PICO</c:v>
                  </c:pt>
                  <c:pt idx="197">
                    <c:v>EDDY HERRERA</c:v>
                  </c:pt>
                  <c:pt idx="198">
                    <c:v>ALEX VIDAL</c:v>
                  </c:pt>
                  <c:pt idx="199">
                    <c:v>KLINTON EDUARDO</c:v>
                  </c:pt>
                  <c:pt idx="200">
                    <c:v>JAIR  FALCONES</c:v>
                  </c:pt>
                  <c:pt idx="201">
                    <c:v>PABLO PROAÑO</c:v>
                  </c:pt>
                  <c:pt idx="202">
                    <c:v>DIANA DELGADO ROSADO</c:v>
                  </c:pt>
                  <c:pt idx="203">
                    <c:v>ANULADA</c:v>
                  </c:pt>
                  <c:pt idx="204">
                    <c:v>TITO TAPIA</c:v>
                  </c:pt>
                  <c:pt idx="205">
                    <c:v>RAUL JIMENEZ</c:v>
                  </c:pt>
                  <c:pt idx="206">
                    <c:v>IVAN BORJA</c:v>
                  </c:pt>
                  <c:pt idx="207">
                    <c:v>ENRIQUE MINUCHE</c:v>
                  </c:pt>
                  <c:pt idx="208">
                    <c:v>EDY JARAMILLO</c:v>
                  </c:pt>
                  <c:pt idx="209">
                    <c:v>FREDDY VARGAS</c:v>
                  </c:pt>
                  <c:pt idx="210">
                    <c:v>ANULADA</c:v>
                  </c:pt>
                  <c:pt idx="211">
                    <c:v>CONSUMIDOR FINAL</c:v>
                  </c:pt>
                  <c:pt idx="212">
                    <c:v>SEGUNDO ORELLNA</c:v>
                  </c:pt>
                  <c:pt idx="213">
                    <c:v>DANIEL CUENCA</c:v>
                  </c:pt>
                  <c:pt idx="214">
                    <c:v>SILVIA BERMEO</c:v>
                  </c:pt>
                  <c:pt idx="215">
                    <c:v>KLINTON EDUARDO</c:v>
                  </c:pt>
                  <c:pt idx="216">
                    <c:v>ENRIQUE ZALA</c:v>
                  </c:pt>
                  <c:pt idx="217">
                    <c:v>JOSE PICO</c:v>
                  </c:pt>
                  <c:pt idx="218">
                    <c:v>EDDY HERRERA</c:v>
                  </c:pt>
                  <c:pt idx="219">
                    <c:v>DIEGO SALCEDO</c:v>
                  </c:pt>
                  <c:pt idx="220">
                    <c:v>ANGEL PUMA</c:v>
                  </c:pt>
                  <c:pt idx="221">
                    <c:v>OSCAR CASTRO</c:v>
                  </c:pt>
                  <c:pt idx="222">
                    <c:v>MARTA MENDOZA</c:v>
                  </c:pt>
                  <c:pt idx="223">
                    <c:v>JAIME CHICA</c:v>
                  </c:pt>
                  <c:pt idx="224">
                    <c:v>AGUSTO ROSALES</c:v>
                  </c:pt>
                  <c:pt idx="225">
                    <c:v>ANULADA</c:v>
                  </c:pt>
                  <c:pt idx="226">
                    <c:v>WILMER LOYZA</c:v>
                  </c:pt>
                  <c:pt idx="227">
                    <c:v>EDDY HERRERA</c:v>
                  </c:pt>
                  <c:pt idx="228">
                    <c:v>YAHAIRA BARRETO</c:v>
                  </c:pt>
                  <c:pt idx="229">
                    <c:v>MENA BLANCA</c:v>
                  </c:pt>
                  <c:pt idx="230">
                    <c:v>LUIS GUACHIZACA</c:v>
                  </c:pt>
                  <c:pt idx="231">
                    <c:v>ANULADA</c:v>
                  </c:pt>
                  <c:pt idx="232">
                    <c:v>JHONNES CABRERA</c:v>
                  </c:pt>
                  <c:pt idx="233">
                    <c:v>JORGE MEDRANDA</c:v>
                  </c:pt>
                  <c:pt idx="234">
                    <c:v>NELSON LOPEZ</c:v>
                  </c:pt>
                  <c:pt idx="235">
                    <c:v>IVAN BORJA</c:v>
                  </c:pt>
                  <c:pt idx="236">
                    <c:v>ANULADA</c:v>
                  </c:pt>
                  <c:pt idx="237">
                    <c:v>ANULADA</c:v>
                  </c:pt>
                  <c:pt idx="238">
                    <c:v>PELAEZ ROMERO</c:v>
                  </c:pt>
                  <c:pt idx="239">
                    <c:v>ENRIQUE MINUCHE</c:v>
                  </c:pt>
                  <c:pt idx="240">
                    <c:v>CONSUMIDOR FINAL</c:v>
                  </c:pt>
                  <c:pt idx="241">
                    <c:v>HENRY MURILLO</c:v>
                  </c:pt>
                  <c:pt idx="242">
                    <c:v>MILTON CRUZ</c:v>
                  </c:pt>
                  <c:pt idx="243">
                    <c:v>ANULADA</c:v>
                  </c:pt>
                  <c:pt idx="244">
                    <c:v>DEMACO</c:v>
                  </c:pt>
                  <c:pt idx="245">
                    <c:v>FERNANDO MEJIA</c:v>
                  </c:pt>
                  <c:pt idx="246">
                    <c:v>EDDY HERRERA</c:v>
                  </c:pt>
                  <c:pt idx="247">
                    <c:v>YAHAIRA BARRETO</c:v>
                  </c:pt>
                  <c:pt idx="248">
                    <c:v>JOSE MONCAYO</c:v>
                  </c:pt>
                  <c:pt idx="249">
                    <c:v>MARCO ORTIZ</c:v>
                  </c:pt>
                  <c:pt idx="250">
                    <c:v>MANUEL ALARCON </c:v>
                  </c:pt>
                  <c:pt idx="251">
                    <c:v>JORGE ENRIQUEZ</c:v>
                  </c:pt>
                  <c:pt idx="252">
                    <c:v>ENRIQUE MINUCHE</c:v>
                  </c:pt>
                  <c:pt idx="253">
                    <c:v>JOSE SUQUILANDA</c:v>
                  </c:pt>
                  <c:pt idx="254">
                    <c:v>JULIO HERNANDEZ</c:v>
                  </c:pt>
                  <c:pt idx="255">
                    <c:v>CONSUMIDOR FINAL</c:v>
                  </c:pt>
                  <c:pt idx="256">
                    <c:v>EDDI HERRERA</c:v>
                  </c:pt>
                  <c:pt idx="257">
                    <c:v>EDDY JARRIN</c:v>
                  </c:pt>
                  <c:pt idx="258">
                    <c:v>CONSUMIDOR FINAL</c:v>
                  </c:pt>
                  <c:pt idx="259">
                    <c:v>SEGUNDO ABRAJAN</c:v>
                  </c:pt>
                  <c:pt idx="260">
                    <c:v>EDUARDO ADUM VERA</c:v>
                  </c:pt>
                  <c:pt idx="261">
                    <c:v>JOSE ULLAGUARY</c:v>
                  </c:pt>
                  <c:pt idx="262">
                    <c:v>CARLOS PILATAXI</c:v>
                  </c:pt>
                  <c:pt idx="263">
                    <c:v>ENRIQUE MINUCHE</c:v>
                  </c:pt>
                  <c:pt idx="264">
                    <c:v>JULIO HERNANDEZ</c:v>
                  </c:pt>
                  <c:pt idx="265">
                    <c:v>CONSUMIDOR FINAL</c:v>
                  </c:pt>
                  <c:pt idx="266">
                    <c:v>AUGUSTO HERBAS</c:v>
                  </c:pt>
                  <c:pt idx="267">
                    <c:v>JOSE ABRAM</c:v>
                  </c:pt>
                  <c:pt idx="268">
                    <c:v>PABLO ZERRA</c:v>
                  </c:pt>
                  <c:pt idx="269">
                    <c:v>JAHAIRA BARRETO </c:v>
                  </c:pt>
                  <c:pt idx="270">
                    <c:v>ADISON RIVERA</c:v>
                  </c:pt>
                  <c:pt idx="271">
                    <c:v>ORLANDO CHIGUANA</c:v>
                  </c:pt>
                  <c:pt idx="272">
                    <c:v>JULIO MOROCHO</c:v>
                  </c:pt>
                  <c:pt idx="273">
                    <c:v>DONATO SALTOS</c:v>
                  </c:pt>
                  <c:pt idx="274">
                    <c:v>ANULADA</c:v>
                  </c:pt>
                  <c:pt idx="275">
                    <c:v>DIANA DELGADO ROSADO</c:v>
                  </c:pt>
                  <c:pt idx="276">
                    <c:v>EDDY HERRERA</c:v>
                  </c:pt>
                  <c:pt idx="277">
                    <c:v>ANULADA</c:v>
                  </c:pt>
                  <c:pt idx="278">
                    <c:v>ANULADA</c:v>
                  </c:pt>
                  <c:pt idx="279">
                    <c:v>HUGO FEIJOO</c:v>
                  </c:pt>
                  <c:pt idx="280">
                    <c:v>MARIO YANEZ</c:v>
                  </c:pt>
                  <c:pt idx="281">
                    <c:v>MANUEL ALARCON </c:v>
                  </c:pt>
                  <c:pt idx="282">
                    <c:v>ENRIQUE MINUCHE</c:v>
                  </c:pt>
                  <c:pt idx="283">
                    <c:v>DON ORTIZ</c:v>
                  </c:pt>
                  <c:pt idx="284">
                    <c:v>CONSUMIDOR FINAL</c:v>
                  </c:pt>
                  <c:pt idx="285">
                    <c:v>SEGUNDO ORELLANA</c:v>
                  </c:pt>
                  <c:pt idx="286">
                    <c:v>PABLO ZERNA</c:v>
                  </c:pt>
                  <c:pt idx="287">
                    <c:v>ANULADA</c:v>
                  </c:pt>
                  <c:pt idx="288">
                    <c:v>JOSE PADILLA</c:v>
                  </c:pt>
                  <c:pt idx="289">
                    <c:v>ANULADA</c:v>
                  </c:pt>
                  <c:pt idx="290">
                    <c:v>SIMON DIAZ</c:v>
                  </c:pt>
                  <c:pt idx="291">
                    <c:v>FERNANDO BALZECA</c:v>
                  </c:pt>
                  <c:pt idx="292">
                    <c:v>DIANA DELGADO ROSADO</c:v>
                  </c:pt>
                  <c:pt idx="293">
                    <c:v>KEYTEL</c:v>
                  </c:pt>
                  <c:pt idx="294">
                    <c:v>MK TRENDS</c:v>
                  </c:pt>
                  <c:pt idx="295">
                    <c:v>EDYDY HERRERA</c:v>
                  </c:pt>
                  <c:pt idx="296">
                    <c:v>JAHAIRA BARRETO </c:v>
                  </c:pt>
                  <c:pt idx="297">
                    <c:v>JAHIRB MENDOZA</c:v>
                  </c:pt>
                  <c:pt idx="298">
                    <c:v>JOSE GOYA</c:v>
                  </c:pt>
                  <c:pt idx="299">
                    <c:v>VICTOR FLORES</c:v>
                  </c:pt>
                  <c:pt idx="300">
                    <c:v>JORGE VARGAS</c:v>
                  </c:pt>
                  <c:pt idx="301">
                    <c:v>LUIS MUÑIZ</c:v>
                  </c:pt>
                  <c:pt idx="302">
                    <c:v>CARLOS CORTEZ</c:v>
                  </c:pt>
                  <c:pt idx="303">
                    <c:v>ENRIQUE MINUCHE</c:v>
                  </c:pt>
                  <c:pt idx="304">
                    <c:v>DON ORTIZ</c:v>
                  </c:pt>
                  <c:pt idx="305">
                    <c:v>CONSUMIDOR FINAL</c:v>
                  </c:pt>
                  <c:pt idx="306">
                    <c:v>ANULADA</c:v>
                  </c:pt>
                  <c:pt idx="307">
                    <c:v>MANUEL ALARCON </c:v>
                  </c:pt>
                  <c:pt idx="308">
                    <c:v>SUPESA</c:v>
                  </c:pt>
                  <c:pt idx="309">
                    <c:v>RICARDO LAY</c:v>
                  </c:pt>
                  <c:pt idx="310">
                    <c:v>RODRIGO CHAVEZ</c:v>
                  </c:pt>
                  <c:pt idx="311">
                    <c:v>WALTER TORRES</c:v>
                  </c:pt>
                  <c:pt idx="312">
                    <c:v>JOSE PICO</c:v>
                  </c:pt>
                  <c:pt idx="313">
                    <c:v>MANUEL CAMPOVERDE</c:v>
                  </c:pt>
                  <c:pt idx="314">
                    <c:v>CONSUMIDOR FINAL</c:v>
                  </c:pt>
                  <c:pt idx="315">
                    <c:v>ANULADA</c:v>
                  </c:pt>
                  <c:pt idx="316">
                    <c:v>ANULADA</c:v>
                  </c:pt>
                  <c:pt idx="317">
                    <c:v>MK TRENDS</c:v>
                  </c:pt>
                  <c:pt idx="318">
                    <c:v>RICHARD FERNANDEZ</c:v>
                  </c:pt>
                  <c:pt idx="319">
                    <c:v>JHONNY CABRERA</c:v>
                  </c:pt>
                  <c:pt idx="320">
                    <c:v>JOSE PICO</c:v>
                  </c:pt>
                  <c:pt idx="321">
                    <c:v>PATRICIO CHAPA</c:v>
                  </c:pt>
                  <c:pt idx="322">
                    <c:v>MARCO ORTIZ</c:v>
                  </c:pt>
                  <c:pt idx="323">
                    <c:v>JHON MALDONADO</c:v>
                  </c:pt>
                  <c:pt idx="324">
                    <c:v>DANIEL SANTOS</c:v>
                  </c:pt>
                  <c:pt idx="325">
                    <c:v>LUIS SUBIO</c:v>
                  </c:pt>
                  <c:pt idx="326">
                    <c:v>FAUSTO CUBAS</c:v>
                  </c:pt>
                  <c:pt idx="327">
                    <c:v>CONSUMIDOR FINAL</c:v>
                  </c:pt>
                  <c:pt idx="328">
                    <c:v>ANULADA</c:v>
                  </c:pt>
                  <c:pt idx="329">
                    <c:v>SUPESA</c:v>
                  </c:pt>
                  <c:pt idx="330">
                    <c:v>EDDY HERRERA</c:v>
                  </c:pt>
                  <c:pt idx="331">
                    <c:v>ANDRES VALAREZO</c:v>
                  </c:pt>
                  <c:pt idx="332">
                    <c:v>ANULADA</c:v>
                  </c:pt>
                </c:lvl>
                <c:lvl>
                  <c:pt idx="0">
                    <c:v>10069</c:v>
                  </c:pt>
                  <c:pt idx="1">
                    <c:v>10070</c:v>
                  </c:pt>
                  <c:pt idx="2">
                    <c:v>10071</c:v>
                  </c:pt>
                  <c:pt idx="3">
                    <c:v>10072</c:v>
                  </c:pt>
                  <c:pt idx="4">
                    <c:v>10073</c:v>
                  </c:pt>
                  <c:pt idx="5">
                    <c:v>10074</c:v>
                  </c:pt>
                  <c:pt idx="6">
                    <c:v>10075</c:v>
                  </c:pt>
                  <c:pt idx="7">
                    <c:v>10076</c:v>
                  </c:pt>
                  <c:pt idx="8">
                    <c:v>10077</c:v>
                  </c:pt>
                  <c:pt idx="9">
                    <c:v>10078</c:v>
                  </c:pt>
                  <c:pt idx="10">
                    <c:v>10079</c:v>
                  </c:pt>
                  <c:pt idx="11">
                    <c:v>10080</c:v>
                  </c:pt>
                  <c:pt idx="12">
                    <c:v>10081</c:v>
                  </c:pt>
                  <c:pt idx="13">
                    <c:v>10082</c:v>
                  </c:pt>
                  <c:pt idx="14">
                    <c:v>10083</c:v>
                  </c:pt>
                  <c:pt idx="15">
                    <c:v>10084</c:v>
                  </c:pt>
                  <c:pt idx="16">
                    <c:v>10085</c:v>
                  </c:pt>
                  <c:pt idx="17">
                    <c:v>10086</c:v>
                  </c:pt>
                  <c:pt idx="18">
                    <c:v>10087</c:v>
                  </c:pt>
                  <c:pt idx="19">
                    <c:v>10088</c:v>
                  </c:pt>
                  <c:pt idx="20">
                    <c:v>10089</c:v>
                  </c:pt>
                  <c:pt idx="21">
                    <c:v>10090</c:v>
                  </c:pt>
                  <c:pt idx="22">
                    <c:v>10091</c:v>
                  </c:pt>
                  <c:pt idx="23">
                    <c:v>10092</c:v>
                  </c:pt>
                  <c:pt idx="24">
                    <c:v>10093</c:v>
                  </c:pt>
                  <c:pt idx="25">
                    <c:v>10094</c:v>
                  </c:pt>
                  <c:pt idx="26">
                    <c:v>10095</c:v>
                  </c:pt>
                  <c:pt idx="27">
                    <c:v>10096</c:v>
                  </c:pt>
                  <c:pt idx="28">
                    <c:v>10097</c:v>
                  </c:pt>
                  <c:pt idx="29">
                    <c:v>10098</c:v>
                  </c:pt>
                  <c:pt idx="30">
                    <c:v>10099</c:v>
                  </c:pt>
                  <c:pt idx="31">
                    <c:v>10100</c:v>
                  </c:pt>
                  <c:pt idx="32">
                    <c:v>10101</c:v>
                  </c:pt>
                  <c:pt idx="33">
                    <c:v>10102</c:v>
                  </c:pt>
                  <c:pt idx="34">
                    <c:v>10103</c:v>
                  </c:pt>
                  <c:pt idx="35">
                    <c:v>10104</c:v>
                  </c:pt>
                  <c:pt idx="36">
                    <c:v>10105</c:v>
                  </c:pt>
                  <c:pt idx="37">
                    <c:v>10106</c:v>
                  </c:pt>
                  <c:pt idx="38">
                    <c:v>10107</c:v>
                  </c:pt>
                  <c:pt idx="39">
                    <c:v>10108</c:v>
                  </c:pt>
                  <c:pt idx="40">
                    <c:v>10109</c:v>
                  </c:pt>
                  <c:pt idx="41">
                    <c:v>10110</c:v>
                  </c:pt>
                  <c:pt idx="42">
                    <c:v>10111</c:v>
                  </c:pt>
                  <c:pt idx="43">
                    <c:v>10112</c:v>
                  </c:pt>
                  <c:pt idx="44">
                    <c:v>10113</c:v>
                  </c:pt>
                  <c:pt idx="45">
                    <c:v>10114</c:v>
                  </c:pt>
                  <c:pt idx="46">
                    <c:v>10115</c:v>
                  </c:pt>
                  <c:pt idx="47">
                    <c:v>10116</c:v>
                  </c:pt>
                  <c:pt idx="48">
                    <c:v>10117</c:v>
                  </c:pt>
                  <c:pt idx="49">
                    <c:v>10118</c:v>
                  </c:pt>
                  <c:pt idx="50">
                    <c:v>10119</c:v>
                  </c:pt>
                  <c:pt idx="51">
                    <c:v>10120</c:v>
                  </c:pt>
                  <c:pt idx="52">
                    <c:v>10121</c:v>
                  </c:pt>
                  <c:pt idx="53">
                    <c:v>10122</c:v>
                  </c:pt>
                  <c:pt idx="54">
                    <c:v>10123</c:v>
                  </c:pt>
                  <c:pt idx="55">
                    <c:v>10124</c:v>
                  </c:pt>
                  <c:pt idx="56">
                    <c:v>10125</c:v>
                  </c:pt>
                  <c:pt idx="57">
                    <c:v>10126</c:v>
                  </c:pt>
                  <c:pt idx="58">
                    <c:v>10127</c:v>
                  </c:pt>
                  <c:pt idx="59">
                    <c:v>10128</c:v>
                  </c:pt>
                  <c:pt idx="60">
                    <c:v>10129</c:v>
                  </c:pt>
                  <c:pt idx="61">
                    <c:v>10130</c:v>
                  </c:pt>
                  <c:pt idx="62">
                    <c:v>10131</c:v>
                  </c:pt>
                  <c:pt idx="63">
                    <c:v>10132</c:v>
                  </c:pt>
                  <c:pt idx="64">
                    <c:v>10133</c:v>
                  </c:pt>
                  <c:pt idx="65">
                    <c:v>10134</c:v>
                  </c:pt>
                  <c:pt idx="66">
                    <c:v>10135</c:v>
                  </c:pt>
                  <c:pt idx="67">
                    <c:v>10136</c:v>
                  </c:pt>
                  <c:pt idx="68">
                    <c:v>10137</c:v>
                  </c:pt>
                  <c:pt idx="69">
                    <c:v>10138</c:v>
                  </c:pt>
                  <c:pt idx="70">
                    <c:v>10139</c:v>
                  </c:pt>
                  <c:pt idx="71">
                    <c:v>10140</c:v>
                  </c:pt>
                  <c:pt idx="72">
                    <c:v>10141</c:v>
                  </c:pt>
                  <c:pt idx="73">
                    <c:v>10142</c:v>
                  </c:pt>
                  <c:pt idx="74">
                    <c:v>10143</c:v>
                  </c:pt>
                  <c:pt idx="75">
                    <c:v>10144</c:v>
                  </c:pt>
                  <c:pt idx="76">
                    <c:v>10145</c:v>
                  </c:pt>
                  <c:pt idx="77">
                    <c:v>10146</c:v>
                  </c:pt>
                  <c:pt idx="78">
                    <c:v>10147</c:v>
                  </c:pt>
                  <c:pt idx="79">
                    <c:v>10148</c:v>
                  </c:pt>
                  <c:pt idx="80">
                    <c:v>10149</c:v>
                  </c:pt>
                  <c:pt idx="81">
                    <c:v>10150</c:v>
                  </c:pt>
                  <c:pt idx="82">
                    <c:v>10151</c:v>
                  </c:pt>
                  <c:pt idx="83">
                    <c:v>10152</c:v>
                  </c:pt>
                  <c:pt idx="84">
                    <c:v>10153</c:v>
                  </c:pt>
                  <c:pt idx="85">
                    <c:v>10154</c:v>
                  </c:pt>
                  <c:pt idx="86">
                    <c:v>10155</c:v>
                  </c:pt>
                  <c:pt idx="87">
                    <c:v>10156</c:v>
                  </c:pt>
                  <c:pt idx="88">
                    <c:v>10157</c:v>
                  </c:pt>
                  <c:pt idx="89">
                    <c:v>10158</c:v>
                  </c:pt>
                  <c:pt idx="90">
                    <c:v>10159</c:v>
                  </c:pt>
                  <c:pt idx="91">
                    <c:v>10160</c:v>
                  </c:pt>
                  <c:pt idx="92">
                    <c:v>10161</c:v>
                  </c:pt>
                  <c:pt idx="93">
                    <c:v>10162</c:v>
                  </c:pt>
                  <c:pt idx="94">
                    <c:v>10163</c:v>
                  </c:pt>
                  <c:pt idx="95">
                    <c:v>10164</c:v>
                  </c:pt>
                  <c:pt idx="96">
                    <c:v>10165</c:v>
                  </c:pt>
                  <c:pt idx="97">
                    <c:v>10166</c:v>
                  </c:pt>
                  <c:pt idx="98">
                    <c:v>10167</c:v>
                  </c:pt>
                  <c:pt idx="99">
                    <c:v>10168</c:v>
                  </c:pt>
                  <c:pt idx="100">
                    <c:v>10169</c:v>
                  </c:pt>
                  <c:pt idx="101">
                    <c:v>10170</c:v>
                  </c:pt>
                  <c:pt idx="102">
                    <c:v>10171</c:v>
                  </c:pt>
                  <c:pt idx="103">
                    <c:v>10172</c:v>
                  </c:pt>
                  <c:pt idx="104">
                    <c:v>10173</c:v>
                  </c:pt>
                  <c:pt idx="105">
                    <c:v>10174</c:v>
                  </c:pt>
                  <c:pt idx="106">
                    <c:v>10175</c:v>
                  </c:pt>
                  <c:pt idx="107">
                    <c:v>10176</c:v>
                  </c:pt>
                  <c:pt idx="108">
                    <c:v>10177</c:v>
                  </c:pt>
                  <c:pt idx="109">
                    <c:v>10178</c:v>
                  </c:pt>
                  <c:pt idx="110">
                    <c:v>10179</c:v>
                  </c:pt>
                  <c:pt idx="111">
                    <c:v>10180</c:v>
                  </c:pt>
                  <c:pt idx="112">
                    <c:v>10181</c:v>
                  </c:pt>
                  <c:pt idx="113">
                    <c:v>10182</c:v>
                  </c:pt>
                  <c:pt idx="114">
                    <c:v>10183</c:v>
                  </c:pt>
                  <c:pt idx="115">
                    <c:v>10184</c:v>
                  </c:pt>
                  <c:pt idx="116">
                    <c:v>10185</c:v>
                  </c:pt>
                  <c:pt idx="117">
                    <c:v>10186</c:v>
                  </c:pt>
                  <c:pt idx="118">
                    <c:v>10187</c:v>
                  </c:pt>
                  <c:pt idx="119">
                    <c:v>10188</c:v>
                  </c:pt>
                  <c:pt idx="120">
                    <c:v>10189</c:v>
                  </c:pt>
                  <c:pt idx="121">
                    <c:v>10190</c:v>
                  </c:pt>
                  <c:pt idx="122">
                    <c:v>10191</c:v>
                  </c:pt>
                  <c:pt idx="123">
                    <c:v>10192</c:v>
                  </c:pt>
                  <c:pt idx="124">
                    <c:v>10193</c:v>
                  </c:pt>
                  <c:pt idx="125">
                    <c:v>10194</c:v>
                  </c:pt>
                  <c:pt idx="126">
                    <c:v>10195</c:v>
                  </c:pt>
                  <c:pt idx="127">
                    <c:v>10196</c:v>
                  </c:pt>
                  <c:pt idx="128">
                    <c:v>10197</c:v>
                  </c:pt>
                  <c:pt idx="129">
                    <c:v>10198</c:v>
                  </c:pt>
                  <c:pt idx="130">
                    <c:v>10199</c:v>
                  </c:pt>
                  <c:pt idx="131">
                    <c:v>10200</c:v>
                  </c:pt>
                  <c:pt idx="132">
                    <c:v>10201</c:v>
                  </c:pt>
                  <c:pt idx="133">
                    <c:v>10202</c:v>
                  </c:pt>
                  <c:pt idx="134">
                    <c:v>10203</c:v>
                  </c:pt>
                  <c:pt idx="135">
                    <c:v>10204</c:v>
                  </c:pt>
                  <c:pt idx="136">
                    <c:v>10205</c:v>
                  </c:pt>
                  <c:pt idx="137">
                    <c:v>10206</c:v>
                  </c:pt>
                  <c:pt idx="138">
                    <c:v>10207</c:v>
                  </c:pt>
                  <c:pt idx="139">
                    <c:v>10208</c:v>
                  </c:pt>
                  <c:pt idx="140">
                    <c:v>10209</c:v>
                  </c:pt>
                  <c:pt idx="141">
                    <c:v>10210</c:v>
                  </c:pt>
                  <c:pt idx="142">
                    <c:v>10211</c:v>
                  </c:pt>
                  <c:pt idx="143">
                    <c:v>10212</c:v>
                  </c:pt>
                  <c:pt idx="144">
                    <c:v>10213</c:v>
                  </c:pt>
                  <c:pt idx="145">
                    <c:v>10214</c:v>
                  </c:pt>
                  <c:pt idx="146">
                    <c:v>10215</c:v>
                  </c:pt>
                  <c:pt idx="147">
                    <c:v>10216</c:v>
                  </c:pt>
                  <c:pt idx="148">
                    <c:v>10217</c:v>
                  </c:pt>
                  <c:pt idx="149">
                    <c:v>10218</c:v>
                  </c:pt>
                  <c:pt idx="150">
                    <c:v>10219</c:v>
                  </c:pt>
                  <c:pt idx="151">
                    <c:v>10220</c:v>
                  </c:pt>
                  <c:pt idx="152">
                    <c:v>10221</c:v>
                  </c:pt>
                  <c:pt idx="153">
                    <c:v>10222</c:v>
                  </c:pt>
                  <c:pt idx="154">
                    <c:v>10223</c:v>
                  </c:pt>
                  <c:pt idx="155">
                    <c:v>10224</c:v>
                  </c:pt>
                  <c:pt idx="156">
                    <c:v>10225</c:v>
                  </c:pt>
                  <c:pt idx="157">
                    <c:v>10226</c:v>
                  </c:pt>
                  <c:pt idx="158">
                    <c:v>10227</c:v>
                  </c:pt>
                  <c:pt idx="159">
                    <c:v>10228</c:v>
                  </c:pt>
                  <c:pt idx="160">
                    <c:v>10229</c:v>
                  </c:pt>
                  <c:pt idx="161">
                    <c:v>10230</c:v>
                  </c:pt>
                  <c:pt idx="162">
                    <c:v>10231</c:v>
                  </c:pt>
                  <c:pt idx="163">
                    <c:v>10232</c:v>
                  </c:pt>
                  <c:pt idx="164">
                    <c:v>10233</c:v>
                  </c:pt>
                  <c:pt idx="165">
                    <c:v>10234</c:v>
                  </c:pt>
                  <c:pt idx="166">
                    <c:v>10235</c:v>
                  </c:pt>
                  <c:pt idx="167">
                    <c:v>10236</c:v>
                  </c:pt>
                  <c:pt idx="168">
                    <c:v>10237</c:v>
                  </c:pt>
                  <c:pt idx="169">
                    <c:v>10238</c:v>
                  </c:pt>
                  <c:pt idx="170">
                    <c:v>10239</c:v>
                  </c:pt>
                  <c:pt idx="171">
                    <c:v>10240</c:v>
                  </c:pt>
                  <c:pt idx="172">
                    <c:v>10241</c:v>
                  </c:pt>
                  <c:pt idx="173">
                    <c:v>10242</c:v>
                  </c:pt>
                  <c:pt idx="174">
                    <c:v>10243</c:v>
                  </c:pt>
                  <c:pt idx="175">
                    <c:v>10244</c:v>
                  </c:pt>
                  <c:pt idx="176">
                    <c:v>10245</c:v>
                  </c:pt>
                  <c:pt idx="177">
                    <c:v>10246</c:v>
                  </c:pt>
                  <c:pt idx="178">
                    <c:v>10247</c:v>
                  </c:pt>
                  <c:pt idx="179">
                    <c:v>10248</c:v>
                  </c:pt>
                  <c:pt idx="180">
                    <c:v>10249</c:v>
                  </c:pt>
                  <c:pt idx="181">
                    <c:v>10250</c:v>
                  </c:pt>
                  <c:pt idx="182">
                    <c:v>10251</c:v>
                  </c:pt>
                  <c:pt idx="183">
                    <c:v>10252</c:v>
                  </c:pt>
                  <c:pt idx="184">
                    <c:v>10253</c:v>
                  </c:pt>
                  <c:pt idx="185">
                    <c:v>10254</c:v>
                  </c:pt>
                  <c:pt idx="186">
                    <c:v>10255</c:v>
                  </c:pt>
                  <c:pt idx="187">
                    <c:v>10256</c:v>
                  </c:pt>
                  <c:pt idx="188">
                    <c:v>10257</c:v>
                  </c:pt>
                  <c:pt idx="189">
                    <c:v>10258</c:v>
                  </c:pt>
                  <c:pt idx="190">
                    <c:v>10259</c:v>
                  </c:pt>
                  <c:pt idx="191">
                    <c:v>10260</c:v>
                  </c:pt>
                  <c:pt idx="192">
                    <c:v>10261</c:v>
                  </c:pt>
                  <c:pt idx="193">
                    <c:v>10262</c:v>
                  </c:pt>
                  <c:pt idx="194">
                    <c:v>10263</c:v>
                  </c:pt>
                  <c:pt idx="195">
                    <c:v>10264</c:v>
                  </c:pt>
                  <c:pt idx="196">
                    <c:v>10265</c:v>
                  </c:pt>
                  <c:pt idx="197">
                    <c:v>10266</c:v>
                  </c:pt>
                  <c:pt idx="198">
                    <c:v>10267</c:v>
                  </c:pt>
                  <c:pt idx="199">
                    <c:v>10268</c:v>
                  </c:pt>
                  <c:pt idx="200">
                    <c:v>10269</c:v>
                  </c:pt>
                  <c:pt idx="201">
                    <c:v>10270</c:v>
                  </c:pt>
                  <c:pt idx="202">
                    <c:v>10271</c:v>
                  </c:pt>
                  <c:pt idx="203">
                    <c:v>10272</c:v>
                  </c:pt>
                  <c:pt idx="204">
                    <c:v>10273</c:v>
                  </c:pt>
                  <c:pt idx="205">
                    <c:v>10274</c:v>
                  </c:pt>
                  <c:pt idx="206">
                    <c:v>10275</c:v>
                  </c:pt>
                  <c:pt idx="207">
                    <c:v>10276</c:v>
                  </c:pt>
                  <c:pt idx="208">
                    <c:v>10277</c:v>
                  </c:pt>
                  <c:pt idx="209">
                    <c:v>10278</c:v>
                  </c:pt>
                  <c:pt idx="210">
                    <c:v>10279</c:v>
                  </c:pt>
                  <c:pt idx="211">
                    <c:v>10280</c:v>
                  </c:pt>
                  <c:pt idx="212">
                    <c:v>10281</c:v>
                  </c:pt>
                  <c:pt idx="213">
                    <c:v>10282</c:v>
                  </c:pt>
                  <c:pt idx="214">
                    <c:v>10283</c:v>
                  </c:pt>
                  <c:pt idx="215">
                    <c:v>10284</c:v>
                  </c:pt>
                  <c:pt idx="216">
                    <c:v>10285</c:v>
                  </c:pt>
                  <c:pt idx="217">
                    <c:v>10286</c:v>
                  </c:pt>
                  <c:pt idx="218">
                    <c:v>10287</c:v>
                  </c:pt>
                  <c:pt idx="219">
                    <c:v>10288</c:v>
                  </c:pt>
                  <c:pt idx="220">
                    <c:v>10289</c:v>
                  </c:pt>
                  <c:pt idx="221">
                    <c:v>10290</c:v>
                  </c:pt>
                  <c:pt idx="222">
                    <c:v>10291</c:v>
                  </c:pt>
                  <c:pt idx="223">
                    <c:v>10292</c:v>
                  </c:pt>
                  <c:pt idx="224">
                    <c:v>10293</c:v>
                  </c:pt>
                  <c:pt idx="225">
                    <c:v>10294</c:v>
                  </c:pt>
                  <c:pt idx="226">
                    <c:v>10295</c:v>
                  </c:pt>
                  <c:pt idx="227">
                    <c:v>10296</c:v>
                  </c:pt>
                  <c:pt idx="228">
                    <c:v>10297</c:v>
                  </c:pt>
                  <c:pt idx="229">
                    <c:v>10298</c:v>
                  </c:pt>
                  <c:pt idx="230">
                    <c:v>10299</c:v>
                  </c:pt>
                  <c:pt idx="231">
                    <c:v>10300</c:v>
                  </c:pt>
                  <c:pt idx="232">
                    <c:v>10301</c:v>
                  </c:pt>
                  <c:pt idx="233">
                    <c:v>10302</c:v>
                  </c:pt>
                  <c:pt idx="234">
                    <c:v>10303</c:v>
                  </c:pt>
                  <c:pt idx="235">
                    <c:v>10304</c:v>
                  </c:pt>
                  <c:pt idx="236">
                    <c:v>10305</c:v>
                  </c:pt>
                  <c:pt idx="237">
                    <c:v>10306</c:v>
                  </c:pt>
                  <c:pt idx="238">
                    <c:v>10307</c:v>
                  </c:pt>
                  <c:pt idx="239">
                    <c:v>10308</c:v>
                  </c:pt>
                  <c:pt idx="240">
                    <c:v>10309</c:v>
                  </c:pt>
                  <c:pt idx="241">
                    <c:v>10310</c:v>
                  </c:pt>
                  <c:pt idx="242">
                    <c:v>10311</c:v>
                  </c:pt>
                  <c:pt idx="243">
                    <c:v>10312</c:v>
                  </c:pt>
                  <c:pt idx="244">
                    <c:v>10313</c:v>
                  </c:pt>
                  <c:pt idx="245">
                    <c:v>10314</c:v>
                  </c:pt>
                  <c:pt idx="246">
                    <c:v>10315</c:v>
                  </c:pt>
                  <c:pt idx="247">
                    <c:v>10316</c:v>
                  </c:pt>
                  <c:pt idx="248">
                    <c:v>10317</c:v>
                  </c:pt>
                  <c:pt idx="249">
                    <c:v>10318</c:v>
                  </c:pt>
                  <c:pt idx="250">
                    <c:v>10319</c:v>
                  </c:pt>
                  <c:pt idx="251">
                    <c:v>10320</c:v>
                  </c:pt>
                  <c:pt idx="252">
                    <c:v>10321</c:v>
                  </c:pt>
                  <c:pt idx="253">
                    <c:v>10322</c:v>
                  </c:pt>
                  <c:pt idx="254">
                    <c:v>10323</c:v>
                  </c:pt>
                  <c:pt idx="255">
                    <c:v>10324</c:v>
                  </c:pt>
                  <c:pt idx="256">
                    <c:v>10325</c:v>
                  </c:pt>
                  <c:pt idx="257">
                    <c:v>10326</c:v>
                  </c:pt>
                  <c:pt idx="258">
                    <c:v>10327</c:v>
                  </c:pt>
                  <c:pt idx="259">
                    <c:v>10328</c:v>
                  </c:pt>
                  <c:pt idx="260">
                    <c:v>10329</c:v>
                  </c:pt>
                  <c:pt idx="261">
                    <c:v>10330</c:v>
                  </c:pt>
                  <c:pt idx="262">
                    <c:v>10331</c:v>
                  </c:pt>
                  <c:pt idx="263">
                    <c:v>10332</c:v>
                  </c:pt>
                  <c:pt idx="264">
                    <c:v>10333</c:v>
                  </c:pt>
                  <c:pt idx="265">
                    <c:v>10334</c:v>
                  </c:pt>
                  <c:pt idx="266">
                    <c:v>10335</c:v>
                  </c:pt>
                  <c:pt idx="267">
                    <c:v>10336</c:v>
                  </c:pt>
                  <c:pt idx="268">
                    <c:v>10337</c:v>
                  </c:pt>
                  <c:pt idx="269">
                    <c:v>10338</c:v>
                  </c:pt>
                  <c:pt idx="270">
                    <c:v>10339</c:v>
                  </c:pt>
                  <c:pt idx="271">
                    <c:v>10340</c:v>
                  </c:pt>
                  <c:pt idx="272">
                    <c:v>10341</c:v>
                  </c:pt>
                  <c:pt idx="273">
                    <c:v>10342</c:v>
                  </c:pt>
                  <c:pt idx="274">
                    <c:v>10343</c:v>
                  </c:pt>
                  <c:pt idx="275">
                    <c:v>10344</c:v>
                  </c:pt>
                  <c:pt idx="276">
                    <c:v>10345</c:v>
                  </c:pt>
                  <c:pt idx="277">
                    <c:v>10346</c:v>
                  </c:pt>
                  <c:pt idx="278">
                    <c:v>10347</c:v>
                  </c:pt>
                  <c:pt idx="279">
                    <c:v>10348</c:v>
                  </c:pt>
                  <c:pt idx="280">
                    <c:v>10349</c:v>
                  </c:pt>
                  <c:pt idx="281">
                    <c:v>10350</c:v>
                  </c:pt>
                  <c:pt idx="282">
                    <c:v>10351</c:v>
                  </c:pt>
                  <c:pt idx="283">
                    <c:v>10352</c:v>
                  </c:pt>
                  <c:pt idx="284">
                    <c:v>10353</c:v>
                  </c:pt>
                  <c:pt idx="285">
                    <c:v>10354</c:v>
                  </c:pt>
                  <c:pt idx="286">
                    <c:v>10355</c:v>
                  </c:pt>
                  <c:pt idx="287">
                    <c:v>10356</c:v>
                  </c:pt>
                  <c:pt idx="288">
                    <c:v>10357</c:v>
                  </c:pt>
                  <c:pt idx="289">
                    <c:v>10358</c:v>
                  </c:pt>
                  <c:pt idx="290">
                    <c:v>10359</c:v>
                  </c:pt>
                  <c:pt idx="291">
                    <c:v>10360</c:v>
                  </c:pt>
                  <c:pt idx="292">
                    <c:v>10361</c:v>
                  </c:pt>
                  <c:pt idx="293">
                    <c:v>10362</c:v>
                  </c:pt>
                  <c:pt idx="294">
                    <c:v>10363</c:v>
                  </c:pt>
                  <c:pt idx="295">
                    <c:v>10364</c:v>
                  </c:pt>
                  <c:pt idx="296">
                    <c:v>10365</c:v>
                  </c:pt>
                  <c:pt idx="297">
                    <c:v>10366</c:v>
                  </c:pt>
                  <c:pt idx="298">
                    <c:v>10367</c:v>
                  </c:pt>
                  <c:pt idx="299">
                    <c:v>10368</c:v>
                  </c:pt>
                  <c:pt idx="300">
                    <c:v>10369</c:v>
                  </c:pt>
                  <c:pt idx="301">
                    <c:v>10370</c:v>
                  </c:pt>
                  <c:pt idx="302">
                    <c:v>10371</c:v>
                  </c:pt>
                  <c:pt idx="303">
                    <c:v>10372</c:v>
                  </c:pt>
                  <c:pt idx="304">
                    <c:v>10373</c:v>
                  </c:pt>
                  <c:pt idx="305">
                    <c:v>10374</c:v>
                  </c:pt>
                  <c:pt idx="306">
                    <c:v>10375</c:v>
                  </c:pt>
                  <c:pt idx="307">
                    <c:v>10376</c:v>
                  </c:pt>
                  <c:pt idx="308">
                    <c:v>10377</c:v>
                  </c:pt>
                  <c:pt idx="309">
                    <c:v>10378</c:v>
                  </c:pt>
                  <c:pt idx="310">
                    <c:v>10379</c:v>
                  </c:pt>
                  <c:pt idx="311">
                    <c:v>10380</c:v>
                  </c:pt>
                  <c:pt idx="312">
                    <c:v>10381</c:v>
                  </c:pt>
                  <c:pt idx="313">
                    <c:v>10382</c:v>
                  </c:pt>
                  <c:pt idx="314">
                    <c:v>10383</c:v>
                  </c:pt>
                  <c:pt idx="315">
                    <c:v>10384</c:v>
                  </c:pt>
                  <c:pt idx="316">
                    <c:v>10385</c:v>
                  </c:pt>
                  <c:pt idx="317">
                    <c:v>10386</c:v>
                  </c:pt>
                  <c:pt idx="318">
                    <c:v>10387</c:v>
                  </c:pt>
                  <c:pt idx="319">
                    <c:v>10388</c:v>
                  </c:pt>
                  <c:pt idx="320">
                    <c:v>10389</c:v>
                  </c:pt>
                  <c:pt idx="321">
                    <c:v>10390</c:v>
                  </c:pt>
                  <c:pt idx="322">
                    <c:v>10391</c:v>
                  </c:pt>
                  <c:pt idx="323">
                    <c:v>10392</c:v>
                  </c:pt>
                  <c:pt idx="324">
                    <c:v>10393</c:v>
                  </c:pt>
                  <c:pt idx="325">
                    <c:v>10394</c:v>
                  </c:pt>
                  <c:pt idx="326">
                    <c:v>10395</c:v>
                  </c:pt>
                  <c:pt idx="327">
                    <c:v>10396</c:v>
                  </c:pt>
                  <c:pt idx="328">
                    <c:v>10397</c:v>
                  </c:pt>
                  <c:pt idx="329">
                    <c:v>10398</c:v>
                  </c:pt>
                  <c:pt idx="330">
                    <c:v>10399</c:v>
                  </c:pt>
                  <c:pt idx="331">
                    <c:v>10400</c:v>
                  </c:pt>
                  <c:pt idx="332">
                    <c:v>10401</c:v>
                  </c:pt>
                </c:lvl>
                <c:lvl>
                  <c:pt idx="0">
                    <c:v>01/03/2012</c:v>
                  </c:pt>
                  <c:pt idx="1">
                    <c:v>01/03/2012</c:v>
                  </c:pt>
                  <c:pt idx="2">
                    <c:v>01/03/2012</c:v>
                  </c:pt>
                  <c:pt idx="3">
                    <c:v>01/03/2012</c:v>
                  </c:pt>
                  <c:pt idx="4">
                    <c:v>01/03/2012</c:v>
                  </c:pt>
                  <c:pt idx="5">
                    <c:v>01/03/2012</c:v>
                  </c:pt>
                  <c:pt idx="6">
                    <c:v>01/03/2012</c:v>
                  </c:pt>
                  <c:pt idx="7">
                    <c:v>01/03/2012</c:v>
                  </c:pt>
                  <c:pt idx="8">
                    <c:v>01/03/2012</c:v>
                  </c:pt>
                  <c:pt idx="9">
                    <c:v>01/03/2012</c:v>
                  </c:pt>
                  <c:pt idx="10">
                    <c:v>01/03/2012</c:v>
                  </c:pt>
                  <c:pt idx="11">
                    <c:v>01/03/2012</c:v>
                  </c:pt>
                  <c:pt idx="12">
                    <c:v>01/03/2012</c:v>
                  </c:pt>
                  <c:pt idx="13">
                    <c:v>01/03/2012</c:v>
                  </c:pt>
                  <c:pt idx="14">
                    <c:v>02/03/2012</c:v>
                  </c:pt>
                  <c:pt idx="15">
                    <c:v>02/03/2012</c:v>
                  </c:pt>
                  <c:pt idx="16">
                    <c:v>02/03/2012</c:v>
                  </c:pt>
                  <c:pt idx="17">
                    <c:v>02/03/2012</c:v>
                  </c:pt>
                  <c:pt idx="18">
                    <c:v>02/03/2012</c:v>
                  </c:pt>
                  <c:pt idx="19">
                    <c:v>02/03/2012</c:v>
                  </c:pt>
                  <c:pt idx="20">
                    <c:v>02/03/2012</c:v>
                  </c:pt>
                  <c:pt idx="21">
                    <c:v>02/03/2012</c:v>
                  </c:pt>
                  <c:pt idx="22">
                    <c:v>02/03/2012</c:v>
                  </c:pt>
                  <c:pt idx="23">
                    <c:v>02/03/2012</c:v>
                  </c:pt>
                  <c:pt idx="24">
                    <c:v>02/03/2012</c:v>
                  </c:pt>
                  <c:pt idx="25">
                    <c:v>02/03/2012</c:v>
                  </c:pt>
                  <c:pt idx="26">
                    <c:v>02/03/2012</c:v>
                  </c:pt>
                  <c:pt idx="27">
                    <c:v>02/03/2012</c:v>
                  </c:pt>
                  <c:pt idx="28">
                    <c:v>02/03/2012</c:v>
                  </c:pt>
                  <c:pt idx="29">
                    <c:v>02/03/2012</c:v>
                  </c:pt>
                  <c:pt idx="30">
                    <c:v>02/03/2012</c:v>
                  </c:pt>
                  <c:pt idx="31">
                    <c:v>02/03/2012</c:v>
                  </c:pt>
                  <c:pt idx="32">
                    <c:v>02/03/2012</c:v>
                  </c:pt>
                  <c:pt idx="33">
                    <c:v>03/03/2012</c:v>
                  </c:pt>
                  <c:pt idx="34">
                    <c:v>03/03/2012</c:v>
                  </c:pt>
                  <c:pt idx="35">
                    <c:v>03/03/2012</c:v>
                  </c:pt>
                  <c:pt idx="36">
                    <c:v>03/03/2012</c:v>
                  </c:pt>
                  <c:pt idx="37">
                    <c:v>03/03/2012</c:v>
                  </c:pt>
                  <c:pt idx="38">
                    <c:v>03/03/2012</c:v>
                  </c:pt>
                  <c:pt idx="39">
                    <c:v>03/03/2012</c:v>
                  </c:pt>
                  <c:pt idx="40">
                    <c:v>03/03/2012</c:v>
                  </c:pt>
                  <c:pt idx="41">
                    <c:v>03/03/2012</c:v>
                  </c:pt>
                  <c:pt idx="42">
                    <c:v>03/03/2012</c:v>
                  </c:pt>
                  <c:pt idx="43">
                    <c:v>03/03/2012</c:v>
                  </c:pt>
                  <c:pt idx="44">
                    <c:v>03/03/2012</c:v>
                  </c:pt>
                  <c:pt idx="45">
                    <c:v>04/03/2012</c:v>
                  </c:pt>
                  <c:pt idx="46">
                    <c:v>04/03/2012</c:v>
                  </c:pt>
                  <c:pt idx="47">
                    <c:v>04/03/2012</c:v>
                  </c:pt>
                  <c:pt idx="48">
                    <c:v>04/03/2012</c:v>
                  </c:pt>
                  <c:pt idx="49">
                    <c:v>04/03/2012</c:v>
                  </c:pt>
                  <c:pt idx="50">
                    <c:v>04/03/2012</c:v>
                  </c:pt>
                  <c:pt idx="51">
                    <c:v>04/03/2012</c:v>
                  </c:pt>
                  <c:pt idx="52">
                    <c:v>04/03/2012</c:v>
                  </c:pt>
                  <c:pt idx="53">
                    <c:v>04/03/2012</c:v>
                  </c:pt>
                  <c:pt idx="54">
                    <c:v>04/03/2012</c:v>
                  </c:pt>
                  <c:pt idx="55">
                    <c:v>04/03/2012</c:v>
                  </c:pt>
                  <c:pt idx="56">
                    <c:v>04/03/2012</c:v>
                  </c:pt>
                  <c:pt idx="57">
                    <c:v>05/03/2012</c:v>
                  </c:pt>
                  <c:pt idx="58">
                    <c:v>05/03/2012</c:v>
                  </c:pt>
                  <c:pt idx="59">
                    <c:v>05/03/2012</c:v>
                  </c:pt>
                  <c:pt idx="60">
                    <c:v>05/03/2012</c:v>
                  </c:pt>
                  <c:pt idx="61">
                    <c:v>05/03/2012</c:v>
                  </c:pt>
                  <c:pt idx="62">
                    <c:v>05/03/2012</c:v>
                  </c:pt>
                  <c:pt idx="63">
                    <c:v>05/03/2012</c:v>
                  </c:pt>
                  <c:pt idx="64">
                    <c:v>05/03/2012</c:v>
                  </c:pt>
                  <c:pt idx="65">
                    <c:v>05/03/2012</c:v>
                  </c:pt>
                  <c:pt idx="66">
                    <c:v>05/03/2012</c:v>
                  </c:pt>
                  <c:pt idx="67">
                    <c:v>05/03/2012</c:v>
                  </c:pt>
                  <c:pt idx="68">
                    <c:v>05/03/2012</c:v>
                  </c:pt>
                  <c:pt idx="69">
                    <c:v>05/03/2012</c:v>
                  </c:pt>
                  <c:pt idx="70">
                    <c:v>05/03/2012</c:v>
                  </c:pt>
                  <c:pt idx="71">
                    <c:v>05/03/2012</c:v>
                  </c:pt>
                  <c:pt idx="72">
                    <c:v>05/03/2012</c:v>
                  </c:pt>
                  <c:pt idx="73">
                    <c:v>06/03/2012</c:v>
                  </c:pt>
                  <c:pt idx="74">
                    <c:v>06/03/2012</c:v>
                  </c:pt>
                  <c:pt idx="75">
                    <c:v>06/03/2012</c:v>
                  </c:pt>
                  <c:pt idx="76">
                    <c:v>06/03/2012</c:v>
                  </c:pt>
                  <c:pt idx="77">
                    <c:v>06/03/2012</c:v>
                  </c:pt>
                  <c:pt idx="78">
                    <c:v>06/03/2012</c:v>
                  </c:pt>
                  <c:pt idx="79">
                    <c:v>06/03/2012</c:v>
                  </c:pt>
                  <c:pt idx="80">
                    <c:v>06/03/2012</c:v>
                  </c:pt>
                  <c:pt idx="81">
                    <c:v>06/03/2012</c:v>
                  </c:pt>
                  <c:pt idx="82">
                    <c:v>06/03/2012</c:v>
                  </c:pt>
                  <c:pt idx="83">
                    <c:v>06/03/2012</c:v>
                  </c:pt>
                  <c:pt idx="84">
                    <c:v>06/03/2012</c:v>
                  </c:pt>
                  <c:pt idx="85">
                    <c:v>07/03/2012</c:v>
                  </c:pt>
                  <c:pt idx="86">
                    <c:v>07/03/2012</c:v>
                  </c:pt>
                  <c:pt idx="87">
                    <c:v>07/03/2012</c:v>
                  </c:pt>
                  <c:pt idx="88">
                    <c:v>07/03/2012</c:v>
                  </c:pt>
                  <c:pt idx="89">
                    <c:v>07/03/2012</c:v>
                  </c:pt>
                  <c:pt idx="90">
                    <c:v>07/03/2012</c:v>
                  </c:pt>
                  <c:pt idx="91">
                    <c:v>07/03/2012</c:v>
                  </c:pt>
                  <c:pt idx="92">
                    <c:v>07/03/2012</c:v>
                  </c:pt>
                  <c:pt idx="93">
                    <c:v>07/03/2012</c:v>
                  </c:pt>
                  <c:pt idx="94">
                    <c:v>07/03/2012</c:v>
                  </c:pt>
                  <c:pt idx="95">
                    <c:v>07/03/2012</c:v>
                  </c:pt>
                  <c:pt idx="96">
                    <c:v>07/03/2012</c:v>
                  </c:pt>
                  <c:pt idx="97">
                    <c:v>08/03/2012</c:v>
                  </c:pt>
                  <c:pt idx="98">
                    <c:v>08/03/2012</c:v>
                  </c:pt>
                  <c:pt idx="99">
                    <c:v>08/03/2012</c:v>
                  </c:pt>
                  <c:pt idx="100">
                    <c:v>08/03/2012</c:v>
                  </c:pt>
                  <c:pt idx="101">
                    <c:v>08/03/2012</c:v>
                  </c:pt>
                  <c:pt idx="102">
                    <c:v>08/03/2012</c:v>
                  </c:pt>
                  <c:pt idx="103">
                    <c:v>08/03/2012</c:v>
                  </c:pt>
                  <c:pt idx="104">
                    <c:v>08/03/2012</c:v>
                  </c:pt>
                  <c:pt idx="105">
                    <c:v>08/03/2012</c:v>
                  </c:pt>
                  <c:pt idx="106">
                    <c:v>08/03/2012</c:v>
                  </c:pt>
                  <c:pt idx="107">
                    <c:v>08/03/2012</c:v>
                  </c:pt>
                  <c:pt idx="108">
                    <c:v>08/03/2012</c:v>
                  </c:pt>
                  <c:pt idx="109">
                    <c:v>08/03/2012</c:v>
                  </c:pt>
                  <c:pt idx="110">
                    <c:v>08/03/2012</c:v>
                  </c:pt>
                  <c:pt idx="111">
                    <c:v>08/03/2012</c:v>
                  </c:pt>
                  <c:pt idx="112">
                    <c:v>08/03/2012</c:v>
                  </c:pt>
                  <c:pt idx="113">
                    <c:v>08/03/2012</c:v>
                  </c:pt>
                  <c:pt idx="114">
                    <c:v>08/03/2012</c:v>
                  </c:pt>
                  <c:pt idx="115">
                    <c:v>09/03/2012</c:v>
                  </c:pt>
                  <c:pt idx="116">
                    <c:v>09/03/2012</c:v>
                  </c:pt>
                  <c:pt idx="117">
                    <c:v>09/03/2012</c:v>
                  </c:pt>
                  <c:pt idx="118">
                    <c:v>09/03/2012</c:v>
                  </c:pt>
                  <c:pt idx="119">
                    <c:v>09/03/2012</c:v>
                  </c:pt>
                  <c:pt idx="120">
                    <c:v>09/03/2012</c:v>
                  </c:pt>
                  <c:pt idx="121">
                    <c:v>09/03/2012</c:v>
                  </c:pt>
                  <c:pt idx="122">
                    <c:v>09/03/2012</c:v>
                  </c:pt>
                  <c:pt idx="123">
                    <c:v>09/03/2012</c:v>
                  </c:pt>
                  <c:pt idx="124">
                    <c:v>09/03/2012</c:v>
                  </c:pt>
                  <c:pt idx="125">
                    <c:v>09/03/2012</c:v>
                  </c:pt>
                  <c:pt idx="126">
                    <c:v>10/03/2012</c:v>
                  </c:pt>
                  <c:pt idx="127">
                    <c:v>10/03/2012</c:v>
                  </c:pt>
                  <c:pt idx="128">
                    <c:v>10/03/2012</c:v>
                  </c:pt>
                  <c:pt idx="129">
                    <c:v>10/03/2012</c:v>
                  </c:pt>
                  <c:pt idx="130">
                    <c:v>10/03/2012</c:v>
                  </c:pt>
                  <c:pt idx="131">
                    <c:v>10/03/2012</c:v>
                  </c:pt>
                  <c:pt idx="132">
                    <c:v>10/03/2012</c:v>
                  </c:pt>
                  <c:pt idx="133">
                    <c:v>10/03/2012</c:v>
                  </c:pt>
                  <c:pt idx="134">
                    <c:v>10/03/2012</c:v>
                  </c:pt>
                  <c:pt idx="135">
                    <c:v>10/03/2012</c:v>
                  </c:pt>
                  <c:pt idx="136">
                    <c:v>10/03/2012</c:v>
                  </c:pt>
                  <c:pt idx="137">
                    <c:v>10/03/2012</c:v>
                  </c:pt>
                  <c:pt idx="138">
                    <c:v>11/03/2012</c:v>
                  </c:pt>
                  <c:pt idx="139">
                    <c:v>11/03/2012</c:v>
                  </c:pt>
                  <c:pt idx="140">
                    <c:v>11/03/2012</c:v>
                  </c:pt>
                  <c:pt idx="141">
                    <c:v>11/03/2012</c:v>
                  </c:pt>
                  <c:pt idx="142">
                    <c:v>11/03/2012</c:v>
                  </c:pt>
                  <c:pt idx="143">
                    <c:v>11/03/2012</c:v>
                  </c:pt>
                  <c:pt idx="144">
                    <c:v>11/03/2012</c:v>
                  </c:pt>
                  <c:pt idx="145">
                    <c:v>11/03/2012</c:v>
                  </c:pt>
                  <c:pt idx="146">
                    <c:v>12/03/2012</c:v>
                  </c:pt>
                  <c:pt idx="147">
                    <c:v>12/03/2012</c:v>
                  </c:pt>
                  <c:pt idx="148">
                    <c:v>12/03/2012</c:v>
                  </c:pt>
                  <c:pt idx="149">
                    <c:v>12/03/2012</c:v>
                  </c:pt>
                  <c:pt idx="150">
                    <c:v>12/03/2012</c:v>
                  </c:pt>
                  <c:pt idx="151">
                    <c:v>12/03/2012</c:v>
                  </c:pt>
                  <c:pt idx="152">
                    <c:v>12/03/2012</c:v>
                  </c:pt>
                  <c:pt idx="153">
                    <c:v>13/03/2012</c:v>
                  </c:pt>
                  <c:pt idx="154">
                    <c:v>13/03/2012</c:v>
                  </c:pt>
                  <c:pt idx="155">
                    <c:v>13/03/2012</c:v>
                  </c:pt>
                  <c:pt idx="156">
                    <c:v>13/03/2012</c:v>
                  </c:pt>
                  <c:pt idx="157">
                    <c:v>13/03/2012</c:v>
                  </c:pt>
                  <c:pt idx="158">
                    <c:v>13/03/2012</c:v>
                  </c:pt>
                  <c:pt idx="159">
                    <c:v>13/03/2012</c:v>
                  </c:pt>
                  <c:pt idx="160">
                    <c:v>13/03/2012</c:v>
                  </c:pt>
                  <c:pt idx="161">
                    <c:v>14/03/2012</c:v>
                  </c:pt>
                  <c:pt idx="162">
                    <c:v>14/03/2012</c:v>
                  </c:pt>
                  <c:pt idx="163">
                    <c:v>14/03/2012</c:v>
                  </c:pt>
                  <c:pt idx="164">
                    <c:v>14/03/2012</c:v>
                  </c:pt>
                  <c:pt idx="165">
                    <c:v>14/03/2012</c:v>
                  </c:pt>
                  <c:pt idx="166">
                    <c:v>14/03/2012</c:v>
                  </c:pt>
                  <c:pt idx="167">
                    <c:v>14/03/2012</c:v>
                  </c:pt>
                  <c:pt idx="168">
                    <c:v>14/03/2012</c:v>
                  </c:pt>
                  <c:pt idx="169">
                    <c:v>14/03/2012</c:v>
                  </c:pt>
                  <c:pt idx="170">
                    <c:v>14/03/2012</c:v>
                  </c:pt>
                  <c:pt idx="171">
                    <c:v>14/03/2012</c:v>
                  </c:pt>
                  <c:pt idx="172">
                    <c:v>14/03/2012</c:v>
                  </c:pt>
                  <c:pt idx="173">
                    <c:v>14/03/2012</c:v>
                  </c:pt>
                  <c:pt idx="174">
                    <c:v>14/03/2012</c:v>
                  </c:pt>
                  <c:pt idx="175">
                    <c:v>14/03/2012</c:v>
                  </c:pt>
                  <c:pt idx="176">
                    <c:v>14/03/2012</c:v>
                  </c:pt>
                  <c:pt idx="177">
                    <c:v>15/03/2012</c:v>
                  </c:pt>
                  <c:pt idx="178">
                    <c:v>15/03/2012</c:v>
                  </c:pt>
                  <c:pt idx="179">
                    <c:v>15/03/2012</c:v>
                  </c:pt>
                  <c:pt idx="180">
                    <c:v>15/03/2012</c:v>
                  </c:pt>
                  <c:pt idx="181">
                    <c:v>15/03/2012</c:v>
                  </c:pt>
                  <c:pt idx="182">
                    <c:v>15/03/2012</c:v>
                  </c:pt>
                  <c:pt idx="183">
                    <c:v>15/03/2012</c:v>
                  </c:pt>
                  <c:pt idx="184">
                    <c:v>15/03/2012</c:v>
                  </c:pt>
                  <c:pt idx="185">
                    <c:v>15/03/2012</c:v>
                  </c:pt>
                  <c:pt idx="186">
                    <c:v>15/03/2012</c:v>
                  </c:pt>
                  <c:pt idx="187">
                    <c:v>15/03/2012</c:v>
                  </c:pt>
                  <c:pt idx="188">
                    <c:v>15/03/2012</c:v>
                  </c:pt>
                  <c:pt idx="189">
                    <c:v>16/03/2012</c:v>
                  </c:pt>
                  <c:pt idx="190">
                    <c:v>16/03/2012</c:v>
                  </c:pt>
                  <c:pt idx="191">
                    <c:v>15/03/2012</c:v>
                  </c:pt>
                  <c:pt idx="192">
                    <c:v>15/03/2012</c:v>
                  </c:pt>
                  <c:pt idx="193">
                    <c:v>15/03/2012</c:v>
                  </c:pt>
                  <c:pt idx="194">
                    <c:v>15/03/2012</c:v>
                  </c:pt>
                  <c:pt idx="195">
                    <c:v>15/03/2012</c:v>
                  </c:pt>
                  <c:pt idx="196">
                    <c:v>15/03/2012</c:v>
                  </c:pt>
                  <c:pt idx="197">
                    <c:v>15/03/2012</c:v>
                  </c:pt>
                  <c:pt idx="198">
                    <c:v>16/03/2012</c:v>
                  </c:pt>
                  <c:pt idx="199">
                    <c:v>16/03/2012</c:v>
                  </c:pt>
                  <c:pt idx="200">
                    <c:v>16/03/2012</c:v>
                  </c:pt>
                  <c:pt idx="201">
                    <c:v>16/03/2012</c:v>
                  </c:pt>
                  <c:pt idx="202">
                    <c:v>16/03/2012</c:v>
                  </c:pt>
                  <c:pt idx="203">
                    <c:v>16/03/2012</c:v>
                  </c:pt>
                  <c:pt idx="204">
                    <c:v>16/03/2012</c:v>
                  </c:pt>
                  <c:pt idx="205">
                    <c:v>16/03/2012</c:v>
                  </c:pt>
                  <c:pt idx="206">
                    <c:v>16/03/2012</c:v>
                  </c:pt>
                  <c:pt idx="207">
                    <c:v>16/03/2012</c:v>
                  </c:pt>
                  <c:pt idx="208">
                    <c:v>16/03/2012</c:v>
                  </c:pt>
                  <c:pt idx="209">
                    <c:v>16/03/2012</c:v>
                  </c:pt>
                  <c:pt idx="210">
                    <c:v>16/03/2012</c:v>
                  </c:pt>
                  <c:pt idx="211">
                    <c:v>16/03/2012</c:v>
                  </c:pt>
                  <c:pt idx="212">
                    <c:v>16/03/2012</c:v>
                  </c:pt>
                  <c:pt idx="213">
                    <c:v>16/03/2012</c:v>
                  </c:pt>
                  <c:pt idx="214">
                    <c:v>17/03/2012</c:v>
                  </c:pt>
                  <c:pt idx="215">
                    <c:v>17/03/2012</c:v>
                  </c:pt>
                  <c:pt idx="216">
                    <c:v>17/03/2012</c:v>
                  </c:pt>
                  <c:pt idx="217">
                    <c:v>17/03/2012</c:v>
                  </c:pt>
                  <c:pt idx="218">
                    <c:v>17/03/2012</c:v>
                  </c:pt>
                  <c:pt idx="219">
                    <c:v>17/03/2012</c:v>
                  </c:pt>
                  <c:pt idx="220">
                    <c:v>17/03/2012</c:v>
                  </c:pt>
                  <c:pt idx="221">
                    <c:v>17/03/2012</c:v>
                  </c:pt>
                  <c:pt idx="222">
                    <c:v>17/03/2012</c:v>
                  </c:pt>
                  <c:pt idx="223">
                    <c:v>17/03/2012</c:v>
                  </c:pt>
                  <c:pt idx="224">
                    <c:v>17/03/2012</c:v>
                  </c:pt>
                  <c:pt idx="225">
                    <c:v>17/03/2012</c:v>
                  </c:pt>
                  <c:pt idx="226">
                    <c:v>17/03/2012</c:v>
                  </c:pt>
                  <c:pt idx="227">
                    <c:v>18/03/2012</c:v>
                  </c:pt>
                  <c:pt idx="228">
                    <c:v>18/03/2012</c:v>
                  </c:pt>
                  <c:pt idx="229">
                    <c:v>18/03/2012</c:v>
                  </c:pt>
                  <c:pt idx="230">
                    <c:v>18/03/2012</c:v>
                  </c:pt>
                  <c:pt idx="231">
                    <c:v>18/03/2012</c:v>
                  </c:pt>
                  <c:pt idx="232">
                    <c:v>18/03/2012</c:v>
                  </c:pt>
                  <c:pt idx="233">
                    <c:v>18/03/2012</c:v>
                  </c:pt>
                  <c:pt idx="234">
                    <c:v>18/03/2012</c:v>
                  </c:pt>
                  <c:pt idx="235">
                    <c:v>18/03/2012</c:v>
                  </c:pt>
                  <c:pt idx="236">
                    <c:v>18/03/2012</c:v>
                  </c:pt>
                  <c:pt idx="237">
                    <c:v>18/03/2012</c:v>
                  </c:pt>
                  <c:pt idx="238">
                    <c:v>18/03/2012</c:v>
                  </c:pt>
                  <c:pt idx="239">
                    <c:v>18/03/2012</c:v>
                  </c:pt>
                  <c:pt idx="240">
                    <c:v>18/03/2012</c:v>
                  </c:pt>
                  <c:pt idx="241">
                    <c:v>19/03/2012</c:v>
                  </c:pt>
                  <c:pt idx="242">
                    <c:v>19/03/2012</c:v>
                  </c:pt>
                  <c:pt idx="243">
                    <c:v>19/03/2012</c:v>
                  </c:pt>
                  <c:pt idx="244">
                    <c:v>19/03/2012</c:v>
                  </c:pt>
                  <c:pt idx="245">
                    <c:v>19/03/2012</c:v>
                  </c:pt>
                  <c:pt idx="246">
                    <c:v>19/03/2012</c:v>
                  </c:pt>
                  <c:pt idx="247">
                    <c:v>19/03/2012</c:v>
                  </c:pt>
                  <c:pt idx="248">
                    <c:v>19/03/2012</c:v>
                  </c:pt>
                  <c:pt idx="249">
                    <c:v>19/03/2012</c:v>
                  </c:pt>
                  <c:pt idx="250">
                    <c:v>19/03/2012</c:v>
                  </c:pt>
                  <c:pt idx="251">
                    <c:v>19/03/2012</c:v>
                  </c:pt>
                  <c:pt idx="252">
                    <c:v>19/03/2012</c:v>
                  </c:pt>
                  <c:pt idx="253">
                    <c:v>19/03/2012</c:v>
                  </c:pt>
                  <c:pt idx="254">
                    <c:v>19/03/2012</c:v>
                  </c:pt>
                  <c:pt idx="255">
                    <c:v>19/03/2012</c:v>
                  </c:pt>
                  <c:pt idx="256">
                    <c:v>20/03/2012</c:v>
                  </c:pt>
                  <c:pt idx="257">
                    <c:v>20/03/2012</c:v>
                  </c:pt>
                  <c:pt idx="258">
                    <c:v>20/03/2012</c:v>
                  </c:pt>
                  <c:pt idx="259">
                    <c:v>20/03/2012</c:v>
                  </c:pt>
                  <c:pt idx="260">
                    <c:v>20/03/2012</c:v>
                  </c:pt>
                  <c:pt idx="261">
                    <c:v>20/03/2012</c:v>
                  </c:pt>
                  <c:pt idx="262">
                    <c:v>20/03/2012</c:v>
                  </c:pt>
                  <c:pt idx="263">
                    <c:v>20/03/2012</c:v>
                  </c:pt>
                  <c:pt idx="264">
                    <c:v>20/03/2012</c:v>
                  </c:pt>
                  <c:pt idx="265">
                    <c:v>20/03/2012</c:v>
                  </c:pt>
                  <c:pt idx="266">
                    <c:v>21/03/2012</c:v>
                  </c:pt>
                  <c:pt idx="267">
                    <c:v>21/03/2012</c:v>
                  </c:pt>
                  <c:pt idx="268">
                    <c:v>21/03/2012</c:v>
                  </c:pt>
                  <c:pt idx="269">
                    <c:v>21/03/2012</c:v>
                  </c:pt>
                  <c:pt idx="270">
                    <c:v>21/03/2012</c:v>
                  </c:pt>
                  <c:pt idx="271">
                    <c:v>21/03/2012</c:v>
                  </c:pt>
                  <c:pt idx="272">
                    <c:v>21/03/2012</c:v>
                  </c:pt>
                  <c:pt idx="273">
                    <c:v>21/03/2012</c:v>
                  </c:pt>
                  <c:pt idx="274">
                    <c:v>21/03/2012</c:v>
                  </c:pt>
                  <c:pt idx="275">
                    <c:v>21/03/2012</c:v>
                  </c:pt>
                  <c:pt idx="276">
                    <c:v>21/03/2012</c:v>
                  </c:pt>
                  <c:pt idx="277">
                    <c:v>21/03/2012</c:v>
                  </c:pt>
                  <c:pt idx="278">
                    <c:v>21/03/2012</c:v>
                  </c:pt>
                  <c:pt idx="279">
                    <c:v>21/03/2012</c:v>
                  </c:pt>
                  <c:pt idx="280">
                    <c:v>21/03/2012</c:v>
                  </c:pt>
                  <c:pt idx="281">
                    <c:v>21/03/2012</c:v>
                  </c:pt>
                  <c:pt idx="282">
                    <c:v>21/03/2012</c:v>
                  </c:pt>
                  <c:pt idx="283">
                    <c:v>21/03/2012</c:v>
                  </c:pt>
                  <c:pt idx="284">
                    <c:v>21/03/2012</c:v>
                  </c:pt>
                  <c:pt idx="285">
                    <c:v>22/03/2012</c:v>
                  </c:pt>
                  <c:pt idx="286">
                    <c:v>22/03/2012</c:v>
                  </c:pt>
                  <c:pt idx="287">
                    <c:v>22/03/2012</c:v>
                  </c:pt>
                  <c:pt idx="288">
                    <c:v>22/03/2012</c:v>
                  </c:pt>
                  <c:pt idx="289">
                    <c:v>22/03/2012</c:v>
                  </c:pt>
                  <c:pt idx="290">
                    <c:v>22/03/2012</c:v>
                  </c:pt>
                  <c:pt idx="291">
                    <c:v>22/03/2012</c:v>
                  </c:pt>
                  <c:pt idx="292">
                    <c:v>22/03/2012</c:v>
                  </c:pt>
                  <c:pt idx="293">
                    <c:v>22/03/2012</c:v>
                  </c:pt>
                  <c:pt idx="294">
                    <c:v>22/03/2012</c:v>
                  </c:pt>
                  <c:pt idx="295">
                    <c:v>22/03/2012</c:v>
                  </c:pt>
                  <c:pt idx="296">
                    <c:v>22/03/2012</c:v>
                  </c:pt>
                  <c:pt idx="297">
                    <c:v>22/03/2012</c:v>
                  </c:pt>
                  <c:pt idx="298">
                    <c:v>22/03/2012</c:v>
                  </c:pt>
                  <c:pt idx="299">
                    <c:v>22/03/2012</c:v>
                  </c:pt>
                  <c:pt idx="300">
                    <c:v>22/03/2012</c:v>
                  </c:pt>
                  <c:pt idx="301">
                    <c:v>22/03/2012</c:v>
                  </c:pt>
                  <c:pt idx="302">
                    <c:v>22/03/2012</c:v>
                  </c:pt>
                  <c:pt idx="303">
                    <c:v>22/03/2012</c:v>
                  </c:pt>
                  <c:pt idx="304">
                    <c:v>22/03/2012</c:v>
                  </c:pt>
                  <c:pt idx="305">
                    <c:v>22/03/2012</c:v>
                  </c:pt>
                  <c:pt idx="306">
                    <c:v>22/03/2012</c:v>
                  </c:pt>
                  <c:pt idx="307">
                    <c:v>23/03/2012</c:v>
                  </c:pt>
                  <c:pt idx="308">
                    <c:v>23/03/2012</c:v>
                  </c:pt>
                  <c:pt idx="309">
                    <c:v>23/03/2012</c:v>
                  </c:pt>
                  <c:pt idx="310">
                    <c:v>23/03/2012</c:v>
                  </c:pt>
                  <c:pt idx="311">
                    <c:v>23/03/2012</c:v>
                  </c:pt>
                  <c:pt idx="312">
                    <c:v>23/03/2012</c:v>
                  </c:pt>
                  <c:pt idx="313">
                    <c:v>23/03/2012</c:v>
                  </c:pt>
                  <c:pt idx="314">
                    <c:v>24/03/2012</c:v>
                  </c:pt>
                  <c:pt idx="315">
                    <c:v>24/03/2012</c:v>
                  </c:pt>
                  <c:pt idx="316">
                    <c:v>24/03/2012</c:v>
                  </c:pt>
                  <c:pt idx="317">
                    <c:v>24/03/2012</c:v>
                  </c:pt>
                  <c:pt idx="318">
                    <c:v>24/03/2012</c:v>
                  </c:pt>
                  <c:pt idx="319">
                    <c:v>24/03/2012</c:v>
                  </c:pt>
                  <c:pt idx="320">
                    <c:v>24/03/2012</c:v>
                  </c:pt>
                  <c:pt idx="321">
                    <c:v>24/03/2012</c:v>
                  </c:pt>
                  <c:pt idx="322">
                    <c:v>24/03/2012</c:v>
                  </c:pt>
                  <c:pt idx="323">
                    <c:v>24/03/2012</c:v>
                  </c:pt>
                  <c:pt idx="324">
                    <c:v>24/03/2012</c:v>
                  </c:pt>
                  <c:pt idx="325">
                    <c:v>24/03/2012</c:v>
                  </c:pt>
                  <c:pt idx="326">
                    <c:v>24/03/2012</c:v>
                  </c:pt>
                  <c:pt idx="327">
                    <c:v>24/03/2012</c:v>
                  </c:pt>
                  <c:pt idx="328">
                    <c:v>24/03/2012</c:v>
                  </c:pt>
                  <c:pt idx="329">
                    <c:v>25/03/2012</c:v>
                  </c:pt>
                  <c:pt idx="330">
                    <c:v>25/03/2012</c:v>
                  </c:pt>
                  <c:pt idx="331">
                    <c:v>25/03/2012</c:v>
                  </c:pt>
                  <c:pt idx="332">
                    <c:v>25/03/2012</c:v>
                  </c:pt>
                </c:lvl>
              </c:multiLvlStrCache>
            </c:multiLvlStrRef>
          </c:cat>
          <c:val>
            <c:numRef>
              <c:f>vta!$H$2417:$H$2749</c:f>
              <c:numCache>
                <c:formatCode>0.00</c:formatCode>
                <c:ptCount val="333"/>
                <c:pt idx="0">
                  <c:v>40.32</c:v>
                </c:pt>
                <c:pt idx="1">
                  <c:v>20.0032</c:v>
                </c:pt>
                <c:pt idx="2">
                  <c:v>20.0032</c:v>
                </c:pt>
                <c:pt idx="3">
                  <c:v>10.9984</c:v>
                </c:pt>
                <c:pt idx="4">
                  <c:v>10.9984</c:v>
                </c:pt>
                <c:pt idx="5">
                  <c:v>7.9967999999999995</c:v>
                </c:pt>
                <c:pt idx="6">
                  <c:v>17.9984</c:v>
                </c:pt>
                <c:pt idx="7">
                  <c:v>24.0016</c:v>
                </c:pt>
                <c:pt idx="8">
                  <c:v>14.9968</c:v>
                </c:pt>
                <c:pt idx="9">
                  <c:v>20.0032</c:v>
                </c:pt>
                <c:pt idx="10">
                  <c:v>28</c:v>
                </c:pt>
                <c:pt idx="11">
                  <c:v>11.995200000000001</c:v>
                </c:pt>
                <c:pt idx="12">
                  <c:v>21.246399999999998</c:v>
                </c:pt>
                <c:pt idx="15">
                  <c:v>30.004799999999999</c:v>
                </c:pt>
                <c:pt idx="16">
                  <c:v>40.32</c:v>
                </c:pt>
                <c:pt idx="17">
                  <c:v>10.0016</c:v>
                </c:pt>
                <c:pt idx="18">
                  <c:v>18</c:v>
                </c:pt>
                <c:pt idx="19">
                  <c:v>20.0032</c:v>
                </c:pt>
                <c:pt idx="20">
                  <c:v>28</c:v>
                </c:pt>
                <c:pt idx="21">
                  <c:v>4.9951999999999996</c:v>
                </c:pt>
                <c:pt idx="22">
                  <c:v>6.39</c:v>
                </c:pt>
                <c:pt idx="23">
                  <c:v>4.9951999999999996</c:v>
                </c:pt>
                <c:pt idx="24">
                  <c:v>10.0016</c:v>
                </c:pt>
                <c:pt idx="25">
                  <c:v>7</c:v>
                </c:pt>
                <c:pt idx="26">
                  <c:v>16.004799999999999</c:v>
                </c:pt>
                <c:pt idx="27">
                  <c:v>10.0016</c:v>
                </c:pt>
                <c:pt idx="28">
                  <c:v>55.742400000000004</c:v>
                </c:pt>
                <c:pt idx="29">
                  <c:v>14.9968</c:v>
                </c:pt>
                <c:pt idx="30">
                  <c:v>10.0016</c:v>
                </c:pt>
                <c:pt idx="31">
                  <c:v>11.995200000000001</c:v>
                </c:pt>
                <c:pt idx="32">
                  <c:v>11.995200000000001</c:v>
                </c:pt>
                <c:pt idx="33">
                  <c:v>20.0032</c:v>
                </c:pt>
                <c:pt idx="34">
                  <c:v>21</c:v>
                </c:pt>
                <c:pt idx="35">
                  <c:v>4.9951999999999996</c:v>
                </c:pt>
                <c:pt idx="36">
                  <c:v>11.995200000000001</c:v>
                </c:pt>
                <c:pt idx="37">
                  <c:v>10.0016</c:v>
                </c:pt>
                <c:pt idx="38">
                  <c:v>17.9984</c:v>
                </c:pt>
                <c:pt idx="39">
                  <c:v>13.0032</c:v>
                </c:pt>
                <c:pt idx="40">
                  <c:v>11.995200000000001</c:v>
                </c:pt>
                <c:pt idx="41">
                  <c:v>16.004799999999999</c:v>
                </c:pt>
                <c:pt idx="42">
                  <c:v>10.0016</c:v>
                </c:pt>
                <c:pt idx="43">
                  <c:v>4.9951999999999996</c:v>
                </c:pt>
                <c:pt idx="44">
                  <c:v>17.0016</c:v>
                </c:pt>
                <c:pt idx="45">
                  <c:v>21</c:v>
                </c:pt>
                <c:pt idx="46">
                  <c:v>4.9951999999999996</c:v>
                </c:pt>
                <c:pt idx="47">
                  <c:v>7.9967999999999995</c:v>
                </c:pt>
                <c:pt idx="48">
                  <c:v>11.995200000000001</c:v>
                </c:pt>
                <c:pt idx="49">
                  <c:v>20.0032</c:v>
                </c:pt>
                <c:pt idx="50">
                  <c:v>10.0016</c:v>
                </c:pt>
                <c:pt idx="51">
                  <c:v>13.0032</c:v>
                </c:pt>
                <c:pt idx="52">
                  <c:v>10.0016</c:v>
                </c:pt>
                <c:pt idx="53">
                  <c:v>13.0032</c:v>
                </c:pt>
                <c:pt idx="54">
                  <c:v>7</c:v>
                </c:pt>
                <c:pt idx="55">
                  <c:v>4.9951999999999996</c:v>
                </c:pt>
                <c:pt idx="56">
                  <c:v>22.052800000000001</c:v>
                </c:pt>
                <c:pt idx="57">
                  <c:v>1.8032000000000001</c:v>
                </c:pt>
                <c:pt idx="58">
                  <c:v>20.0032</c:v>
                </c:pt>
                <c:pt idx="59">
                  <c:v>4.9951999999999996</c:v>
                </c:pt>
                <c:pt idx="60">
                  <c:v>7.9967999999999995</c:v>
                </c:pt>
                <c:pt idx="61">
                  <c:v>24.9984</c:v>
                </c:pt>
                <c:pt idx="62">
                  <c:v>25.995200000000001</c:v>
                </c:pt>
                <c:pt idx="64">
                  <c:v>19.958400000000001</c:v>
                </c:pt>
                <c:pt idx="65">
                  <c:v>10.0016</c:v>
                </c:pt>
                <c:pt idx="66">
                  <c:v>10.0016</c:v>
                </c:pt>
                <c:pt idx="67">
                  <c:v>7</c:v>
                </c:pt>
                <c:pt idx="68">
                  <c:v>7</c:v>
                </c:pt>
                <c:pt idx="69">
                  <c:v>11.995200000000001</c:v>
                </c:pt>
                <c:pt idx="70">
                  <c:v>21</c:v>
                </c:pt>
                <c:pt idx="71">
                  <c:v>20.2</c:v>
                </c:pt>
                <c:pt idx="72">
                  <c:v>13</c:v>
                </c:pt>
                <c:pt idx="73">
                  <c:v>10.0016</c:v>
                </c:pt>
                <c:pt idx="74">
                  <c:v>6.0032000000000005</c:v>
                </c:pt>
                <c:pt idx="75">
                  <c:v>10.0016</c:v>
                </c:pt>
                <c:pt idx="76">
                  <c:v>6.0032000000000005</c:v>
                </c:pt>
                <c:pt idx="77">
                  <c:v>25.995200000000001</c:v>
                </c:pt>
                <c:pt idx="78">
                  <c:v>21</c:v>
                </c:pt>
                <c:pt idx="79">
                  <c:v>10.0016</c:v>
                </c:pt>
                <c:pt idx="80">
                  <c:v>10.0016</c:v>
                </c:pt>
                <c:pt idx="81">
                  <c:v>16.004799999999999</c:v>
                </c:pt>
                <c:pt idx="82">
                  <c:v>7</c:v>
                </c:pt>
                <c:pt idx="83">
                  <c:v>17.303999999999998</c:v>
                </c:pt>
                <c:pt idx="85">
                  <c:v>17.9984</c:v>
                </c:pt>
                <c:pt idx="86">
                  <c:v>13.0032</c:v>
                </c:pt>
                <c:pt idx="87">
                  <c:v>25.995200000000001</c:v>
                </c:pt>
                <c:pt idx="88">
                  <c:v>17.9984</c:v>
                </c:pt>
                <c:pt idx="89">
                  <c:v>28</c:v>
                </c:pt>
                <c:pt idx="90">
                  <c:v>6.0032000000000005</c:v>
                </c:pt>
                <c:pt idx="91">
                  <c:v>13.0032</c:v>
                </c:pt>
                <c:pt idx="92">
                  <c:v>21</c:v>
                </c:pt>
                <c:pt idx="93">
                  <c:v>25.995200000000001</c:v>
                </c:pt>
                <c:pt idx="94">
                  <c:v>20.0032</c:v>
                </c:pt>
                <c:pt idx="95">
                  <c:v>7</c:v>
                </c:pt>
                <c:pt idx="96">
                  <c:v>20.0032</c:v>
                </c:pt>
                <c:pt idx="97">
                  <c:v>25.995200000000001</c:v>
                </c:pt>
                <c:pt idx="98">
                  <c:v>28</c:v>
                </c:pt>
                <c:pt idx="100">
                  <c:v>10.9984</c:v>
                </c:pt>
                <c:pt idx="101">
                  <c:v>13.0032</c:v>
                </c:pt>
                <c:pt idx="102">
                  <c:v>10.0016</c:v>
                </c:pt>
                <c:pt idx="103">
                  <c:v>6.0032000000000005</c:v>
                </c:pt>
                <c:pt idx="104">
                  <c:v>10.0016</c:v>
                </c:pt>
                <c:pt idx="105">
                  <c:v>10.0016</c:v>
                </c:pt>
                <c:pt idx="106">
                  <c:v>14.9968</c:v>
                </c:pt>
                <c:pt idx="107">
                  <c:v>18.995200000000001</c:v>
                </c:pt>
                <c:pt idx="108">
                  <c:v>18.995200000000001</c:v>
                </c:pt>
                <c:pt idx="109">
                  <c:v>7</c:v>
                </c:pt>
                <c:pt idx="110">
                  <c:v>7</c:v>
                </c:pt>
                <c:pt idx="111">
                  <c:v>37.699199999999998</c:v>
                </c:pt>
                <c:pt idx="112">
                  <c:v>13.0032</c:v>
                </c:pt>
                <c:pt idx="113">
                  <c:v>90.003199999999993</c:v>
                </c:pt>
                <c:pt idx="114">
                  <c:v>74.995199999999997</c:v>
                </c:pt>
                <c:pt idx="115">
                  <c:v>30.004799999999999</c:v>
                </c:pt>
                <c:pt idx="116">
                  <c:v>32.995200000000004</c:v>
                </c:pt>
                <c:pt idx="117">
                  <c:v>10.0016</c:v>
                </c:pt>
                <c:pt idx="118">
                  <c:v>7</c:v>
                </c:pt>
                <c:pt idx="119">
                  <c:v>4.9951999999999996</c:v>
                </c:pt>
                <c:pt idx="120">
                  <c:v>10.0016</c:v>
                </c:pt>
                <c:pt idx="121">
                  <c:v>9.0047999999999995</c:v>
                </c:pt>
                <c:pt idx="122">
                  <c:v>25.995200000000001</c:v>
                </c:pt>
                <c:pt idx="125">
                  <c:v>52.001599999999996</c:v>
                </c:pt>
                <c:pt idx="126">
                  <c:v>31.9984</c:v>
                </c:pt>
                <c:pt idx="127">
                  <c:v>10.0016</c:v>
                </c:pt>
                <c:pt idx="128">
                  <c:v>10.0016</c:v>
                </c:pt>
                <c:pt idx="129">
                  <c:v>10.0016</c:v>
                </c:pt>
                <c:pt idx="130">
                  <c:v>10.0016</c:v>
                </c:pt>
                <c:pt idx="131">
                  <c:v>7</c:v>
                </c:pt>
                <c:pt idx="132">
                  <c:v>10.9984</c:v>
                </c:pt>
                <c:pt idx="133">
                  <c:v>17.9984</c:v>
                </c:pt>
                <c:pt idx="134">
                  <c:v>14.9968</c:v>
                </c:pt>
                <c:pt idx="135">
                  <c:v>17.0016</c:v>
                </c:pt>
                <c:pt idx="137">
                  <c:v>39.704000000000001</c:v>
                </c:pt>
                <c:pt idx="138">
                  <c:v>70</c:v>
                </c:pt>
                <c:pt idx="139">
                  <c:v>10.0016</c:v>
                </c:pt>
                <c:pt idx="140">
                  <c:v>10.0016</c:v>
                </c:pt>
                <c:pt idx="141">
                  <c:v>10.0016</c:v>
                </c:pt>
                <c:pt idx="142">
                  <c:v>6.0032000000000005</c:v>
                </c:pt>
                <c:pt idx="143">
                  <c:v>6.0032000000000005</c:v>
                </c:pt>
                <c:pt idx="144">
                  <c:v>7</c:v>
                </c:pt>
                <c:pt idx="145">
                  <c:v>22.601599999999998</c:v>
                </c:pt>
                <c:pt idx="146">
                  <c:v>13.0032</c:v>
                </c:pt>
                <c:pt idx="147">
                  <c:v>25.995200000000001</c:v>
                </c:pt>
                <c:pt idx="148">
                  <c:v>13.0032</c:v>
                </c:pt>
                <c:pt idx="149">
                  <c:v>17.9984</c:v>
                </c:pt>
                <c:pt idx="150">
                  <c:v>7</c:v>
                </c:pt>
                <c:pt idx="151">
                  <c:v>14.9968</c:v>
                </c:pt>
                <c:pt idx="152">
                  <c:v>6.0032000000000005</c:v>
                </c:pt>
                <c:pt idx="153">
                  <c:v>25.894400000000001</c:v>
                </c:pt>
                <c:pt idx="154">
                  <c:v>10.0016</c:v>
                </c:pt>
                <c:pt idx="155">
                  <c:v>6.0032000000000005</c:v>
                </c:pt>
                <c:pt idx="156">
                  <c:v>7.9967999999999995</c:v>
                </c:pt>
                <c:pt idx="157">
                  <c:v>7</c:v>
                </c:pt>
                <c:pt idx="158">
                  <c:v>6.0032000000000005</c:v>
                </c:pt>
                <c:pt idx="159">
                  <c:v>11.995200000000001</c:v>
                </c:pt>
                <c:pt idx="160">
                  <c:v>52.001599999999996</c:v>
                </c:pt>
                <c:pt idx="161">
                  <c:v>25.995200000000001</c:v>
                </c:pt>
                <c:pt idx="167">
                  <c:v>20.0032</c:v>
                </c:pt>
                <c:pt idx="169">
                  <c:v>10.9984</c:v>
                </c:pt>
                <c:pt idx="170">
                  <c:v>20.0032</c:v>
                </c:pt>
                <c:pt idx="171">
                  <c:v>7</c:v>
                </c:pt>
                <c:pt idx="172">
                  <c:v>10.0016</c:v>
                </c:pt>
                <c:pt idx="173">
                  <c:v>10.0016</c:v>
                </c:pt>
                <c:pt idx="174">
                  <c:v>10.0016</c:v>
                </c:pt>
                <c:pt idx="175">
                  <c:v>10.0016</c:v>
                </c:pt>
                <c:pt idx="176">
                  <c:v>6.0032000000000005</c:v>
                </c:pt>
                <c:pt idx="177">
                  <c:v>33.6</c:v>
                </c:pt>
                <c:pt idx="178">
                  <c:v>67.2</c:v>
                </c:pt>
                <c:pt idx="179">
                  <c:v>49.9968</c:v>
                </c:pt>
                <c:pt idx="180">
                  <c:v>38.998400000000004</c:v>
                </c:pt>
                <c:pt idx="181">
                  <c:v>10.0016</c:v>
                </c:pt>
                <c:pt idx="182">
                  <c:v>11.995200000000001</c:v>
                </c:pt>
                <c:pt idx="183">
                  <c:v>11.995200000000001</c:v>
                </c:pt>
                <c:pt idx="184">
                  <c:v>13.0032</c:v>
                </c:pt>
                <c:pt idx="185">
                  <c:v>17.9984</c:v>
                </c:pt>
                <c:pt idx="186">
                  <c:v>10.0016</c:v>
                </c:pt>
                <c:pt idx="187">
                  <c:v>13.0032</c:v>
                </c:pt>
                <c:pt idx="189">
                  <c:v>20.0032</c:v>
                </c:pt>
                <c:pt idx="190">
                  <c:v>20.0032</c:v>
                </c:pt>
                <c:pt idx="191">
                  <c:v>18.995200000000001</c:v>
                </c:pt>
                <c:pt idx="192">
                  <c:v>10.0016</c:v>
                </c:pt>
                <c:pt idx="193">
                  <c:v>6.0032000000000005</c:v>
                </c:pt>
                <c:pt idx="194">
                  <c:v>3.0016000000000003</c:v>
                </c:pt>
                <c:pt idx="195">
                  <c:v>4.9951999999999996</c:v>
                </c:pt>
                <c:pt idx="196">
                  <c:v>11.995200000000001</c:v>
                </c:pt>
                <c:pt idx="197">
                  <c:v>10.0016</c:v>
                </c:pt>
                <c:pt idx="198">
                  <c:v>14</c:v>
                </c:pt>
                <c:pt idx="199">
                  <c:v>6.0032000000000005</c:v>
                </c:pt>
                <c:pt idx="200">
                  <c:v>20.0032</c:v>
                </c:pt>
                <c:pt idx="201">
                  <c:v>20.0032</c:v>
                </c:pt>
                <c:pt idx="202">
                  <c:v>28</c:v>
                </c:pt>
                <c:pt idx="204">
                  <c:v>11.995200000000001</c:v>
                </c:pt>
                <c:pt idx="205">
                  <c:v>24.9984</c:v>
                </c:pt>
                <c:pt idx="206">
                  <c:v>13.0032</c:v>
                </c:pt>
                <c:pt idx="207">
                  <c:v>7</c:v>
                </c:pt>
                <c:pt idx="208">
                  <c:v>4.9951999999999996</c:v>
                </c:pt>
                <c:pt idx="209">
                  <c:v>10.9984</c:v>
                </c:pt>
                <c:pt idx="211">
                  <c:v>39.502400000000002</c:v>
                </c:pt>
                <c:pt idx="212">
                  <c:v>39.995199999999997</c:v>
                </c:pt>
                <c:pt idx="213">
                  <c:v>14.9968</c:v>
                </c:pt>
                <c:pt idx="214">
                  <c:v>10.0016</c:v>
                </c:pt>
                <c:pt idx="215">
                  <c:v>6.0032000000000005</c:v>
                </c:pt>
                <c:pt idx="216">
                  <c:v>21</c:v>
                </c:pt>
                <c:pt idx="217">
                  <c:v>11.995200000000001</c:v>
                </c:pt>
                <c:pt idx="218">
                  <c:v>10.0016</c:v>
                </c:pt>
                <c:pt idx="219">
                  <c:v>14.9968</c:v>
                </c:pt>
                <c:pt idx="220">
                  <c:v>17.0016</c:v>
                </c:pt>
                <c:pt idx="221">
                  <c:v>18.995200000000001</c:v>
                </c:pt>
                <c:pt idx="222">
                  <c:v>16.004799999999999</c:v>
                </c:pt>
                <c:pt idx="223">
                  <c:v>30.004799999999999</c:v>
                </c:pt>
                <c:pt idx="224">
                  <c:v>4.9951999999999996</c:v>
                </c:pt>
                <c:pt idx="226">
                  <c:v>21.9968</c:v>
                </c:pt>
                <c:pt idx="227">
                  <c:v>10.0016</c:v>
                </c:pt>
                <c:pt idx="228">
                  <c:v>14.9968</c:v>
                </c:pt>
                <c:pt idx="229">
                  <c:v>32.995200000000004</c:v>
                </c:pt>
                <c:pt idx="230">
                  <c:v>10.0016</c:v>
                </c:pt>
                <c:pt idx="232">
                  <c:v>24.9984</c:v>
                </c:pt>
                <c:pt idx="233">
                  <c:v>14.9968</c:v>
                </c:pt>
                <c:pt idx="234">
                  <c:v>13.0032</c:v>
                </c:pt>
                <c:pt idx="235">
                  <c:v>14</c:v>
                </c:pt>
                <c:pt idx="238">
                  <c:v>10.0016</c:v>
                </c:pt>
                <c:pt idx="239">
                  <c:v>7</c:v>
                </c:pt>
                <c:pt idx="240">
                  <c:v>24.852800000000002</c:v>
                </c:pt>
                <c:pt idx="241">
                  <c:v>9.0047999999999995</c:v>
                </c:pt>
                <c:pt idx="242">
                  <c:v>7.9967999999999995</c:v>
                </c:pt>
                <c:pt idx="244">
                  <c:v>32.995200000000004</c:v>
                </c:pt>
                <c:pt idx="245">
                  <c:v>9.0047999999999995</c:v>
                </c:pt>
                <c:pt idx="246">
                  <c:v>10.0016</c:v>
                </c:pt>
                <c:pt idx="247">
                  <c:v>14.9968</c:v>
                </c:pt>
                <c:pt idx="248">
                  <c:v>13.0032</c:v>
                </c:pt>
                <c:pt idx="249">
                  <c:v>13.0032</c:v>
                </c:pt>
                <c:pt idx="250">
                  <c:v>13.0032</c:v>
                </c:pt>
                <c:pt idx="251">
                  <c:v>17.9984</c:v>
                </c:pt>
                <c:pt idx="252">
                  <c:v>7</c:v>
                </c:pt>
                <c:pt idx="253">
                  <c:v>4.9951999999999996</c:v>
                </c:pt>
                <c:pt idx="254">
                  <c:v>7.9967999999999995</c:v>
                </c:pt>
                <c:pt idx="256">
                  <c:v>10.0016</c:v>
                </c:pt>
                <c:pt idx="257">
                  <c:v>21</c:v>
                </c:pt>
                <c:pt idx="258">
                  <c:v>24.0016</c:v>
                </c:pt>
                <c:pt idx="259">
                  <c:v>17.9984</c:v>
                </c:pt>
                <c:pt idx="260">
                  <c:v>10.0016</c:v>
                </c:pt>
                <c:pt idx="261">
                  <c:v>9.0047999999999995</c:v>
                </c:pt>
                <c:pt idx="262">
                  <c:v>49.9968</c:v>
                </c:pt>
                <c:pt idx="263">
                  <c:v>7</c:v>
                </c:pt>
                <c:pt idx="264">
                  <c:v>7.9967999999999995</c:v>
                </c:pt>
                <c:pt idx="266">
                  <c:v>13.7532</c:v>
                </c:pt>
                <c:pt idx="267">
                  <c:v>17.9984</c:v>
                </c:pt>
                <c:pt idx="268">
                  <c:v>13.0032</c:v>
                </c:pt>
                <c:pt idx="269">
                  <c:v>14.9968</c:v>
                </c:pt>
                <c:pt idx="270">
                  <c:v>7.9967999999999995</c:v>
                </c:pt>
                <c:pt idx="271">
                  <c:v>14.9968</c:v>
                </c:pt>
                <c:pt idx="272">
                  <c:v>20.0032</c:v>
                </c:pt>
                <c:pt idx="273">
                  <c:v>17.9984</c:v>
                </c:pt>
                <c:pt idx="275">
                  <c:v>31.9984</c:v>
                </c:pt>
                <c:pt idx="276">
                  <c:v>10.0016</c:v>
                </c:pt>
                <c:pt idx="279">
                  <c:v>14.9968</c:v>
                </c:pt>
                <c:pt idx="280">
                  <c:v>10.0016</c:v>
                </c:pt>
                <c:pt idx="281">
                  <c:v>13.0032</c:v>
                </c:pt>
                <c:pt idx="282">
                  <c:v>7</c:v>
                </c:pt>
                <c:pt idx="283">
                  <c:v>4.9951999999999996</c:v>
                </c:pt>
                <c:pt idx="284">
                  <c:v>12.1968</c:v>
                </c:pt>
                <c:pt idx="285">
                  <c:v>20.0032</c:v>
                </c:pt>
                <c:pt idx="286">
                  <c:v>13.0032</c:v>
                </c:pt>
                <c:pt idx="288">
                  <c:v>17.9984</c:v>
                </c:pt>
                <c:pt idx="290">
                  <c:v>4.9951999999999996</c:v>
                </c:pt>
                <c:pt idx="291">
                  <c:v>38.998400000000004</c:v>
                </c:pt>
                <c:pt idx="292">
                  <c:v>31.9984</c:v>
                </c:pt>
                <c:pt idx="293">
                  <c:v>52.001599999999996</c:v>
                </c:pt>
                <c:pt idx="294">
                  <c:v>10.9984</c:v>
                </c:pt>
                <c:pt idx="295">
                  <c:v>10.0016</c:v>
                </c:pt>
                <c:pt idx="296">
                  <c:v>14.9968</c:v>
                </c:pt>
                <c:pt idx="297">
                  <c:v>20.0032</c:v>
                </c:pt>
                <c:pt idx="298">
                  <c:v>10.0016</c:v>
                </c:pt>
                <c:pt idx="299">
                  <c:v>10.0016</c:v>
                </c:pt>
                <c:pt idx="300">
                  <c:v>10.9984</c:v>
                </c:pt>
                <c:pt idx="301">
                  <c:v>20.0032</c:v>
                </c:pt>
                <c:pt idx="302">
                  <c:v>10.9984</c:v>
                </c:pt>
                <c:pt idx="303">
                  <c:v>7</c:v>
                </c:pt>
                <c:pt idx="304">
                  <c:v>4.9951999999999996</c:v>
                </c:pt>
                <c:pt idx="305">
                  <c:v>40.095999999999997</c:v>
                </c:pt>
                <c:pt idx="307">
                  <c:v>7</c:v>
                </c:pt>
                <c:pt idx="308">
                  <c:v>80.00160000000001</c:v>
                </c:pt>
                <c:pt idx="309">
                  <c:v>10.0016</c:v>
                </c:pt>
                <c:pt idx="310">
                  <c:v>38.998400000000004</c:v>
                </c:pt>
                <c:pt idx="311">
                  <c:v>14.9968</c:v>
                </c:pt>
                <c:pt idx="312">
                  <c:v>11.995200000000001</c:v>
                </c:pt>
                <c:pt idx="313">
                  <c:v>9.0047999999999995</c:v>
                </c:pt>
                <c:pt idx="314">
                  <c:v>30.844799999999999</c:v>
                </c:pt>
                <c:pt idx="317">
                  <c:v>32.995200000000004</c:v>
                </c:pt>
                <c:pt idx="318">
                  <c:v>10.0016</c:v>
                </c:pt>
                <c:pt idx="319">
                  <c:v>10.0016</c:v>
                </c:pt>
                <c:pt idx="320">
                  <c:v>11.995200000000001</c:v>
                </c:pt>
                <c:pt idx="321">
                  <c:v>10.0016</c:v>
                </c:pt>
                <c:pt idx="322">
                  <c:v>10.9984</c:v>
                </c:pt>
                <c:pt idx="323">
                  <c:v>21</c:v>
                </c:pt>
                <c:pt idx="324">
                  <c:v>9.0047999999999995</c:v>
                </c:pt>
                <c:pt idx="325">
                  <c:v>17.9984</c:v>
                </c:pt>
                <c:pt idx="326">
                  <c:v>9.0047999999999995</c:v>
                </c:pt>
                <c:pt idx="327">
                  <c:v>21.750400000000003</c:v>
                </c:pt>
                <c:pt idx="329">
                  <c:v>80.00160000000001</c:v>
                </c:pt>
                <c:pt idx="330">
                  <c:v>10.0016</c:v>
                </c:pt>
                <c:pt idx="331">
                  <c:v>10.0016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205696"/>
        <c:axId val="58207232"/>
      </c:barChart>
      <c:catAx>
        <c:axId val="582056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207232"/>
        <c:crosses val="autoZero"/>
        <c:auto val="1"/>
        <c:lblAlgn val="ctr"/>
        <c:lblOffset val="100"/>
        <c:noMultiLvlLbl val="0"/>
      </c:catAx>
      <c:valAx>
        <c:axId val="5820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05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4"/>
  <sheetViews>
    <sheetView tabSelected="1" topLeftCell="A1480" workbookViewId="0">
      <selection activeCell="F3568" sqref="F3568"/>
    </sheetView>
  </sheetViews>
  <sheetFormatPr baseColWidth="10" defaultRowHeight="15" x14ac:dyDescent="0.25"/>
  <cols>
    <col min="1" max="1" width="12.42578125" style="179" customWidth="1"/>
    <col min="2" max="2" width="5.85546875" customWidth="1"/>
    <col min="3" max="3" width="21.140625" customWidth="1"/>
    <col min="4" max="4" width="13.7109375" customWidth="1"/>
    <col min="5" max="5" width="9.5703125" customWidth="1"/>
    <col min="6" max="6" width="8.28515625" customWidth="1"/>
    <col min="7" max="7" width="7.5703125" customWidth="1"/>
    <col min="8" max="8" width="8.42578125" customWidth="1"/>
    <col min="9" max="9" width="5.5703125" customWidth="1"/>
  </cols>
  <sheetData>
    <row r="1" spans="1:9" ht="24.75" x14ac:dyDescent="0.5">
      <c r="A1" s="275" t="s">
        <v>0</v>
      </c>
      <c r="B1" s="275"/>
      <c r="C1" s="275"/>
      <c r="D1" s="275"/>
      <c r="E1" s="275"/>
      <c r="F1" s="275"/>
      <c r="G1" s="275"/>
      <c r="H1" s="275"/>
      <c r="I1" s="4"/>
    </row>
    <row r="2" spans="1:9" x14ac:dyDescent="0.25">
      <c r="A2" s="175" t="s">
        <v>1</v>
      </c>
      <c r="B2" s="4"/>
      <c r="C2" s="4"/>
      <c r="D2" s="4"/>
      <c r="E2" s="4"/>
      <c r="F2" s="4"/>
      <c r="G2" s="4" t="s">
        <v>2</v>
      </c>
      <c r="H2" s="4"/>
      <c r="I2" s="4"/>
    </row>
    <row r="3" spans="1:9" ht="18" x14ac:dyDescent="0.25">
      <c r="A3" s="270" t="s">
        <v>12</v>
      </c>
      <c r="B3" s="270"/>
      <c r="C3" s="270"/>
      <c r="D3" s="270"/>
      <c r="E3" s="270"/>
      <c r="F3" s="270"/>
      <c r="G3" s="270"/>
      <c r="H3" s="270"/>
      <c r="I3" s="4"/>
    </row>
    <row r="4" spans="1:9" ht="39" x14ac:dyDescent="0.25">
      <c r="A4" s="176" t="s">
        <v>3</v>
      </c>
      <c r="B4" s="5" t="s">
        <v>4</v>
      </c>
      <c r="C4" s="6" t="s">
        <v>5</v>
      </c>
      <c r="D4" s="6" t="s">
        <v>6</v>
      </c>
      <c r="E4" s="6" t="s">
        <v>7</v>
      </c>
      <c r="F4" s="5" t="s">
        <v>8</v>
      </c>
      <c r="G4" s="5" t="s">
        <v>9</v>
      </c>
      <c r="H4" s="5" t="s">
        <v>10</v>
      </c>
      <c r="I4" s="7" t="s">
        <v>11</v>
      </c>
    </row>
    <row r="5" spans="1:9" x14ac:dyDescent="0.25">
      <c r="A5" s="177"/>
      <c r="B5" s="5">
        <v>7764</v>
      </c>
      <c r="C5" s="6"/>
      <c r="D5" s="8"/>
      <c r="E5" s="6" t="s">
        <v>13</v>
      </c>
      <c r="F5" s="9">
        <v>29.46</v>
      </c>
      <c r="G5" s="9">
        <f>F5*12%</f>
        <v>3.5352000000000001</v>
      </c>
      <c r="H5" s="9">
        <f>F5+G5</f>
        <v>32.995200000000004</v>
      </c>
      <c r="I5" s="10"/>
    </row>
    <row r="6" spans="1:9" x14ac:dyDescent="0.25">
      <c r="A6" s="177"/>
      <c r="B6" s="5">
        <v>7765</v>
      </c>
      <c r="C6" s="6"/>
      <c r="D6" s="8"/>
      <c r="E6" s="6" t="s">
        <v>13</v>
      </c>
      <c r="F6" s="9">
        <v>14.29</v>
      </c>
      <c r="G6" s="9">
        <f>F6*12%</f>
        <v>1.7147999999999999</v>
      </c>
      <c r="H6" s="9">
        <f>F6+G6</f>
        <v>16.004799999999999</v>
      </c>
      <c r="I6" s="10"/>
    </row>
    <row r="7" spans="1:9" x14ac:dyDescent="0.25">
      <c r="A7" s="177"/>
      <c r="B7" s="5">
        <v>7766</v>
      </c>
      <c r="C7" s="6"/>
      <c r="D7" s="8"/>
      <c r="E7" s="6" t="s">
        <v>13</v>
      </c>
      <c r="F7" s="9">
        <v>0</v>
      </c>
      <c r="G7" s="9">
        <f>F7*12%</f>
        <v>0</v>
      </c>
      <c r="H7" s="9">
        <f>F7+G7</f>
        <v>0</v>
      </c>
      <c r="I7" s="10"/>
    </row>
    <row r="8" spans="1:9" x14ac:dyDescent="0.25">
      <c r="A8" s="177"/>
      <c r="B8" s="5">
        <v>7767</v>
      </c>
      <c r="C8" s="6"/>
      <c r="D8" s="8"/>
      <c r="E8" s="6" t="s">
        <v>13</v>
      </c>
      <c r="F8" s="9">
        <v>17.86</v>
      </c>
      <c r="G8" s="9">
        <f t="shared" ref="G8:G71" si="0">F8*12%</f>
        <v>2.1431999999999998</v>
      </c>
      <c r="H8" s="9">
        <f t="shared" ref="H8:H43" si="1">F8+G8</f>
        <v>20.0032</v>
      </c>
      <c r="I8" s="12"/>
    </row>
    <row r="9" spans="1:9" x14ac:dyDescent="0.25">
      <c r="A9" s="177"/>
      <c r="B9" s="5">
        <v>7768</v>
      </c>
      <c r="C9" s="6"/>
      <c r="D9" s="8"/>
      <c r="E9" s="6" t="s">
        <v>13</v>
      </c>
      <c r="F9" s="9">
        <v>0</v>
      </c>
      <c r="G9" s="9">
        <f t="shared" si="0"/>
        <v>0</v>
      </c>
      <c r="H9" s="9">
        <f t="shared" si="1"/>
        <v>0</v>
      </c>
      <c r="I9" s="12"/>
    </row>
    <row r="10" spans="1:9" x14ac:dyDescent="0.25">
      <c r="A10" s="177"/>
      <c r="B10" s="5">
        <v>7769</v>
      </c>
      <c r="C10" s="6"/>
      <c r="D10" s="13"/>
      <c r="E10" s="6" t="s">
        <v>13</v>
      </c>
      <c r="F10" s="14">
        <v>14.29</v>
      </c>
      <c r="G10" s="9">
        <f t="shared" si="0"/>
        <v>1.7147999999999999</v>
      </c>
      <c r="H10" s="9">
        <f t="shared" si="1"/>
        <v>16.004799999999999</v>
      </c>
      <c r="I10" s="12"/>
    </row>
    <row r="11" spans="1:9" x14ac:dyDescent="0.25">
      <c r="A11" s="177"/>
      <c r="B11" s="5">
        <v>7770</v>
      </c>
      <c r="C11" s="6"/>
      <c r="D11" s="8"/>
      <c r="E11" s="6" t="s">
        <v>13</v>
      </c>
      <c r="F11" s="14">
        <v>0</v>
      </c>
      <c r="G11" s="9">
        <f t="shared" si="0"/>
        <v>0</v>
      </c>
      <c r="H11" s="15">
        <f t="shared" si="1"/>
        <v>0</v>
      </c>
      <c r="I11" s="12"/>
    </row>
    <row r="12" spans="1:9" x14ac:dyDescent="0.25">
      <c r="A12" s="177"/>
      <c r="B12" s="5">
        <v>7771</v>
      </c>
      <c r="C12" s="11"/>
      <c r="D12" s="8"/>
      <c r="E12" s="6" t="s">
        <v>13</v>
      </c>
      <c r="F12" s="14">
        <v>14.29</v>
      </c>
      <c r="G12" s="9">
        <f t="shared" si="0"/>
        <v>1.7147999999999999</v>
      </c>
      <c r="H12" s="9">
        <f t="shared" si="1"/>
        <v>16.004799999999999</v>
      </c>
      <c r="I12" s="12"/>
    </row>
    <row r="13" spans="1:9" x14ac:dyDescent="0.25">
      <c r="A13" s="177"/>
      <c r="B13" s="5">
        <v>7772</v>
      </c>
      <c r="C13" s="6"/>
      <c r="D13" s="8"/>
      <c r="E13" s="6" t="s">
        <v>13</v>
      </c>
      <c r="F13" s="14">
        <v>26.79</v>
      </c>
      <c r="G13" s="9">
        <f t="shared" si="0"/>
        <v>3.2147999999999999</v>
      </c>
      <c r="H13" s="9">
        <f t="shared" si="1"/>
        <v>30.004799999999999</v>
      </c>
      <c r="I13" s="12"/>
    </row>
    <row r="14" spans="1:9" x14ac:dyDescent="0.25">
      <c r="A14" s="177"/>
      <c r="B14" s="5">
        <v>7773</v>
      </c>
      <c r="C14" s="6"/>
      <c r="D14" s="8"/>
      <c r="E14" s="6" t="s">
        <v>13</v>
      </c>
      <c r="F14" s="14">
        <v>0</v>
      </c>
      <c r="G14" s="9">
        <f t="shared" si="0"/>
        <v>0</v>
      </c>
      <c r="H14" s="9">
        <f t="shared" si="1"/>
        <v>0</v>
      </c>
      <c r="I14" s="12"/>
    </row>
    <row r="15" spans="1:9" x14ac:dyDescent="0.25">
      <c r="A15" s="177"/>
      <c r="B15" s="5">
        <v>7774</v>
      </c>
      <c r="C15" s="6"/>
      <c r="D15" s="8"/>
      <c r="E15" s="6" t="s">
        <v>13</v>
      </c>
      <c r="F15" s="14">
        <v>58.93</v>
      </c>
      <c r="G15" s="9">
        <f t="shared" si="0"/>
        <v>7.0716000000000001</v>
      </c>
      <c r="H15" s="9">
        <f t="shared" si="1"/>
        <v>66.001599999999996</v>
      </c>
      <c r="I15" s="12"/>
    </row>
    <row r="16" spans="1:9" x14ac:dyDescent="0.25">
      <c r="A16" s="177"/>
      <c r="B16" s="5">
        <v>7775</v>
      </c>
      <c r="C16" s="11"/>
      <c r="D16" s="8"/>
      <c r="E16" s="6" t="s">
        <v>13</v>
      </c>
      <c r="F16" s="14">
        <v>0</v>
      </c>
      <c r="G16" s="9">
        <f t="shared" si="0"/>
        <v>0</v>
      </c>
      <c r="H16" s="9">
        <f t="shared" si="1"/>
        <v>0</v>
      </c>
      <c r="I16" s="12"/>
    </row>
    <row r="17" spans="1:9" x14ac:dyDescent="0.25">
      <c r="A17" s="177"/>
      <c r="B17" s="5">
        <v>7776</v>
      </c>
      <c r="C17" s="11"/>
      <c r="D17" s="8"/>
      <c r="E17" s="6" t="s">
        <v>13</v>
      </c>
      <c r="F17" s="14">
        <v>8.0399999999999991</v>
      </c>
      <c r="G17" s="9">
        <f t="shared" si="0"/>
        <v>0.96479999999999988</v>
      </c>
      <c r="H17" s="9">
        <f t="shared" si="1"/>
        <v>9.0047999999999995</v>
      </c>
      <c r="I17" s="12"/>
    </row>
    <row r="18" spans="1:9" x14ac:dyDescent="0.25">
      <c r="A18" s="177"/>
      <c r="B18" s="5">
        <v>7777</v>
      </c>
      <c r="C18" s="11"/>
      <c r="D18" s="8"/>
      <c r="E18" s="6" t="s">
        <v>13</v>
      </c>
      <c r="F18" s="14">
        <v>0</v>
      </c>
      <c r="G18" s="9">
        <f t="shared" si="0"/>
        <v>0</v>
      </c>
      <c r="H18" s="9">
        <f t="shared" si="1"/>
        <v>0</v>
      </c>
      <c r="I18" s="12"/>
    </row>
    <row r="19" spans="1:9" x14ac:dyDescent="0.25">
      <c r="A19" s="177"/>
      <c r="B19" s="5">
        <v>7778</v>
      </c>
      <c r="C19" s="11"/>
      <c r="D19" s="8"/>
      <c r="E19" s="6" t="s">
        <v>13</v>
      </c>
      <c r="F19" s="14">
        <v>89.29</v>
      </c>
      <c r="G19" s="14">
        <f t="shared" si="0"/>
        <v>10.7148</v>
      </c>
      <c r="H19" s="14">
        <f t="shared" si="1"/>
        <v>100.0048</v>
      </c>
      <c r="I19" s="12"/>
    </row>
    <row r="20" spans="1:9" x14ac:dyDescent="0.25">
      <c r="A20" s="177"/>
      <c r="B20" s="5">
        <v>7779</v>
      </c>
      <c r="C20" s="11"/>
      <c r="D20" s="8"/>
      <c r="E20" s="6" t="s">
        <v>13</v>
      </c>
      <c r="F20" s="14">
        <v>35.71</v>
      </c>
      <c r="G20" s="9">
        <f t="shared" si="0"/>
        <v>4.2851999999999997</v>
      </c>
      <c r="H20" s="9">
        <f t="shared" si="1"/>
        <v>39.995199999999997</v>
      </c>
      <c r="I20" s="12">
        <v>3</v>
      </c>
    </row>
    <row r="21" spans="1:9" x14ac:dyDescent="0.25">
      <c r="A21" s="177"/>
      <c r="B21" s="5">
        <v>7780</v>
      </c>
      <c r="C21" s="11"/>
      <c r="D21" s="8"/>
      <c r="E21" s="6" t="s">
        <v>13</v>
      </c>
      <c r="F21" s="14">
        <v>0</v>
      </c>
      <c r="G21" s="9">
        <f t="shared" si="0"/>
        <v>0</v>
      </c>
      <c r="H21" s="9">
        <f t="shared" si="1"/>
        <v>0</v>
      </c>
      <c r="I21" s="12"/>
    </row>
    <row r="22" spans="1:9" x14ac:dyDescent="0.25">
      <c r="A22" s="177"/>
      <c r="B22" s="5">
        <v>7781</v>
      </c>
      <c r="C22" s="11"/>
      <c r="D22" s="13"/>
      <c r="E22" s="6" t="s">
        <v>13</v>
      </c>
      <c r="F22" s="14">
        <v>7.14</v>
      </c>
      <c r="G22" s="9">
        <f t="shared" si="0"/>
        <v>0.8567999999999999</v>
      </c>
      <c r="H22" s="9">
        <f t="shared" si="1"/>
        <v>7.9967999999999995</v>
      </c>
      <c r="I22" s="12"/>
    </row>
    <row r="23" spans="1:9" x14ac:dyDescent="0.25">
      <c r="A23" s="177"/>
      <c r="B23" s="5">
        <v>7782</v>
      </c>
      <c r="C23" s="11"/>
      <c r="D23" s="13"/>
      <c r="E23" s="6" t="s">
        <v>13</v>
      </c>
      <c r="F23" s="14">
        <v>16.07</v>
      </c>
      <c r="G23" s="9">
        <f t="shared" si="0"/>
        <v>1.9283999999999999</v>
      </c>
      <c r="H23" s="9">
        <f t="shared" si="1"/>
        <v>17.9984</v>
      </c>
      <c r="I23" s="12"/>
    </row>
    <row r="24" spans="1:9" x14ac:dyDescent="0.25">
      <c r="A24" s="177"/>
      <c r="B24" s="5">
        <v>7783</v>
      </c>
      <c r="C24" s="11"/>
      <c r="D24" s="13"/>
      <c r="E24" s="6" t="s">
        <v>13</v>
      </c>
      <c r="F24" s="14">
        <v>7.14</v>
      </c>
      <c r="G24" s="9">
        <f t="shared" si="0"/>
        <v>0.8567999999999999</v>
      </c>
      <c r="H24" s="9">
        <f t="shared" si="1"/>
        <v>7.9967999999999995</v>
      </c>
      <c r="I24" s="12"/>
    </row>
    <row r="25" spans="1:9" x14ac:dyDescent="0.25">
      <c r="A25" s="177"/>
      <c r="B25" s="5">
        <v>7784</v>
      </c>
      <c r="C25" s="11"/>
      <c r="D25" s="13"/>
      <c r="E25" s="6" t="s">
        <v>13</v>
      </c>
      <c r="F25" s="14">
        <v>0</v>
      </c>
      <c r="G25" s="9">
        <f t="shared" si="0"/>
        <v>0</v>
      </c>
      <c r="H25" s="9">
        <f t="shared" si="1"/>
        <v>0</v>
      </c>
      <c r="I25" s="12"/>
    </row>
    <row r="26" spans="1:9" x14ac:dyDescent="0.25">
      <c r="A26" s="177"/>
      <c r="B26" s="5">
        <v>7785</v>
      </c>
      <c r="C26" s="11"/>
      <c r="D26" s="13"/>
      <c r="E26" s="6" t="s">
        <v>13</v>
      </c>
      <c r="F26" s="14">
        <v>53.57</v>
      </c>
      <c r="G26" s="9">
        <f t="shared" si="0"/>
        <v>6.4283999999999999</v>
      </c>
      <c r="H26" s="9">
        <f t="shared" si="1"/>
        <v>59.998400000000004</v>
      </c>
      <c r="I26" s="12"/>
    </row>
    <row r="27" spans="1:9" x14ac:dyDescent="0.25">
      <c r="A27" s="177"/>
      <c r="B27" s="5">
        <v>7786</v>
      </c>
      <c r="C27" s="11"/>
      <c r="D27" s="13"/>
      <c r="E27" s="6" t="s">
        <v>13</v>
      </c>
      <c r="F27" s="14">
        <v>26.79</v>
      </c>
      <c r="G27" s="9">
        <f t="shared" si="0"/>
        <v>3.2147999999999999</v>
      </c>
      <c r="H27" s="9">
        <f t="shared" si="1"/>
        <v>30.004799999999999</v>
      </c>
      <c r="I27" s="12"/>
    </row>
    <row r="28" spans="1:9" x14ac:dyDescent="0.25">
      <c r="A28" s="177"/>
      <c r="B28" s="5">
        <v>7787</v>
      </c>
      <c r="C28" s="11"/>
      <c r="D28" s="13"/>
      <c r="E28" s="6" t="s">
        <v>13</v>
      </c>
      <c r="F28" s="14">
        <v>26.79</v>
      </c>
      <c r="G28" s="9">
        <f t="shared" si="0"/>
        <v>3.2147999999999999</v>
      </c>
      <c r="H28" s="9">
        <f t="shared" si="1"/>
        <v>30.004799999999999</v>
      </c>
      <c r="I28" s="12"/>
    </row>
    <row r="29" spans="1:9" x14ac:dyDescent="0.25">
      <c r="A29" s="177"/>
      <c r="B29" s="5">
        <v>7788</v>
      </c>
      <c r="C29" s="6"/>
      <c r="D29" s="13"/>
      <c r="E29" s="6" t="s">
        <v>13</v>
      </c>
      <c r="F29" s="14">
        <v>8.0399999999999991</v>
      </c>
      <c r="G29" s="9">
        <f t="shared" si="0"/>
        <v>0.96479999999999988</v>
      </c>
      <c r="H29" s="9">
        <f t="shared" si="1"/>
        <v>9.0047999999999995</v>
      </c>
      <c r="I29" s="12"/>
    </row>
    <row r="30" spans="1:9" x14ac:dyDescent="0.25">
      <c r="A30" s="177"/>
      <c r="B30" s="5">
        <v>7789</v>
      </c>
      <c r="C30" s="6"/>
      <c r="D30" s="13"/>
      <c r="E30" s="6" t="s">
        <v>13</v>
      </c>
      <c r="F30" s="14">
        <v>8.0399999999999991</v>
      </c>
      <c r="G30" s="9">
        <f t="shared" si="0"/>
        <v>0.96479999999999988</v>
      </c>
      <c r="H30" s="9">
        <f t="shared" si="1"/>
        <v>9.0047999999999995</v>
      </c>
      <c r="I30" s="12"/>
    </row>
    <row r="31" spans="1:9" x14ac:dyDescent="0.25">
      <c r="A31" s="177"/>
      <c r="B31" s="5">
        <v>7790</v>
      </c>
      <c r="C31" s="6"/>
      <c r="D31" s="13"/>
      <c r="E31" s="6" t="s">
        <v>13</v>
      </c>
      <c r="F31" s="14">
        <v>8.0399999999999991</v>
      </c>
      <c r="G31" s="9">
        <f t="shared" si="0"/>
        <v>0.96479999999999988</v>
      </c>
      <c r="H31" s="9">
        <f t="shared" si="1"/>
        <v>9.0047999999999995</v>
      </c>
      <c r="I31" s="12"/>
    </row>
    <row r="32" spans="1:9" x14ac:dyDescent="0.25">
      <c r="A32" s="177"/>
      <c r="B32" s="5">
        <v>7791</v>
      </c>
      <c r="C32" s="11"/>
      <c r="D32" s="13"/>
      <c r="E32" s="6" t="s">
        <v>13</v>
      </c>
      <c r="F32" s="14">
        <v>19.64</v>
      </c>
      <c r="G32" s="14">
        <f t="shared" si="0"/>
        <v>2.3567999999999998</v>
      </c>
      <c r="H32" s="14">
        <f t="shared" si="1"/>
        <v>21.9968</v>
      </c>
      <c r="I32" s="12"/>
    </row>
    <row r="33" spans="1:9" x14ac:dyDescent="0.25">
      <c r="A33" s="177"/>
      <c r="B33" s="5">
        <v>7792</v>
      </c>
      <c r="C33" s="6"/>
      <c r="D33" s="13"/>
      <c r="E33" s="6" t="s">
        <v>13</v>
      </c>
      <c r="F33" s="14">
        <v>19.64</v>
      </c>
      <c r="G33" s="9">
        <f t="shared" si="0"/>
        <v>2.3567999999999998</v>
      </c>
      <c r="H33" s="9">
        <f t="shared" si="1"/>
        <v>21.9968</v>
      </c>
      <c r="I33" s="12"/>
    </row>
    <row r="34" spans="1:9" x14ac:dyDescent="0.25">
      <c r="A34" s="177"/>
      <c r="B34" s="5">
        <v>7793</v>
      </c>
      <c r="C34" s="6"/>
      <c r="D34" s="13"/>
      <c r="E34" s="6" t="s">
        <v>13</v>
      </c>
      <c r="F34" s="14">
        <v>19.64</v>
      </c>
      <c r="G34" s="9">
        <f t="shared" si="0"/>
        <v>2.3567999999999998</v>
      </c>
      <c r="H34" s="9">
        <f t="shared" si="1"/>
        <v>21.9968</v>
      </c>
      <c r="I34" s="12"/>
    </row>
    <row r="35" spans="1:9" x14ac:dyDescent="0.25">
      <c r="A35" s="177"/>
      <c r="B35" s="5">
        <v>7794</v>
      </c>
      <c r="C35" s="6"/>
      <c r="D35" s="8"/>
      <c r="E35" s="6" t="s">
        <v>13</v>
      </c>
      <c r="F35" s="14">
        <v>8.0399999999999991</v>
      </c>
      <c r="G35" s="9">
        <f t="shared" si="0"/>
        <v>0.96479999999999988</v>
      </c>
      <c r="H35" s="9">
        <f t="shared" si="1"/>
        <v>9.0047999999999995</v>
      </c>
      <c r="I35" s="12"/>
    </row>
    <row r="36" spans="1:9" x14ac:dyDescent="0.25">
      <c r="A36" s="177"/>
      <c r="B36" s="5">
        <v>7795</v>
      </c>
      <c r="C36" s="6"/>
      <c r="D36" s="8"/>
      <c r="E36" s="6" t="s">
        <v>13</v>
      </c>
      <c r="F36" s="14">
        <v>8.0399999999999991</v>
      </c>
      <c r="G36" s="9">
        <f t="shared" si="0"/>
        <v>0.96479999999999988</v>
      </c>
      <c r="H36" s="9">
        <f t="shared" si="1"/>
        <v>9.0047999999999995</v>
      </c>
      <c r="I36" s="12"/>
    </row>
    <row r="37" spans="1:9" x14ac:dyDescent="0.25">
      <c r="A37" s="177"/>
      <c r="B37" s="5">
        <v>7796</v>
      </c>
      <c r="C37" s="6"/>
      <c r="D37" s="13"/>
      <c r="E37" s="6" t="s">
        <v>13</v>
      </c>
      <c r="F37" s="14">
        <v>23.21</v>
      </c>
      <c r="G37" s="9">
        <f t="shared" si="0"/>
        <v>2.7852000000000001</v>
      </c>
      <c r="H37" s="9">
        <f t="shared" si="1"/>
        <v>25.995200000000001</v>
      </c>
      <c r="I37" s="12"/>
    </row>
    <row r="38" spans="1:9" x14ac:dyDescent="0.25">
      <c r="A38" s="177"/>
      <c r="B38" s="5">
        <v>7797</v>
      </c>
      <c r="C38" s="11"/>
      <c r="D38" s="16"/>
      <c r="E38" s="6" t="s">
        <v>13</v>
      </c>
      <c r="F38" s="17">
        <v>29.46</v>
      </c>
      <c r="G38" s="9">
        <f t="shared" si="0"/>
        <v>3.5352000000000001</v>
      </c>
      <c r="H38" s="9">
        <f t="shared" si="1"/>
        <v>32.995200000000004</v>
      </c>
      <c r="I38" s="12"/>
    </row>
    <row r="39" spans="1:9" x14ac:dyDescent="0.25">
      <c r="A39" s="177"/>
      <c r="B39" s="5">
        <v>7798</v>
      </c>
      <c r="C39" s="11"/>
      <c r="D39" s="13"/>
      <c r="E39" s="6" t="s">
        <v>13</v>
      </c>
      <c r="F39" s="14">
        <v>17.86</v>
      </c>
      <c r="G39" s="9">
        <f t="shared" si="0"/>
        <v>2.1431999999999998</v>
      </c>
      <c r="H39" s="9">
        <f t="shared" si="1"/>
        <v>20.0032</v>
      </c>
      <c r="I39" s="12"/>
    </row>
    <row r="40" spans="1:9" x14ac:dyDescent="0.25">
      <c r="A40" s="177"/>
      <c r="B40" s="5">
        <v>7799</v>
      </c>
      <c r="C40" s="11"/>
      <c r="D40" s="13"/>
      <c r="E40" s="6" t="s">
        <v>13</v>
      </c>
      <c r="F40" s="14">
        <v>9.82</v>
      </c>
      <c r="G40" s="9">
        <f t="shared" si="0"/>
        <v>1.1783999999999999</v>
      </c>
      <c r="H40" s="9">
        <f t="shared" si="1"/>
        <v>10.9984</v>
      </c>
      <c r="I40" s="12"/>
    </row>
    <row r="41" spans="1:9" x14ac:dyDescent="0.25">
      <c r="A41" s="177"/>
      <c r="B41" s="5">
        <v>7800</v>
      </c>
      <c r="C41" s="11"/>
      <c r="D41" s="8"/>
      <c r="E41" s="6" t="s">
        <v>13</v>
      </c>
      <c r="F41" s="14">
        <v>29.46</v>
      </c>
      <c r="G41" s="9">
        <f t="shared" si="0"/>
        <v>3.5352000000000001</v>
      </c>
      <c r="H41" s="9">
        <f t="shared" si="1"/>
        <v>32.995200000000004</v>
      </c>
      <c r="I41" s="12"/>
    </row>
    <row r="42" spans="1:9" x14ac:dyDescent="0.25">
      <c r="A42" s="177"/>
      <c r="B42" s="5">
        <v>7801</v>
      </c>
      <c r="C42" s="11"/>
      <c r="D42" s="13"/>
      <c r="E42" s="6" t="s">
        <v>13</v>
      </c>
      <c r="F42" s="14">
        <v>9.82</v>
      </c>
      <c r="G42" s="9">
        <f t="shared" si="0"/>
        <v>1.1783999999999999</v>
      </c>
      <c r="H42" s="9">
        <f t="shared" si="1"/>
        <v>10.9984</v>
      </c>
      <c r="I42" s="12"/>
    </row>
    <row r="43" spans="1:9" x14ac:dyDescent="0.25">
      <c r="A43" s="177"/>
      <c r="B43" s="5">
        <v>7802</v>
      </c>
      <c r="C43" s="11"/>
      <c r="D43" s="13"/>
      <c r="E43" s="6" t="s">
        <v>13</v>
      </c>
      <c r="F43" s="14">
        <v>9.82</v>
      </c>
      <c r="G43" s="9">
        <f t="shared" si="0"/>
        <v>1.1783999999999999</v>
      </c>
      <c r="H43" s="9">
        <f t="shared" si="1"/>
        <v>10.9984</v>
      </c>
      <c r="I43" s="12"/>
    </row>
    <row r="44" spans="1:9" x14ac:dyDescent="0.25">
      <c r="A44" s="177"/>
      <c r="B44" s="5">
        <v>7803</v>
      </c>
      <c r="C44" s="11"/>
      <c r="D44" s="13"/>
      <c r="E44" s="6" t="s">
        <v>13</v>
      </c>
      <c r="F44" s="14">
        <v>22.32</v>
      </c>
      <c r="G44" s="9">
        <f t="shared" si="0"/>
        <v>2.6783999999999999</v>
      </c>
      <c r="H44" s="9">
        <f>F44+G44</f>
        <v>24.9984</v>
      </c>
      <c r="I44" s="12"/>
    </row>
    <row r="45" spans="1:9" x14ac:dyDescent="0.25">
      <c r="A45" s="177"/>
      <c r="B45" s="5">
        <v>7804</v>
      </c>
      <c r="C45" s="11"/>
      <c r="D45" s="13"/>
      <c r="E45" s="6" t="s">
        <v>13</v>
      </c>
      <c r="F45" s="14">
        <v>22.32</v>
      </c>
      <c r="G45" s="9">
        <f t="shared" si="0"/>
        <v>2.6783999999999999</v>
      </c>
      <c r="H45" s="9">
        <f t="shared" ref="H45:H71" si="2">F45+G45</f>
        <v>24.9984</v>
      </c>
      <c r="I45" s="12"/>
    </row>
    <row r="46" spans="1:9" x14ac:dyDescent="0.25">
      <c r="A46" s="177"/>
      <c r="B46" s="5">
        <v>7805</v>
      </c>
      <c r="C46" s="11"/>
      <c r="D46" s="13"/>
      <c r="E46" s="6" t="s">
        <v>13</v>
      </c>
      <c r="F46" s="14">
        <v>8.93</v>
      </c>
      <c r="G46" s="9">
        <f t="shared" si="0"/>
        <v>1.0715999999999999</v>
      </c>
      <c r="H46" s="9">
        <f t="shared" si="2"/>
        <v>10.0016</v>
      </c>
      <c r="I46" s="12"/>
    </row>
    <row r="47" spans="1:9" x14ac:dyDescent="0.25">
      <c r="A47" s="177"/>
      <c r="B47" s="5">
        <v>7806</v>
      </c>
      <c r="C47" s="11"/>
      <c r="D47" s="13"/>
      <c r="E47" s="6" t="s">
        <v>13</v>
      </c>
      <c r="F47" s="14">
        <v>17.86</v>
      </c>
      <c r="G47" s="9">
        <f t="shared" si="0"/>
        <v>2.1431999999999998</v>
      </c>
      <c r="H47" s="9">
        <f t="shared" si="2"/>
        <v>20.0032</v>
      </c>
      <c r="I47" s="12"/>
    </row>
    <row r="48" spans="1:9" x14ac:dyDescent="0.25">
      <c r="A48" s="177"/>
      <c r="B48" s="5">
        <v>7807</v>
      </c>
      <c r="C48" s="11"/>
      <c r="D48" s="13"/>
      <c r="E48" s="6" t="s">
        <v>13</v>
      </c>
      <c r="F48" s="14">
        <v>46.43</v>
      </c>
      <c r="G48" s="9">
        <f t="shared" si="0"/>
        <v>5.5716000000000001</v>
      </c>
      <c r="H48" s="9">
        <f t="shared" si="2"/>
        <v>52.001599999999996</v>
      </c>
      <c r="I48" s="12"/>
    </row>
    <row r="49" spans="1:9" x14ac:dyDescent="0.25">
      <c r="A49" s="177"/>
      <c r="B49" s="5">
        <v>7808</v>
      </c>
      <c r="C49" s="11"/>
      <c r="D49" s="13"/>
      <c r="E49" s="6" t="s">
        <v>13</v>
      </c>
      <c r="F49" s="14">
        <v>0</v>
      </c>
      <c r="G49" s="9">
        <f t="shared" si="0"/>
        <v>0</v>
      </c>
      <c r="H49" s="9">
        <f t="shared" si="2"/>
        <v>0</v>
      </c>
      <c r="I49" s="12"/>
    </row>
    <row r="50" spans="1:9" x14ac:dyDescent="0.25">
      <c r="A50" s="177"/>
      <c r="B50" s="5">
        <v>7809</v>
      </c>
      <c r="C50" s="11"/>
      <c r="D50" s="13"/>
      <c r="E50" s="6" t="s">
        <v>13</v>
      </c>
      <c r="F50" s="14">
        <v>54</v>
      </c>
      <c r="G50" s="9">
        <f t="shared" si="0"/>
        <v>6.4799999999999995</v>
      </c>
      <c r="H50" s="9">
        <f t="shared" si="2"/>
        <v>60.48</v>
      </c>
      <c r="I50" s="12"/>
    </row>
    <row r="51" spans="1:9" x14ac:dyDescent="0.25">
      <c r="A51" s="177"/>
      <c r="B51" s="5">
        <v>7810</v>
      </c>
      <c r="C51" s="11"/>
      <c r="D51" s="13"/>
      <c r="E51" s="6" t="s">
        <v>13</v>
      </c>
      <c r="F51" s="14">
        <v>0</v>
      </c>
      <c r="G51" s="9">
        <f t="shared" si="0"/>
        <v>0</v>
      </c>
      <c r="H51" s="9">
        <f t="shared" si="2"/>
        <v>0</v>
      </c>
      <c r="I51" s="12"/>
    </row>
    <row r="52" spans="1:9" x14ac:dyDescent="0.25">
      <c r="A52" s="177"/>
      <c r="B52" s="5">
        <v>7811</v>
      </c>
      <c r="C52" s="11"/>
      <c r="D52" s="13"/>
      <c r="E52" s="6" t="s">
        <v>13</v>
      </c>
      <c r="F52" s="14">
        <v>26.79</v>
      </c>
      <c r="G52" s="9">
        <f t="shared" si="0"/>
        <v>3.2147999999999999</v>
      </c>
      <c r="H52" s="9">
        <f t="shared" si="2"/>
        <v>30.004799999999999</v>
      </c>
      <c r="I52" s="12"/>
    </row>
    <row r="53" spans="1:9" x14ac:dyDescent="0.25">
      <c r="A53" s="177"/>
      <c r="B53" s="5">
        <v>7812</v>
      </c>
      <c r="C53" s="11"/>
      <c r="D53" s="13"/>
      <c r="E53" s="6" t="s">
        <v>13</v>
      </c>
      <c r="F53" s="14">
        <v>0</v>
      </c>
      <c r="G53" s="9">
        <f t="shared" si="0"/>
        <v>0</v>
      </c>
      <c r="H53" s="9">
        <f t="shared" si="2"/>
        <v>0</v>
      </c>
      <c r="I53" s="12"/>
    </row>
    <row r="54" spans="1:9" x14ac:dyDescent="0.25">
      <c r="A54" s="177"/>
      <c r="B54" s="5">
        <v>7813</v>
      </c>
      <c r="C54" s="11"/>
      <c r="D54" s="13"/>
      <c r="E54" s="6" t="s">
        <v>13</v>
      </c>
      <c r="F54" s="14">
        <v>13.39</v>
      </c>
      <c r="G54" s="9">
        <f t="shared" si="0"/>
        <v>1.6068</v>
      </c>
      <c r="H54" s="9">
        <f t="shared" si="2"/>
        <v>14.9968</v>
      </c>
      <c r="I54" s="12"/>
    </row>
    <row r="55" spans="1:9" x14ac:dyDescent="0.25">
      <c r="A55" s="177"/>
      <c r="B55" s="5">
        <v>7814</v>
      </c>
      <c r="C55" s="11"/>
      <c r="D55" s="8"/>
      <c r="E55" s="6" t="s">
        <v>13</v>
      </c>
      <c r="F55" s="14">
        <v>19.64</v>
      </c>
      <c r="G55" s="9">
        <f t="shared" si="0"/>
        <v>2.3567999999999998</v>
      </c>
      <c r="H55" s="9">
        <f t="shared" si="2"/>
        <v>21.9968</v>
      </c>
      <c r="I55" s="12"/>
    </row>
    <row r="56" spans="1:9" x14ac:dyDescent="0.25">
      <c r="A56" s="177"/>
      <c r="B56" s="5">
        <v>7815</v>
      </c>
      <c r="C56" s="11"/>
      <c r="D56" s="13"/>
      <c r="E56" s="6" t="s">
        <v>13</v>
      </c>
      <c r="F56" s="14">
        <v>16.96</v>
      </c>
      <c r="G56" s="9">
        <f t="shared" si="0"/>
        <v>2.0352000000000001</v>
      </c>
      <c r="H56" s="9">
        <f t="shared" si="2"/>
        <v>18.995200000000001</v>
      </c>
      <c r="I56" s="12"/>
    </row>
    <row r="57" spans="1:9" x14ac:dyDescent="0.25">
      <c r="A57" s="177"/>
      <c r="B57" s="5">
        <v>7816</v>
      </c>
      <c r="C57" s="6"/>
      <c r="D57" s="13"/>
      <c r="E57" s="6" t="s">
        <v>13</v>
      </c>
      <c r="F57" s="14">
        <v>9.82</v>
      </c>
      <c r="G57" s="9">
        <f t="shared" si="0"/>
        <v>1.1783999999999999</v>
      </c>
      <c r="H57" s="9">
        <f t="shared" si="2"/>
        <v>10.9984</v>
      </c>
      <c r="I57" s="12"/>
    </row>
    <row r="58" spans="1:9" x14ac:dyDescent="0.25">
      <c r="A58" s="177"/>
      <c r="B58" s="5">
        <v>7817</v>
      </c>
      <c r="C58" s="6"/>
      <c r="D58" s="13"/>
      <c r="E58" s="6" t="s">
        <v>13</v>
      </c>
      <c r="F58" s="14">
        <v>8.0399999999999991</v>
      </c>
      <c r="G58" s="9">
        <f t="shared" si="0"/>
        <v>0.96479999999999988</v>
      </c>
      <c r="H58" s="9">
        <f t="shared" si="2"/>
        <v>9.0047999999999995</v>
      </c>
      <c r="I58" s="12"/>
    </row>
    <row r="59" spans="1:9" x14ac:dyDescent="0.25">
      <c r="A59" s="177"/>
      <c r="B59" s="5">
        <v>7818</v>
      </c>
      <c r="C59" s="6"/>
      <c r="D59" s="13"/>
      <c r="E59" s="6" t="s">
        <v>13</v>
      </c>
      <c r="F59" s="14">
        <v>16.07</v>
      </c>
      <c r="G59" s="9">
        <f t="shared" si="0"/>
        <v>1.9283999999999999</v>
      </c>
      <c r="H59" s="9">
        <f t="shared" si="2"/>
        <v>17.9984</v>
      </c>
      <c r="I59" s="12"/>
    </row>
    <row r="60" spans="1:9" x14ac:dyDescent="0.25">
      <c r="A60" s="177"/>
      <c r="B60" s="5">
        <v>7819</v>
      </c>
      <c r="C60" s="6"/>
      <c r="D60" s="13"/>
      <c r="E60" s="6" t="s">
        <v>13</v>
      </c>
      <c r="F60" s="14">
        <v>9.82</v>
      </c>
      <c r="G60" s="9">
        <f t="shared" si="0"/>
        <v>1.1783999999999999</v>
      </c>
      <c r="H60" s="9">
        <f t="shared" si="2"/>
        <v>10.9984</v>
      </c>
      <c r="I60" s="12"/>
    </row>
    <row r="61" spans="1:9" x14ac:dyDescent="0.25">
      <c r="A61" s="177"/>
      <c r="B61" s="5">
        <v>7820</v>
      </c>
      <c r="C61" s="6"/>
      <c r="D61" s="13"/>
      <c r="E61" s="6" t="s">
        <v>13</v>
      </c>
      <c r="F61" s="14">
        <v>9.82</v>
      </c>
      <c r="G61" s="9">
        <f t="shared" si="0"/>
        <v>1.1783999999999999</v>
      </c>
      <c r="H61" s="9">
        <f t="shared" si="2"/>
        <v>10.9984</v>
      </c>
      <c r="I61" s="12"/>
    </row>
    <row r="62" spans="1:9" x14ac:dyDescent="0.25">
      <c r="A62" s="177"/>
      <c r="B62" s="5">
        <v>7821</v>
      </c>
      <c r="C62" s="6"/>
      <c r="D62" s="13"/>
      <c r="E62" s="6" t="s">
        <v>13</v>
      </c>
      <c r="F62" s="14">
        <v>9.82</v>
      </c>
      <c r="G62" s="9">
        <f t="shared" si="0"/>
        <v>1.1783999999999999</v>
      </c>
      <c r="H62" s="9">
        <f t="shared" si="2"/>
        <v>10.9984</v>
      </c>
      <c r="I62" s="12"/>
    </row>
    <row r="63" spans="1:9" x14ac:dyDescent="0.25">
      <c r="A63" s="177"/>
      <c r="B63" s="5">
        <v>7822</v>
      </c>
      <c r="C63" s="6"/>
      <c r="D63" s="13"/>
      <c r="E63" s="6" t="s">
        <v>13</v>
      </c>
      <c r="F63" s="14">
        <v>9.82</v>
      </c>
      <c r="G63" s="9">
        <f t="shared" si="0"/>
        <v>1.1783999999999999</v>
      </c>
      <c r="H63" s="9">
        <f t="shared" si="2"/>
        <v>10.9984</v>
      </c>
      <c r="I63" s="12"/>
    </row>
    <row r="64" spans="1:9" x14ac:dyDescent="0.25">
      <c r="A64" s="177"/>
      <c r="B64" s="5">
        <v>7823</v>
      </c>
      <c r="C64" s="6"/>
      <c r="D64" s="13"/>
      <c r="E64" s="6" t="s">
        <v>13</v>
      </c>
      <c r="F64" s="14">
        <v>0</v>
      </c>
      <c r="G64" s="9">
        <f t="shared" si="0"/>
        <v>0</v>
      </c>
      <c r="H64" s="9">
        <f t="shared" si="2"/>
        <v>0</v>
      </c>
      <c r="I64" s="12"/>
    </row>
    <row r="65" spans="1:9" x14ac:dyDescent="0.25">
      <c r="A65" s="177"/>
      <c r="B65" s="5">
        <v>7824</v>
      </c>
      <c r="C65" s="6"/>
      <c r="D65" s="13"/>
      <c r="E65" s="6" t="s">
        <v>13</v>
      </c>
      <c r="F65" s="14">
        <v>48</v>
      </c>
      <c r="G65" s="9">
        <f t="shared" si="0"/>
        <v>5.76</v>
      </c>
      <c r="H65" s="9">
        <f t="shared" si="2"/>
        <v>53.76</v>
      </c>
      <c r="I65" s="12"/>
    </row>
    <row r="66" spans="1:9" x14ac:dyDescent="0.25">
      <c r="A66" s="177"/>
      <c r="B66" s="5">
        <v>7825</v>
      </c>
      <c r="C66" s="6"/>
      <c r="D66" s="13"/>
      <c r="E66" s="6" t="s">
        <v>13</v>
      </c>
      <c r="F66" s="14">
        <v>19.64</v>
      </c>
      <c r="G66" s="9">
        <f t="shared" si="0"/>
        <v>2.3567999999999998</v>
      </c>
      <c r="H66" s="9">
        <f t="shared" si="2"/>
        <v>21.9968</v>
      </c>
      <c r="I66" s="12"/>
    </row>
    <row r="67" spans="1:9" x14ac:dyDescent="0.25">
      <c r="A67" s="177"/>
      <c r="B67" s="5">
        <v>7826</v>
      </c>
      <c r="C67" s="6"/>
      <c r="D67" s="13"/>
      <c r="E67" s="6" t="s">
        <v>13</v>
      </c>
      <c r="F67" s="14">
        <v>8.93</v>
      </c>
      <c r="G67" s="9">
        <f t="shared" si="0"/>
        <v>1.0715999999999999</v>
      </c>
      <c r="H67" s="9">
        <f t="shared" si="2"/>
        <v>10.0016</v>
      </c>
      <c r="I67" s="12"/>
    </row>
    <row r="68" spans="1:9" x14ac:dyDescent="0.25">
      <c r="A68" s="177"/>
      <c r="B68" s="5">
        <v>7827</v>
      </c>
      <c r="C68" s="6"/>
      <c r="D68" s="13"/>
      <c r="E68" s="6" t="s">
        <v>13</v>
      </c>
      <c r="F68" s="14">
        <v>26.79</v>
      </c>
      <c r="G68" s="9">
        <f t="shared" si="0"/>
        <v>3.2147999999999999</v>
      </c>
      <c r="H68" s="9">
        <f t="shared" si="2"/>
        <v>30.004799999999999</v>
      </c>
      <c r="I68" s="12"/>
    </row>
    <row r="69" spans="1:9" x14ac:dyDescent="0.25">
      <c r="A69" s="177"/>
      <c r="B69" s="5">
        <v>7828</v>
      </c>
      <c r="C69" s="6"/>
      <c r="D69" s="13"/>
      <c r="E69" s="6" t="s">
        <v>13</v>
      </c>
      <c r="F69" s="14">
        <v>8.93</v>
      </c>
      <c r="G69" s="9">
        <f t="shared" si="0"/>
        <v>1.0715999999999999</v>
      </c>
      <c r="H69" s="9">
        <f t="shared" si="2"/>
        <v>10.0016</v>
      </c>
      <c r="I69" s="12"/>
    </row>
    <row r="70" spans="1:9" x14ac:dyDescent="0.25">
      <c r="A70" s="177"/>
      <c r="B70" s="5">
        <v>7829</v>
      </c>
      <c r="C70" s="6"/>
      <c r="D70" s="13"/>
      <c r="E70" s="6" t="s">
        <v>13</v>
      </c>
      <c r="F70" s="14">
        <v>22.32</v>
      </c>
      <c r="G70" s="9">
        <f t="shared" si="0"/>
        <v>2.6783999999999999</v>
      </c>
      <c r="H70" s="9">
        <f t="shared" si="2"/>
        <v>24.9984</v>
      </c>
      <c r="I70" s="12"/>
    </row>
    <row r="71" spans="1:9" x14ac:dyDescent="0.25">
      <c r="A71" s="177"/>
      <c r="B71" s="5">
        <v>7830</v>
      </c>
      <c r="C71" s="6"/>
      <c r="D71" s="13"/>
      <c r="E71" s="6" t="s">
        <v>13</v>
      </c>
      <c r="F71" s="14">
        <v>22.32</v>
      </c>
      <c r="G71" s="9">
        <f t="shared" si="0"/>
        <v>2.6783999999999999</v>
      </c>
      <c r="H71" s="9">
        <f t="shared" si="2"/>
        <v>24.9984</v>
      </c>
      <c r="I71" s="12"/>
    </row>
    <row r="72" spans="1:9" x14ac:dyDescent="0.25">
      <c r="A72" s="178"/>
      <c r="B72" s="5"/>
      <c r="C72" s="6"/>
      <c r="D72" s="13"/>
      <c r="E72" s="17"/>
      <c r="F72" s="18">
        <f>SUM(F5:F71)</f>
        <v>1153.8000000000004</v>
      </c>
      <c r="G72" s="9">
        <f>F72*12%</f>
        <v>138.45600000000005</v>
      </c>
      <c r="H72" s="9">
        <f>F72+G72</f>
        <v>1292.2560000000005</v>
      </c>
      <c r="I72" s="19">
        <f>SUM(I26:I71)</f>
        <v>0</v>
      </c>
    </row>
    <row r="73" spans="1:9" x14ac:dyDescent="0.25">
      <c r="F73" s="2"/>
      <c r="G73" s="3"/>
      <c r="H73" s="3"/>
    </row>
    <row r="74" spans="1:9" ht="24.75" x14ac:dyDescent="0.5">
      <c r="A74" s="275" t="s">
        <v>0</v>
      </c>
      <c r="B74" s="275"/>
      <c r="C74" s="275"/>
      <c r="D74" s="275"/>
      <c r="E74" s="275"/>
      <c r="F74" s="275"/>
      <c r="G74" s="275"/>
      <c r="H74" s="275"/>
      <c r="I74" s="4"/>
    </row>
    <row r="75" spans="1:9" x14ac:dyDescent="0.25">
      <c r="A75" s="175" t="s">
        <v>1</v>
      </c>
      <c r="B75" s="4"/>
      <c r="C75" s="4"/>
      <c r="D75" s="4"/>
      <c r="E75" s="4"/>
      <c r="F75" s="4"/>
      <c r="G75" s="4" t="s">
        <v>2</v>
      </c>
      <c r="H75" s="4"/>
      <c r="I75" s="4"/>
    </row>
    <row r="76" spans="1:9" ht="18" x14ac:dyDescent="0.25">
      <c r="A76" s="270" t="s">
        <v>89</v>
      </c>
      <c r="B76" s="270"/>
      <c r="C76" s="270"/>
      <c r="D76" s="270"/>
      <c r="E76" s="270"/>
      <c r="F76" s="270"/>
      <c r="G76" s="270"/>
      <c r="H76" s="270"/>
      <c r="I76" s="4"/>
    </row>
    <row r="77" spans="1:9" ht="39" x14ac:dyDescent="0.25">
      <c r="A77" s="176" t="s">
        <v>3</v>
      </c>
      <c r="B77" s="5" t="s">
        <v>4</v>
      </c>
      <c r="C77" s="6" t="s">
        <v>5</v>
      </c>
      <c r="D77" s="6" t="s">
        <v>6</v>
      </c>
      <c r="E77" s="6" t="s">
        <v>7</v>
      </c>
      <c r="F77" s="5" t="s">
        <v>8</v>
      </c>
      <c r="G77" s="5" t="s">
        <v>9</v>
      </c>
      <c r="H77" s="5" t="s">
        <v>10</v>
      </c>
      <c r="I77" s="7" t="s">
        <v>11</v>
      </c>
    </row>
    <row r="78" spans="1:9" x14ac:dyDescent="0.25">
      <c r="A78" s="177">
        <v>40576</v>
      </c>
      <c r="B78" s="5">
        <v>7831</v>
      </c>
      <c r="C78" s="6" t="s">
        <v>14</v>
      </c>
      <c r="D78" s="8" t="s">
        <v>15</v>
      </c>
      <c r="E78" s="6" t="s">
        <v>13</v>
      </c>
      <c r="F78" s="9">
        <v>8.93</v>
      </c>
      <c r="G78" s="9">
        <f>F78*12%</f>
        <v>1.0715999999999999</v>
      </c>
      <c r="H78" s="9">
        <f>F78+G78</f>
        <v>10.0016</v>
      </c>
      <c r="I78" s="10"/>
    </row>
    <row r="79" spans="1:9" x14ac:dyDescent="0.25">
      <c r="A79" s="177"/>
      <c r="B79" s="5">
        <v>7832</v>
      </c>
      <c r="C79" s="6" t="s">
        <v>16</v>
      </c>
      <c r="D79" s="8" t="s">
        <v>17</v>
      </c>
      <c r="E79" s="6" t="s">
        <v>13</v>
      </c>
      <c r="F79" s="9">
        <v>0</v>
      </c>
      <c r="G79" s="9">
        <f>F79*12%</f>
        <v>0</v>
      </c>
      <c r="H79" s="9">
        <f>F79+G79</f>
        <v>0</v>
      </c>
      <c r="I79" s="10"/>
    </row>
    <row r="80" spans="1:9" x14ac:dyDescent="0.25">
      <c r="A80" s="177">
        <v>40576</v>
      </c>
      <c r="B80" s="5">
        <v>7833</v>
      </c>
      <c r="C80" s="6" t="s">
        <v>18</v>
      </c>
      <c r="D80" s="8" t="s">
        <v>17</v>
      </c>
      <c r="E80" s="6" t="s">
        <v>13</v>
      </c>
      <c r="F80" s="9">
        <v>16.96</v>
      </c>
      <c r="G80" s="9">
        <f>F80*12%</f>
        <v>2.0352000000000001</v>
      </c>
      <c r="H80" s="9">
        <f>F80+G80</f>
        <v>18.995200000000001</v>
      </c>
      <c r="I80" s="10"/>
    </row>
    <row r="81" spans="1:9" x14ac:dyDescent="0.25">
      <c r="A81" s="177">
        <v>40576</v>
      </c>
      <c r="B81" s="5">
        <v>7834</v>
      </c>
      <c r="C81" s="6" t="s">
        <v>19</v>
      </c>
      <c r="D81" s="8" t="s">
        <v>20</v>
      </c>
      <c r="E81" s="6" t="s">
        <v>13</v>
      </c>
      <c r="F81" s="9">
        <v>25.89</v>
      </c>
      <c r="G81" s="9">
        <f t="shared" ref="G81:G131" si="3">F81*12%</f>
        <v>3.1067999999999998</v>
      </c>
      <c r="H81" s="9">
        <f t="shared" ref="H81:H116" si="4">F81+G81</f>
        <v>28.9968</v>
      </c>
      <c r="I81" s="12"/>
    </row>
    <row r="82" spans="1:9" x14ac:dyDescent="0.25">
      <c r="A82" s="177">
        <v>40575</v>
      </c>
      <c r="B82" s="5">
        <v>7835</v>
      </c>
      <c r="C82" s="6" t="s">
        <v>21</v>
      </c>
      <c r="D82" s="8" t="s">
        <v>22</v>
      </c>
      <c r="E82" s="6" t="s">
        <v>13</v>
      </c>
      <c r="F82" s="9">
        <v>22.32</v>
      </c>
      <c r="G82" s="9">
        <f t="shared" si="3"/>
        <v>2.6783999999999999</v>
      </c>
      <c r="H82" s="9">
        <f t="shared" si="4"/>
        <v>24.9984</v>
      </c>
      <c r="I82" s="12"/>
    </row>
    <row r="83" spans="1:9" x14ac:dyDescent="0.25">
      <c r="A83" s="177">
        <v>40576</v>
      </c>
      <c r="B83" s="5">
        <v>7836</v>
      </c>
      <c r="C83" s="6" t="s">
        <v>21</v>
      </c>
      <c r="D83" s="13" t="s">
        <v>22</v>
      </c>
      <c r="E83" s="6" t="s">
        <v>13</v>
      </c>
      <c r="F83" s="14">
        <v>22.32</v>
      </c>
      <c r="G83" s="9">
        <f t="shared" si="3"/>
        <v>2.6783999999999999</v>
      </c>
      <c r="H83" s="9">
        <f t="shared" si="4"/>
        <v>24.9984</v>
      </c>
      <c r="I83" s="12"/>
    </row>
    <row r="84" spans="1:9" x14ac:dyDescent="0.25">
      <c r="A84" s="177">
        <v>40575</v>
      </c>
      <c r="B84" s="5">
        <v>7837</v>
      </c>
      <c r="C84" s="6" t="s">
        <v>21</v>
      </c>
      <c r="D84" s="8" t="s">
        <v>22</v>
      </c>
      <c r="E84" s="6" t="s">
        <v>13</v>
      </c>
      <c r="F84" s="14">
        <v>22.32</v>
      </c>
      <c r="G84" s="9">
        <f t="shared" si="3"/>
        <v>2.6783999999999999</v>
      </c>
      <c r="H84" s="15">
        <f t="shared" si="4"/>
        <v>24.9984</v>
      </c>
      <c r="I84" s="12"/>
    </row>
    <row r="85" spans="1:9" x14ac:dyDescent="0.25">
      <c r="A85" s="177">
        <v>40576</v>
      </c>
      <c r="B85" s="5">
        <v>7838</v>
      </c>
      <c r="C85" s="11" t="s">
        <v>21</v>
      </c>
      <c r="D85" s="8" t="s">
        <v>22</v>
      </c>
      <c r="E85" s="6" t="s">
        <v>13</v>
      </c>
      <c r="F85" s="14">
        <v>22.32</v>
      </c>
      <c r="G85" s="9">
        <f t="shared" si="3"/>
        <v>2.6783999999999999</v>
      </c>
      <c r="H85" s="9">
        <f t="shared" si="4"/>
        <v>24.9984</v>
      </c>
      <c r="I85" s="12"/>
    </row>
    <row r="86" spans="1:9" x14ac:dyDescent="0.25">
      <c r="A86" s="177"/>
      <c r="B86" s="5">
        <v>7839</v>
      </c>
      <c r="C86" s="6" t="s">
        <v>16</v>
      </c>
      <c r="D86" s="8" t="s">
        <v>17</v>
      </c>
      <c r="E86" s="6" t="s">
        <v>13</v>
      </c>
      <c r="F86" s="14">
        <v>0</v>
      </c>
      <c r="G86" s="9">
        <f t="shared" si="3"/>
        <v>0</v>
      </c>
      <c r="H86" s="9">
        <f t="shared" si="4"/>
        <v>0</v>
      </c>
      <c r="I86" s="12"/>
    </row>
    <row r="87" spans="1:9" x14ac:dyDescent="0.25">
      <c r="A87" s="177">
        <v>40210</v>
      </c>
      <c r="B87" s="5">
        <v>7840</v>
      </c>
      <c r="C87" s="6" t="s">
        <v>23</v>
      </c>
      <c r="D87" s="8" t="s">
        <v>24</v>
      </c>
      <c r="E87" s="6" t="s">
        <v>13</v>
      </c>
      <c r="F87" s="14">
        <v>26.79</v>
      </c>
      <c r="G87" s="9">
        <f t="shared" si="3"/>
        <v>3.2147999999999999</v>
      </c>
      <c r="H87" s="9">
        <f t="shared" si="4"/>
        <v>30.004799999999999</v>
      </c>
      <c r="I87" s="12"/>
    </row>
    <row r="88" spans="1:9" x14ac:dyDescent="0.25">
      <c r="A88" s="177">
        <v>40577</v>
      </c>
      <c r="B88" s="5">
        <v>7841</v>
      </c>
      <c r="C88" s="6" t="s">
        <v>25</v>
      </c>
      <c r="D88" s="8" t="s">
        <v>26</v>
      </c>
      <c r="E88" s="6" t="s">
        <v>13</v>
      </c>
      <c r="F88" s="14">
        <v>16.07</v>
      </c>
      <c r="G88" s="9">
        <f t="shared" si="3"/>
        <v>1.9283999999999999</v>
      </c>
      <c r="H88" s="9">
        <f t="shared" si="4"/>
        <v>17.9984</v>
      </c>
      <c r="I88" s="12"/>
    </row>
    <row r="89" spans="1:9" x14ac:dyDescent="0.25">
      <c r="A89" s="177">
        <v>40579</v>
      </c>
      <c r="B89" s="5">
        <v>7842</v>
      </c>
      <c r="C89" s="11" t="s">
        <v>27</v>
      </c>
      <c r="D89" s="8" t="s">
        <v>28</v>
      </c>
      <c r="E89" s="6" t="s">
        <v>13</v>
      </c>
      <c r="F89" s="14">
        <v>28.57</v>
      </c>
      <c r="G89" s="9">
        <f t="shared" si="3"/>
        <v>3.4283999999999999</v>
      </c>
      <c r="H89" s="9">
        <f t="shared" si="4"/>
        <v>31.9984</v>
      </c>
      <c r="I89" s="12"/>
    </row>
    <row r="90" spans="1:9" x14ac:dyDescent="0.25">
      <c r="A90" s="177">
        <v>40579</v>
      </c>
      <c r="B90" s="5">
        <v>7843</v>
      </c>
      <c r="C90" s="11" t="s">
        <v>29</v>
      </c>
      <c r="D90" s="8" t="s">
        <v>30</v>
      </c>
      <c r="E90" s="6" t="s">
        <v>13</v>
      </c>
      <c r="F90" s="14">
        <v>26.79</v>
      </c>
      <c r="G90" s="9">
        <f t="shared" si="3"/>
        <v>3.2147999999999999</v>
      </c>
      <c r="H90" s="9">
        <f t="shared" si="4"/>
        <v>30.004799999999999</v>
      </c>
      <c r="I90" s="12"/>
    </row>
    <row r="91" spans="1:9" x14ac:dyDescent="0.25">
      <c r="A91" s="177"/>
      <c r="B91" s="5">
        <v>7844</v>
      </c>
      <c r="C91" s="11" t="s">
        <v>16</v>
      </c>
      <c r="D91" s="8" t="s">
        <v>17</v>
      </c>
      <c r="E91" s="6" t="s">
        <v>13</v>
      </c>
      <c r="F91" s="14">
        <v>0</v>
      </c>
      <c r="G91" s="9">
        <f t="shared" si="3"/>
        <v>0</v>
      </c>
      <c r="H91" s="9">
        <f t="shared" si="4"/>
        <v>0</v>
      </c>
      <c r="I91" s="12"/>
    </row>
    <row r="92" spans="1:9" x14ac:dyDescent="0.25">
      <c r="A92" s="177">
        <v>40582</v>
      </c>
      <c r="B92" s="5">
        <v>7845</v>
      </c>
      <c r="C92" s="11" t="s">
        <v>31</v>
      </c>
      <c r="D92" s="8" t="s">
        <v>32</v>
      </c>
      <c r="E92" s="6" t="s">
        <v>13</v>
      </c>
      <c r="F92" s="14">
        <v>26.79</v>
      </c>
      <c r="G92" s="14">
        <f t="shared" si="3"/>
        <v>3.2147999999999999</v>
      </c>
      <c r="H92" s="14">
        <f t="shared" si="4"/>
        <v>30.004799999999999</v>
      </c>
      <c r="I92" s="12"/>
    </row>
    <row r="93" spans="1:9" x14ac:dyDescent="0.25">
      <c r="A93" s="177">
        <v>40582</v>
      </c>
      <c r="B93" s="5">
        <v>7846</v>
      </c>
      <c r="C93" s="11" t="s">
        <v>33</v>
      </c>
      <c r="D93" s="8" t="s">
        <v>34</v>
      </c>
      <c r="E93" s="6" t="s">
        <v>13</v>
      </c>
      <c r="F93" s="14">
        <v>16.96</v>
      </c>
      <c r="G93" s="9">
        <f t="shared" si="3"/>
        <v>2.0352000000000001</v>
      </c>
      <c r="H93" s="9">
        <f t="shared" si="4"/>
        <v>18.995200000000001</v>
      </c>
      <c r="I93" s="12"/>
    </row>
    <row r="94" spans="1:9" x14ac:dyDescent="0.25">
      <c r="A94" s="177">
        <v>40582</v>
      </c>
      <c r="B94" s="5">
        <v>7847</v>
      </c>
      <c r="C94" s="11" t="s">
        <v>35</v>
      </c>
      <c r="D94" s="8" t="s">
        <v>36</v>
      </c>
      <c r="E94" s="6" t="s">
        <v>13</v>
      </c>
      <c r="F94" s="14">
        <v>62.5</v>
      </c>
      <c r="G94" s="9">
        <f t="shared" si="3"/>
        <v>7.5</v>
      </c>
      <c r="H94" s="9">
        <f t="shared" si="4"/>
        <v>70</v>
      </c>
      <c r="I94" s="12"/>
    </row>
    <row r="95" spans="1:9" x14ac:dyDescent="0.25">
      <c r="A95" s="177">
        <v>40583</v>
      </c>
      <c r="B95" s="5">
        <v>7848</v>
      </c>
      <c r="C95" s="11" t="s">
        <v>37</v>
      </c>
      <c r="D95" s="13" t="s">
        <v>38</v>
      </c>
      <c r="E95" s="6" t="s">
        <v>13</v>
      </c>
      <c r="F95" s="14">
        <v>16.96</v>
      </c>
      <c r="G95" s="9">
        <f t="shared" si="3"/>
        <v>2.0352000000000001</v>
      </c>
      <c r="H95" s="9">
        <f t="shared" si="4"/>
        <v>18.995200000000001</v>
      </c>
      <c r="I95" s="12"/>
    </row>
    <row r="96" spans="1:9" x14ac:dyDescent="0.25">
      <c r="A96" s="177">
        <v>40585</v>
      </c>
      <c r="B96" s="5">
        <v>7849</v>
      </c>
      <c r="C96" s="11" t="s">
        <v>39</v>
      </c>
      <c r="D96" s="13" t="s">
        <v>40</v>
      </c>
      <c r="E96" s="6" t="s">
        <v>13</v>
      </c>
      <c r="F96" s="14">
        <v>48</v>
      </c>
      <c r="G96" s="9">
        <f t="shared" si="3"/>
        <v>5.76</v>
      </c>
      <c r="H96" s="9">
        <f t="shared" si="4"/>
        <v>53.76</v>
      </c>
      <c r="I96" s="12"/>
    </row>
    <row r="97" spans="1:11" x14ac:dyDescent="0.25">
      <c r="A97" s="177">
        <v>40584</v>
      </c>
      <c r="B97" s="5">
        <v>7850</v>
      </c>
      <c r="C97" s="11" t="s">
        <v>41</v>
      </c>
      <c r="D97" s="13" t="s">
        <v>42</v>
      </c>
      <c r="E97" s="6" t="s">
        <v>13</v>
      </c>
      <c r="F97" s="14">
        <v>22.32</v>
      </c>
      <c r="G97" s="9">
        <f t="shared" si="3"/>
        <v>2.6783999999999999</v>
      </c>
      <c r="H97" s="9">
        <f t="shared" si="4"/>
        <v>24.9984</v>
      </c>
      <c r="I97" s="12"/>
    </row>
    <row r="98" spans="1:11" x14ac:dyDescent="0.25">
      <c r="A98" s="177">
        <v>40585</v>
      </c>
      <c r="B98" s="5">
        <v>7851</v>
      </c>
      <c r="C98" s="11" t="s">
        <v>43</v>
      </c>
      <c r="D98" s="13" t="s">
        <v>44</v>
      </c>
      <c r="E98" s="6" t="s">
        <v>13</v>
      </c>
      <c r="F98" s="14">
        <v>9.82</v>
      </c>
      <c r="G98" s="9">
        <f t="shared" si="3"/>
        <v>1.1783999999999999</v>
      </c>
      <c r="H98" s="9">
        <f t="shared" si="4"/>
        <v>10.9984</v>
      </c>
      <c r="I98" s="12"/>
    </row>
    <row r="99" spans="1:11" x14ac:dyDescent="0.25">
      <c r="A99" s="177">
        <v>40585</v>
      </c>
      <c r="B99" s="5">
        <v>7852</v>
      </c>
      <c r="C99" s="11" t="s">
        <v>45</v>
      </c>
      <c r="D99" s="13" t="s">
        <v>46</v>
      </c>
      <c r="E99" s="6" t="s">
        <v>13</v>
      </c>
      <c r="F99" s="14">
        <v>35.71</v>
      </c>
      <c r="G99" s="9">
        <f t="shared" si="3"/>
        <v>4.2851999999999997</v>
      </c>
      <c r="H99" s="9">
        <f t="shared" si="4"/>
        <v>39.995199999999997</v>
      </c>
      <c r="I99" s="12"/>
    </row>
    <row r="100" spans="1:11" x14ac:dyDescent="0.25">
      <c r="A100" s="177">
        <v>40586</v>
      </c>
      <c r="B100" s="5">
        <v>7853</v>
      </c>
      <c r="C100" s="11" t="s">
        <v>47</v>
      </c>
      <c r="D100" s="13" t="s">
        <v>48</v>
      </c>
      <c r="E100" s="6" t="s">
        <v>13</v>
      </c>
      <c r="F100" s="14">
        <v>109.82</v>
      </c>
      <c r="G100" s="9">
        <f t="shared" si="3"/>
        <v>13.178399999999998</v>
      </c>
      <c r="H100" s="9">
        <f t="shared" si="4"/>
        <v>122.99839999999999</v>
      </c>
      <c r="I100" s="12"/>
    </row>
    <row r="101" spans="1:11" x14ac:dyDescent="0.25">
      <c r="A101" s="177"/>
      <c r="B101" s="5">
        <v>7854</v>
      </c>
      <c r="C101" s="11" t="s">
        <v>16</v>
      </c>
      <c r="D101" s="13" t="s">
        <v>17</v>
      </c>
      <c r="E101" s="6" t="s">
        <v>13</v>
      </c>
      <c r="F101" s="14">
        <v>0</v>
      </c>
      <c r="G101" s="9">
        <f t="shared" si="3"/>
        <v>0</v>
      </c>
      <c r="H101" s="9">
        <f t="shared" si="4"/>
        <v>0</v>
      </c>
      <c r="I101" s="12"/>
    </row>
    <row r="102" spans="1:11" x14ac:dyDescent="0.25">
      <c r="A102" s="177"/>
      <c r="B102" s="5">
        <v>7855</v>
      </c>
      <c r="C102" s="6" t="s">
        <v>16</v>
      </c>
      <c r="D102" s="13" t="s">
        <v>17</v>
      </c>
      <c r="E102" s="6" t="s">
        <v>13</v>
      </c>
      <c r="F102" s="14">
        <v>0</v>
      </c>
      <c r="G102" s="9">
        <f t="shared" si="3"/>
        <v>0</v>
      </c>
      <c r="H102" s="9">
        <f t="shared" si="4"/>
        <v>0</v>
      </c>
      <c r="I102" s="12"/>
    </row>
    <row r="103" spans="1:11" x14ac:dyDescent="0.25">
      <c r="A103" s="177">
        <v>40587</v>
      </c>
      <c r="B103" s="5">
        <v>7856</v>
      </c>
      <c r="C103" s="6" t="s">
        <v>25</v>
      </c>
      <c r="D103" s="13" t="s">
        <v>26</v>
      </c>
      <c r="E103" s="6" t="s">
        <v>13</v>
      </c>
      <c r="F103" s="14">
        <v>16.96</v>
      </c>
      <c r="G103" s="9">
        <f t="shared" si="3"/>
        <v>2.0352000000000001</v>
      </c>
      <c r="H103" s="9">
        <f t="shared" si="4"/>
        <v>18.995200000000001</v>
      </c>
      <c r="I103" s="12"/>
    </row>
    <row r="104" spans="1:11" x14ac:dyDescent="0.25">
      <c r="A104" s="177">
        <v>40588</v>
      </c>
      <c r="B104" s="5">
        <v>7857</v>
      </c>
      <c r="C104" s="6" t="s">
        <v>49</v>
      </c>
      <c r="D104" s="13" t="s">
        <v>50</v>
      </c>
      <c r="E104" s="6" t="s">
        <v>13</v>
      </c>
      <c r="F104" s="14">
        <v>88.39</v>
      </c>
      <c r="G104" s="9">
        <f t="shared" si="3"/>
        <v>10.6068</v>
      </c>
      <c r="H104" s="9">
        <f t="shared" si="4"/>
        <v>98.996800000000007</v>
      </c>
      <c r="I104" s="12"/>
    </row>
    <row r="105" spans="1:11" x14ac:dyDescent="0.25">
      <c r="A105" s="177">
        <v>40588</v>
      </c>
      <c r="B105" s="5">
        <v>7858</v>
      </c>
      <c r="C105" s="11" t="s">
        <v>49</v>
      </c>
      <c r="D105" s="13" t="s">
        <v>50</v>
      </c>
      <c r="E105" s="6" t="s">
        <v>13</v>
      </c>
      <c r="F105" s="14">
        <v>8.0399999999999991</v>
      </c>
      <c r="G105" s="14">
        <f t="shared" si="3"/>
        <v>0.96479999999999988</v>
      </c>
      <c r="H105" s="14">
        <f t="shared" si="4"/>
        <v>9.0047999999999995</v>
      </c>
      <c r="I105" s="12"/>
    </row>
    <row r="106" spans="1:11" x14ac:dyDescent="0.25">
      <c r="A106" s="177">
        <v>40588</v>
      </c>
      <c r="B106" s="5">
        <v>7859</v>
      </c>
      <c r="C106" s="6" t="s">
        <v>51</v>
      </c>
      <c r="D106" s="13" t="s">
        <v>52</v>
      </c>
      <c r="E106" s="6" t="s">
        <v>13</v>
      </c>
      <c r="F106" s="14">
        <v>35.71</v>
      </c>
      <c r="G106" s="9">
        <f t="shared" si="3"/>
        <v>4.2851999999999997</v>
      </c>
      <c r="H106" s="9">
        <f t="shared" si="4"/>
        <v>39.995199999999997</v>
      </c>
      <c r="I106" s="12">
        <v>3</v>
      </c>
      <c r="J106" s="20"/>
      <c r="K106" s="1"/>
    </row>
    <row r="107" spans="1:11" x14ac:dyDescent="0.25">
      <c r="A107" s="177">
        <v>40589</v>
      </c>
      <c r="B107" s="5">
        <v>7860</v>
      </c>
      <c r="C107" s="6" t="s">
        <v>53</v>
      </c>
      <c r="D107" s="13" t="s">
        <v>54</v>
      </c>
      <c r="E107" s="6" t="s">
        <v>13</v>
      </c>
      <c r="F107" s="14">
        <v>26.79</v>
      </c>
      <c r="G107" s="9">
        <f t="shared" si="3"/>
        <v>3.2147999999999999</v>
      </c>
      <c r="H107" s="9">
        <f t="shared" si="4"/>
        <v>30.004799999999999</v>
      </c>
      <c r="I107" s="12"/>
    </row>
    <row r="108" spans="1:11" x14ac:dyDescent="0.25">
      <c r="A108" s="177">
        <v>40590</v>
      </c>
      <c r="B108" s="5">
        <v>7861</v>
      </c>
      <c r="C108" s="6" t="s">
        <v>55</v>
      </c>
      <c r="D108" s="8" t="s">
        <v>56</v>
      </c>
      <c r="E108" s="6" t="s">
        <v>13</v>
      </c>
      <c r="F108" s="14">
        <v>8.93</v>
      </c>
      <c r="G108" s="9">
        <f t="shared" si="3"/>
        <v>1.0715999999999999</v>
      </c>
      <c r="H108" s="9">
        <f t="shared" si="4"/>
        <v>10.0016</v>
      </c>
      <c r="I108" s="12"/>
    </row>
    <row r="109" spans="1:11" x14ac:dyDescent="0.25">
      <c r="A109" s="177">
        <v>40590</v>
      </c>
      <c r="B109" s="5">
        <v>7862</v>
      </c>
      <c r="C109" s="6" t="s">
        <v>57</v>
      </c>
      <c r="D109" s="8" t="s">
        <v>58</v>
      </c>
      <c r="E109" s="6" t="s">
        <v>13</v>
      </c>
      <c r="F109" s="14">
        <v>22.32</v>
      </c>
      <c r="G109" s="9">
        <f t="shared" si="3"/>
        <v>2.6783999999999999</v>
      </c>
      <c r="H109" s="9">
        <f t="shared" si="4"/>
        <v>24.9984</v>
      </c>
      <c r="I109" s="12"/>
    </row>
    <row r="110" spans="1:11" x14ac:dyDescent="0.25">
      <c r="A110" s="177">
        <v>40591</v>
      </c>
      <c r="B110" s="5">
        <v>7863</v>
      </c>
      <c r="C110" s="6" t="s">
        <v>59</v>
      </c>
      <c r="D110" s="13" t="s">
        <v>60</v>
      </c>
      <c r="E110" s="6" t="s">
        <v>13</v>
      </c>
      <c r="F110" s="14">
        <v>6.25</v>
      </c>
      <c r="G110" s="9">
        <f t="shared" si="3"/>
        <v>0.75</v>
      </c>
      <c r="H110" s="9">
        <f t="shared" si="4"/>
        <v>7</v>
      </c>
      <c r="I110" s="12"/>
    </row>
    <row r="111" spans="1:11" x14ac:dyDescent="0.25">
      <c r="A111" s="177">
        <v>40591</v>
      </c>
      <c r="B111" s="5">
        <v>7864</v>
      </c>
      <c r="C111" s="11" t="s">
        <v>61</v>
      </c>
      <c r="D111" s="16">
        <v>201356391</v>
      </c>
      <c r="E111" s="6" t="s">
        <v>13</v>
      </c>
      <c r="F111" s="17">
        <v>16.07</v>
      </c>
      <c r="G111" s="9">
        <f t="shared" si="3"/>
        <v>1.9283999999999999</v>
      </c>
      <c r="H111" s="9">
        <f t="shared" si="4"/>
        <v>17.9984</v>
      </c>
      <c r="I111" s="12"/>
    </row>
    <row r="112" spans="1:11" x14ac:dyDescent="0.25">
      <c r="A112" s="177">
        <v>40591</v>
      </c>
      <c r="B112" s="5">
        <v>7865</v>
      </c>
      <c r="C112" s="11" t="s">
        <v>39</v>
      </c>
      <c r="D112" s="13" t="s">
        <v>40</v>
      </c>
      <c r="E112" s="6" t="s">
        <v>13</v>
      </c>
      <c r="F112" s="14">
        <v>48</v>
      </c>
      <c r="G112" s="9">
        <f t="shared" si="3"/>
        <v>5.76</v>
      </c>
      <c r="H112" s="9">
        <f t="shared" si="4"/>
        <v>53.76</v>
      </c>
      <c r="I112" s="12"/>
    </row>
    <row r="113" spans="1:9" x14ac:dyDescent="0.25">
      <c r="A113" s="177">
        <v>40591</v>
      </c>
      <c r="B113" s="5">
        <v>7866</v>
      </c>
      <c r="C113" s="11" t="s">
        <v>53</v>
      </c>
      <c r="D113" s="13" t="s">
        <v>54</v>
      </c>
      <c r="E113" s="6" t="s">
        <v>13</v>
      </c>
      <c r="F113" s="14">
        <v>26.79</v>
      </c>
      <c r="G113" s="9">
        <f t="shared" si="3"/>
        <v>3.2147999999999999</v>
      </c>
      <c r="H113" s="9">
        <f t="shared" si="4"/>
        <v>30.004799999999999</v>
      </c>
      <c r="I113" s="12"/>
    </row>
    <row r="114" spans="1:9" x14ac:dyDescent="0.25">
      <c r="A114" s="177">
        <v>40592</v>
      </c>
      <c r="B114" s="5">
        <v>7867</v>
      </c>
      <c r="C114" s="11" t="s">
        <v>62</v>
      </c>
      <c r="D114" s="8" t="s">
        <v>63</v>
      </c>
      <c r="E114" s="6" t="s">
        <v>13</v>
      </c>
      <c r="F114" s="14">
        <v>8.93</v>
      </c>
      <c r="G114" s="9">
        <f t="shared" si="3"/>
        <v>1.0715999999999999</v>
      </c>
      <c r="H114" s="9">
        <f t="shared" si="4"/>
        <v>10.0016</v>
      </c>
      <c r="I114" s="12"/>
    </row>
    <row r="115" spans="1:9" x14ac:dyDescent="0.25">
      <c r="A115" s="177"/>
      <c r="B115" s="5">
        <v>7868</v>
      </c>
      <c r="C115" s="11" t="s">
        <v>16</v>
      </c>
      <c r="D115" s="13" t="s">
        <v>17</v>
      </c>
      <c r="E115" s="6" t="s">
        <v>13</v>
      </c>
      <c r="F115" s="14">
        <v>0</v>
      </c>
      <c r="G115" s="9">
        <f t="shared" si="3"/>
        <v>0</v>
      </c>
      <c r="H115" s="9">
        <f t="shared" si="4"/>
        <v>0</v>
      </c>
      <c r="I115" s="12"/>
    </row>
    <row r="116" spans="1:9" x14ac:dyDescent="0.25">
      <c r="A116" s="177"/>
      <c r="B116" s="5">
        <v>7869</v>
      </c>
      <c r="C116" s="11" t="s">
        <v>16</v>
      </c>
      <c r="D116" s="13" t="s">
        <v>17</v>
      </c>
      <c r="E116" s="6" t="s">
        <v>13</v>
      </c>
      <c r="F116" s="14">
        <v>0</v>
      </c>
      <c r="G116" s="9">
        <f t="shared" si="3"/>
        <v>0</v>
      </c>
      <c r="H116" s="9">
        <f t="shared" si="4"/>
        <v>0</v>
      </c>
      <c r="I116" s="12"/>
    </row>
    <row r="117" spans="1:9" x14ac:dyDescent="0.25">
      <c r="A117" s="177">
        <v>40586</v>
      </c>
      <c r="B117" s="5">
        <v>7870</v>
      </c>
      <c r="C117" s="11" t="s">
        <v>64</v>
      </c>
      <c r="D117" s="13" t="s">
        <v>65</v>
      </c>
      <c r="E117" s="6" t="s">
        <v>13</v>
      </c>
      <c r="F117" s="14">
        <v>29.46</v>
      </c>
      <c r="G117" s="9">
        <f t="shared" si="3"/>
        <v>3.5352000000000001</v>
      </c>
      <c r="H117" s="9">
        <f>F117+G117</f>
        <v>32.995200000000004</v>
      </c>
      <c r="I117" s="12"/>
    </row>
    <row r="118" spans="1:9" x14ac:dyDescent="0.25">
      <c r="A118" s="177">
        <v>40593</v>
      </c>
      <c r="B118" s="5">
        <v>7871</v>
      </c>
      <c r="C118" s="11" t="s">
        <v>66</v>
      </c>
      <c r="D118" s="13" t="s">
        <v>67</v>
      </c>
      <c r="E118" s="6" t="s">
        <v>13</v>
      </c>
      <c r="F118" s="14">
        <v>35.71</v>
      </c>
      <c r="G118" s="9">
        <f t="shared" si="3"/>
        <v>4.2851999999999997</v>
      </c>
      <c r="H118" s="9">
        <f t="shared" ref="H118:H131" si="5">F118+G118</f>
        <v>39.995199999999997</v>
      </c>
      <c r="I118" s="12"/>
    </row>
    <row r="119" spans="1:9" x14ac:dyDescent="0.25">
      <c r="A119" s="177">
        <v>40599</v>
      </c>
      <c r="B119" s="5">
        <v>7872</v>
      </c>
      <c r="C119" s="11" t="s">
        <v>68</v>
      </c>
      <c r="D119" s="13" t="s">
        <v>69</v>
      </c>
      <c r="E119" s="6" t="s">
        <v>13</v>
      </c>
      <c r="F119" s="14">
        <v>35.71</v>
      </c>
      <c r="G119" s="9">
        <f t="shared" si="3"/>
        <v>4.2851999999999997</v>
      </c>
      <c r="H119" s="9">
        <f t="shared" si="5"/>
        <v>39.995199999999997</v>
      </c>
      <c r="I119" s="12"/>
    </row>
    <row r="120" spans="1:9" x14ac:dyDescent="0.25">
      <c r="A120" s="177">
        <v>40596</v>
      </c>
      <c r="B120" s="5">
        <v>7873</v>
      </c>
      <c r="C120" s="11" t="s">
        <v>70</v>
      </c>
      <c r="D120" s="13" t="s">
        <v>71</v>
      </c>
      <c r="E120" s="6" t="s">
        <v>13</v>
      </c>
      <c r="F120" s="14">
        <v>22.32</v>
      </c>
      <c r="G120" s="9">
        <f t="shared" si="3"/>
        <v>2.6783999999999999</v>
      </c>
      <c r="H120" s="9">
        <f t="shared" si="5"/>
        <v>24.9984</v>
      </c>
      <c r="I120" s="12"/>
    </row>
    <row r="121" spans="1:9" x14ac:dyDescent="0.25">
      <c r="A121" s="177">
        <v>40596</v>
      </c>
      <c r="B121" s="5">
        <v>7874</v>
      </c>
      <c r="C121" s="11" t="s">
        <v>55</v>
      </c>
      <c r="D121" s="13" t="s">
        <v>56</v>
      </c>
      <c r="E121" s="6" t="s">
        <v>13</v>
      </c>
      <c r="F121" s="14">
        <v>8.93</v>
      </c>
      <c r="G121" s="9">
        <f t="shared" si="3"/>
        <v>1.0715999999999999</v>
      </c>
      <c r="H121" s="9">
        <f t="shared" si="5"/>
        <v>10.0016</v>
      </c>
      <c r="I121" s="12"/>
    </row>
    <row r="122" spans="1:9" x14ac:dyDescent="0.25">
      <c r="A122" s="177">
        <v>40596</v>
      </c>
      <c r="B122" s="5">
        <v>7875</v>
      </c>
      <c r="C122" s="11" t="s">
        <v>72</v>
      </c>
      <c r="D122" s="13" t="s">
        <v>73</v>
      </c>
      <c r="E122" s="6" t="s">
        <v>13</v>
      </c>
      <c r="F122" s="14">
        <v>8.93</v>
      </c>
      <c r="G122" s="9">
        <f t="shared" si="3"/>
        <v>1.0715999999999999</v>
      </c>
      <c r="H122" s="9">
        <f t="shared" si="5"/>
        <v>10.0016</v>
      </c>
      <c r="I122" s="12"/>
    </row>
    <row r="123" spans="1:9" x14ac:dyDescent="0.25">
      <c r="A123" s="177">
        <v>40596</v>
      </c>
      <c r="B123" s="5">
        <v>7876</v>
      </c>
      <c r="C123" s="11" t="s">
        <v>74</v>
      </c>
      <c r="D123" s="13" t="s">
        <v>32</v>
      </c>
      <c r="E123" s="6" t="s">
        <v>13</v>
      </c>
      <c r="F123" s="14">
        <v>26.79</v>
      </c>
      <c r="G123" s="9">
        <f t="shared" si="3"/>
        <v>3.2147999999999999</v>
      </c>
      <c r="H123" s="9">
        <f t="shared" si="5"/>
        <v>30.004799999999999</v>
      </c>
      <c r="I123" s="12"/>
    </row>
    <row r="124" spans="1:9" x14ac:dyDescent="0.25">
      <c r="A124" s="177">
        <v>40597</v>
      </c>
      <c r="B124" s="5">
        <v>7877</v>
      </c>
      <c r="C124" s="11" t="s">
        <v>68</v>
      </c>
      <c r="D124" s="13" t="s">
        <v>69</v>
      </c>
      <c r="E124" s="6" t="s">
        <v>13</v>
      </c>
      <c r="F124" s="14">
        <v>17.86</v>
      </c>
      <c r="G124" s="9">
        <f t="shared" si="3"/>
        <v>2.1431999999999998</v>
      </c>
      <c r="H124" s="9">
        <f t="shared" si="5"/>
        <v>20.0032</v>
      </c>
      <c r="I124" s="12"/>
    </row>
    <row r="125" spans="1:9" x14ac:dyDescent="0.25">
      <c r="A125" s="177">
        <v>40597</v>
      </c>
      <c r="B125" s="5">
        <v>7878</v>
      </c>
      <c r="C125" s="11" t="s">
        <v>75</v>
      </c>
      <c r="D125" s="13" t="s">
        <v>76</v>
      </c>
      <c r="E125" s="6" t="s">
        <v>13</v>
      </c>
      <c r="F125" s="14">
        <v>17.86</v>
      </c>
      <c r="G125" s="9">
        <f t="shared" si="3"/>
        <v>2.1431999999999998</v>
      </c>
      <c r="H125" s="9">
        <f t="shared" si="5"/>
        <v>20.0032</v>
      </c>
      <c r="I125" s="12"/>
    </row>
    <row r="126" spans="1:9" x14ac:dyDescent="0.25">
      <c r="A126" s="177"/>
      <c r="B126" s="5">
        <v>7879</v>
      </c>
      <c r="C126" s="11" t="s">
        <v>16</v>
      </c>
      <c r="D126" s="13" t="s">
        <v>17</v>
      </c>
      <c r="E126" s="6" t="s">
        <v>13</v>
      </c>
      <c r="F126" s="14">
        <v>0</v>
      </c>
      <c r="G126" s="9">
        <f t="shared" si="3"/>
        <v>0</v>
      </c>
      <c r="H126" s="9">
        <f t="shared" si="5"/>
        <v>0</v>
      </c>
      <c r="I126" s="12"/>
    </row>
    <row r="127" spans="1:9" x14ac:dyDescent="0.25">
      <c r="A127" s="177">
        <v>40597</v>
      </c>
      <c r="B127" s="5">
        <v>7880</v>
      </c>
      <c r="C127" s="11" t="s">
        <v>77</v>
      </c>
      <c r="D127" s="13" t="s">
        <v>78</v>
      </c>
      <c r="E127" s="6" t="s">
        <v>13</v>
      </c>
      <c r="F127" s="14">
        <v>17.86</v>
      </c>
      <c r="G127" s="9">
        <f t="shared" si="3"/>
        <v>2.1431999999999998</v>
      </c>
      <c r="H127" s="9">
        <f t="shared" si="5"/>
        <v>20.0032</v>
      </c>
      <c r="I127" s="12"/>
    </row>
    <row r="128" spans="1:9" x14ac:dyDescent="0.25">
      <c r="A128" s="177">
        <v>40597</v>
      </c>
      <c r="B128" s="5">
        <v>7881</v>
      </c>
      <c r="C128" s="11" t="s">
        <v>55</v>
      </c>
      <c r="D128" s="8" t="s">
        <v>56</v>
      </c>
      <c r="E128" s="6" t="s">
        <v>13</v>
      </c>
      <c r="F128" s="14">
        <v>8.93</v>
      </c>
      <c r="G128" s="9">
        <f t="shared" si="3"/>
        <v>1.0715999999999999</v>
      </c>
      <c r="H128" s="9">
        <f t="shared" si="5"/>
        <v>10.0016</v>
      </c>
      <c r="I128" s="12"/>
    </row>
    <row r="129" spans="1:9" x14ac:dyDescent="0.25">
      <c r="A129" s="177">
        <v>40597</v>
      </c>
      <c r="B129" s="5">
        <v>7882</v>
      </c>
      <c r="C129" s="11" t="s">
        <v>72</v>
      </c>
      <c r="D129" s="13" t="s">
        <v>73</v>
      </c>
      <c r="E129" s="6" t="s">
        <v>13</v>
      </c>
      <c r="F129" s="14">
        <v>8.93</v>
      </c>
      <c r="G129" s="9">
        <f t="shared" si="3"/>
        <v>1.0715999999999999</v>
      </c>
      <c r="H129" s="9">
        <f t="shared" si="5"/>
        <v>10.0016</v>
      </c>
      <c r="I129" s="12"/>
    </row>
    <row r="130" spans="1:9" x14ac:dyDescent="0.25">
      <c r="A130" s="177"/>
      <c r="B130" s="5">
        <v>7883</v>
      </c>
      <c r="C130" s="6" t="s">
        <v>16</v>
      </c>
      <c r="D130" s="13" t="s">
        <v>17</v>
      </c>
      <c r="E130" s="6" t="s">
        <v>13</v>
      </c>
      <c r="F130" s="14">
        <v>0</v>
      </c>
      <c r="G130" s="9">
        <f t="shared" si="3"/>
        <v>0</v>
      </c>
      <c r="H130" s="9">
        <f t="shared" si="5"/>
        <v>0</v>
      </c>
      <c r="I130" s="12"/>
    </row>
    <row r="131" spans="1:9" x14ac:dyDescent="0.25">
      <c r="A131" s="177">
        <v>40598</v>
      </c>
      <c r="B131" s="5">
        <v>7884</v>
      </c>
      <c r="C131" s="6" t="s">
        <v>55</v>
      </c>
      <c r="D131" s="13" t="s">
        <v>79</v>
      </c>
      <c r="E131" s="6" t="s">
        <v>13</v>
      </c>
      <c r="F131" s="14">
        <v>8.93</v>
      </c>
      <c r="G131" s="9">
        <f t="shared" si="3"/>
        <v>1.0715999999999999</v>
      </c>
      <c r="H131" s="9">
        <f t="shared" si="5"/>
        <v>10.0016</v>
      </c>
      <c r="I131" s="12"/>
    </row>
    <row r="132" spans="1:9" x14ac:dyDescent="0.25">
      <c r="A132" s="177">
        <v>40598</v>
      </c>
      <c r="B132" s="5">
        <v>7885</v>
      </c>
      <c r="C132" s="6" t="s">
        <v>77</v>
      </c>
      <c r="D132" s="13" t="s">
        <v>78</v>
      </c>
      <c r="E132" s="6" t="s">
        <v>13</v>
      </c>
      <c r="F132" s="14">
        <v>17.86</v>
      </c>
      <c r="G132" s="9">
        <f t="shared" ref="G132:G141" si="6">F132*12%</f>
        <v>2.1431999999999998</v>
      </c>
      <c r="H132" s="9">
        <f t="shared" ref="H132:H141" si="7">F132+G132</f>
        <v>20.0032</v>
      </c>
      <c r="I132" s="12"/>
    </row>
    <row r="133" spans="1:9" x14ac:dyDescent="0.25">
      <c r="A133" s="177">
        <v>40599</v>
      </c>
      <c r="B133" s="5">
        <v>7886</v>
      </c>
      <c r="C133" s="6" t="s">
        <v>64</v>
      </c>
      <c r="D133" s="13" t="s">
        <v>65</v>
      </c>
      <c r="E133" s="6" t="s">
        <v>13</v>
      </c>
      <c r="F133" s="14">
        <v>89.29</v>
      </c>
      <c r="G133" s="9">
        <f t="shared" si="6"/>
        <v>10.7148</v>
      </c>
      <c r="H133" s="9">
        <f t="shared" si="7"/>
        <v>100.0048</v>
      </c>
      <c r="I133" s="12"/>
    </row>
    <row r="134" spans="1:9" x14ac:dyDescent="0.25">
      <c r="A134" s="177">
        <v>40599</v>
      </c>
      <c r="B134" s="5">
        <v>7887</v>
      </c>
      <c r="C134" s="6" t="s">
        <v>80</v>
      </c>
      <c r="D134" s="13" t="s">
        <v>81</v>
      </c>
      <c r="E134" s="6" t="s">
        <v>13</v>
      </c>
      <c r="F134" s="14">
        <v>19.64</v>
      </c>
      <c r="G134" s="9">
        <f t="shared" si="6"/>
        <v>2.3567999999999998</v>
      </c>
      <c r="H134" s="9">
        <f t="shared" si="7"/>
        <v>21.9968</v>
      </c>
      <c r="I134" s="12"/>
    </row>
    <row r="135" spans="1:9" x14ac:dyDescent="0.25">
      <c r="A135" s="177">
        <v>40600</v>
      </c>
      <c r="B135" s="5">
        <v>7888</v>
      </c>
      <c r="C135" s="6" t="s">
        <v>82</v>
      </c>
      <c r="D135" s="13" t="s">
        <v>83</v>
      </c>
      <c r="E135" s="6" t="s">
        <v>13</v>
      </c>
      <c r="F135" s="14">
        <v>14.29</v>
      </c>
      <c r="G135" s="9">
        <f t="shared" si="6"/>
        <v>1.7147999999999999</v>
      </c>
      <c r="H135" s="9">
        <f t="shared" si="7"/>
        <v>16.004799999999999</v>
      </c>
      <c r="I135" s="12"/>
    </row>
    <row r="136" spans="1:9" x14ac:dyDescent="0.25">
      <c r="A136" s="177">
        <v>40600</v>
      </c>
      <c r="B136" s="5">
        <v>7889</v>
      </c>
      <c r="C136" s="6" t="s">
        <v>55</v>
      </c>
      <c r="D136" s="13" t="s">
        <v>56</v>
      </c>
      <c r="E136" s="6" t="s">
        <v>13</v>
      </c>
      <c r="F136" s="14">
        <v>8.93</v>
      </c>
      <c r="G136" s="9">
        <f t="shared" si="6"/>
        <v>1.0715999999999999</v>
      </c>
      <c r="H136" s="9">
        <f t="shared" si="7"/>
        <v>10.0016</v>
      </c>
      <c r="I136" s="12"/>
    </row>
    <row r="137" spans="1:9" x14ac:dyDescent="0.25">
      <c r="A137" s="177">
        <v>40599</v>
      </c>
      <c r="B137" s="5">
        <v>7890</v>
      </c>
      <c r="C137" s="6" t="s">
        <v>77</v>
      </c>
      <c r="D137" s="13" t="s">
        <v>78</v>
      </c>
      <c r="E137" s="6" t="s">
        <v>13</v>
      </c>
      <c r="F137" s="14">
        <v>8.93</v>
      </c>
      <c r="G137" s="9">
        <f t="shared" si="6"/>
        <v>1.0715999999999999</v>
      </c>
      <c r="H137" s="9">
        <f t="shared" si="7"/>
        <v>10.0016</v>
      </c>
      <c r="I137" s="12"/>
    </row>
    <row r="138" spans="1:9" x14ac:dyDescent="0.25">
      <c r="A138" s="177">
        <v>40599</v>
      </c>
      <c r="B138" s="5">
        <v>7891</v>
      </c>
      <c r="C138" s="6" t="s">
        <v>84</v>
      </c>
      <c r="D138" s="13" t="s">
        <v>85</v>
      </c>
      <c r="E138" s="6" t="s">
        <v>13</v>
      </c>
      <c r="F138" s="14">
        <v>8.93</v>
      </c>
      <c r="G138" s="9">
        <f t="shared" si="6"/>
        <v>1.0715999999999999</v>
      </c>
      <c r="H138" s="9">
        <f t="shared" si="7"/>
        <v>10.0016</v>
      </c>
      <c r="I138" s="12"/>
    </row>
    <row r="139" spans="1:9" x14ac:dyDescent="0.25">
      <c r="A139" s="177">
        <v>40601</v>
      </c>
      <c r="B139" s="5">
        <v>7892</v>
      </c>
      <c r="C139" s="6" t="s">
        <v>84</v>
      </c>
      <c r="D139" s="13" t="s">
        <v>86</v>
      </c>
      <c r="E139" s="6" t="s">
        <v>13</v>
      </c>
      <c r="F139" s="14">
        <v>8.93</v>
      </c>
      <c r="G139" s="9">
        <f t="shared" si="6"/>
        <v>1.0715999999999999</v>
      </c>
      <c r="H139" s="9">
        <f t="shared" si="7"/>
        <v>10.0016</v>
      </c>
      <c r="I139" s="12"/>
    </row>
    <row r="140" spans="1:9" x14ac:dyDescent="0.25">
      <c r="A140" s="177">
        <v>40602</v>
      </c>
      <c r="B140" s="5">
        <v>7893</v>
      </c>
      <c r="C140" s="6" t="s">
        <v>87</v>
      </c>
      <c r="D140" s="13" t="s">
        <v>88</v>
      </c>
      <c r="E140" s="6" t="s">
        <v>13</v>
      </c>
      <c r="F140" s="14">
        <v>23.21</v>
      </c>
      <c r="G140" s="9">
        <f t="shared" si="6"/>
        <v>2.7852000000000001</v>
      </c>
      <c r="H140" s="9">
        <f t="shared" si="7"/>
        <v>25.995200000000001</v>
      </c>
      <c r="I140" s="12"/>
    </row>
    <row r="141" spans="1:9" x14ac:dyDescent="0.25">
      <c r="A141" s="178"/>
      <c r="B141" s="5"/>
      <c r="C141" s="6"/>
      <c r="D141" s="13"/>
      <c r="E141" s="17"/>
      <c r="F141" s="18">
        <f>SUM(F78:F140)</f>
        <v>1349.5700000000002</v>
      </c>
      <c r="G141" s="9">
        <f t="shared" si="6"/>
        <v>161.94840000000002</v>
      </c>
      <c r="H141" s="9">
        <f t="shared" si="7"/>
        <v>1511.5184000000002</v>
      </c>
      <c r="I141" s="19">
        <f>SUM(I99:I140)</f>
        <v>3</v>
      </c>
    </row>
    <row r="142" spans="1:9" x14ac:dyDescent="0.25">
      <c r="A142" s="180"/>
      <c r="B142" s="63"/>
      <c r="C142" s="64"/>
      <c r="D142" s="65"/>
      <c r="E142" s="62"/>
      <c r="F142" s="66"/>
      <c r="G142" s="67"/>
      <c r="H142" s="67"/>
      <c r="I142" s="68"/>
    </row>
    <row r="143" spans="1:9" ht="24.75" x14ac:dyDescent="0.5">
      <c r="A143" s="275" t="s">
        <v>0</v>
      </c>
      <c r="B143" s="275"/>
      <c r="C143" s="275"/>
      <c r="D143" s="275"/>
      <c r="E143" s="275"/>
      <c r="F143" s="275"/>
      <c r="G143" s="275"/>
      <c r="H143" s="275"/>
      <c r="I143" s="4"/>
    </row>
    <row r="144" spans="1:9" x14ac:dyDescent="0.25">
      <c r="A144" s="175" t="s">
        <v>1</v>
      </c>
      <c r="B144" s="4"/>
      <c r="C144" s="4"/>
      <c r="D144" s="4"/>
      <c r="E144" s="4"/>
      <c r="F144" s="4"/>
      <c r="G144" s="4" t="s">
        <v>2</v>
      </c>
      <c r="H144" s="4"/>
      <c r="I144" s="4"/>
    </row>
    <row r="145" spans="1:11" ht="18" x14ac:dyDescent="0.25">
      <c r="A145" s="270" t="s">
        <v>90</v>
      </c>
      <c r="B145" s="270"/>
      <c r="C145" s="270"/>
      <c r="D145" s="270"/>
      <c r="E145" s="270"/>
      <c r="F145" s="270"/>
      <c r="G145" s="270"/>
      <c r="H145" s="270"/>
      <c r="I145" s="4"/>
    </row>
    <row r="146" spans="1:11" ht="39" x14ac:dyDescent="0.25">
      <c r="A146" s="176" t="s">
        <v>3</v>
      </c>
      <c r="B146" s="5" t="s">
        <v>4</v>
      </c>
      <c r="C146" s="6" t="s">
        <v>5</v>
      </c>
      <c r="D146" s="6" t="s">
        <v>6</v>
      </c>
      <c r="E146" s="6" t="s">
        <v>7</v>
      </c>
      <c r="F146" s="5" t="s">
        <v>8</v>
      </c>
      <c r="G146" s="5" t="s">
        <v>9</v>
      </c>
      <c r="H146" s="5" t="s">
        <v>10</v>
      </c>
      <c r="I146" s="7" t="s">
        <v>11</v>
      </c>
    </row>
    <row r="147" spans="1:11" x14ac:dyDescent="0.25">
      <c r="A147" s="177">
        <v>40603</v>
      </c>
      <c r="B147" s="5">
        <v>7894</v>
      </c>
      <c r="C147" s="6" t="s">
        <v>91</v>
      </c>
      <c r="D147" s="8" t="s">
        <v>92</v>
      </c>
      <c r="E147" s="6" t="s">
        <v>13</v>
      </c>
      <c r="F147" s="9">
        <v>53.57</v>
      </c>
      <c r="G147" s="9">
        <f>F147*12%</f>
        <v>6.4283999999999999</v>
      </c>
      <c r="H147" s="9">
        <f>F147+G147</f>
        <v>59.998400000000004</v>
      </c>
      <c r="I147" s="10"/>
    </row>
    <row r="148" spans="1:11" x14ac:dyDescent="0.25">
      <c r="A148" s="177">
        <v>40605</v>
      </c>
      <c r="B148" s="5">
        <v>7895</v>
      </c>
      <c r="C148" s="6" t="s">
        <v>93</v>
      </c>
      <c r="D148" s="8" t="s">
        <v>94</v>
      </c>
      <c r="E148" s="6" t="s">
        <v>13</v>
      </c>
      <c r="F148" s="9">
        <v>17.86</v>
      </c>
      <c r="G148" s="9">
        <f>F148*12%</f>
        <v>2.1431999999999998</v>
      </c>
      <c r="H148" s="9">
        <f>F148+G148</f>
        <v>20.0032</v>
      </c>
      <c r="I148" s="10"/>
    </row>
    <row r="149" spans="1:11" x14ac:dyDescent="0.25">
      <c r="A149" s="177">
        <v>40605</v>
      </c>
      <c r="B149" s="5">
        <v>7896</v>
      </c>
      <c r="C149" s="6" t="s">
        <v>39</v>
      </c>
      <c r="D149" s="8" t="s">
        <v>40</v>
      </c>
      <c r="E149" s="6" t="s">
        <v>13</v>
      </c>
      <c r="F149" s="9">
        <v>48</v>
      </c>
      <c r="G149" s="9">
        <f>F149*12%</f>
        <v>5.76</v>
      </c>
      <c r="H149" s="9">
        <f>F149+G149</f>
        <v>53.76</v>
      </c>
      <c r="I149" s="10"/>
    </row>
    <row r="150" spans="1:11" x14ac:dyDescent="0.25">
      <c r="A150" s="177">
        <v>40605</v>
      </c>
      <c r="B150" s="5">
        <v>7897</v>
      </c>
      <c r="C150" s="6" t="s">
        <v>95</v>
      </c>
      <c r="D150" s="8" t="s">
        <v>96</v>
      </c>
      <c r="E150" s="6" t="s">
        <v>13</v>
      </c>
      <c r="F150" s="9">
        <v>33.04</v>
      </c>
      <c r="G150" s="9">
        <f t="shared" ref="G150:G213" si="8">F150*12%</f>
        <v>3.9647999999999999</v>
      </c>
      <c r="H150" s="9">
        <f t="shared" ref="H150:H185" si="9">F150+G150</f>
        <v>37.004799999999996</v>
      </c>
      <c r="I150" s="12">
        <v>2.77</v>
      </c>
      <c r="J150" s="20"/>
      <c r="K150" s="1"/>
    </row>
    <row r="151" spans="1:11" x14ac:dyDescent="0.25">
      <c r="A151" s="177">
        <v>40605</v>
      </c>
      <c r="B151" s="5">
        <v>7898</v>
      </c>
      <c r="C151" s="6" t="s">
        <v>97</v>
      </c>
      <c r="D151" s="8" t="s">
        <v>98</v>
      </c>
      <c r="E151" s="6" t="s">
        <v>13</v>
      </c>
      <c r="F151" s="9">
        <v>9.82</v>
      </c>
      <c r="G151" s="9">
        <f t="shared" si="8"/>
        <v>1.1783999999999999</v>
      </c>
      <c r="H151" s="9">
        <f t="shared" si="9"/>
        <v>10.9984</v>
      </c>
      <c r="I151" s="12"/>
    </row>
    <row r="152" spans="1:11" x14ac:dyDescent="0.25">
      <c r="A152" s="177">
        <v>40606</v>
      </c>
      <c r="B152" s="5">
        <v>7899</v>
      </c>
      <c r="C152" s="6" t="s">
        <v>99</v>
      </c>
      <c r="D152" s="13" t="s">
        <v>100</v>
      </c>
      <c r="E152" s="6" t="s">
        <v>13</v>
      </c>
      <c r="F152" s="14">
        <v>72</v>
      </c>
      <c r="G152" s="9">
        <f t="shared" si="8"/>
        <v>8.64</v>
      </c>
      <c r="H152" s="9">
        <f t="shared" si="9"/>
        <v>80.64</v>
      </c>
      <c r="I152" s="12"/>
    </row>
    <row r="153" spans="1:11" x14ac:dyDescent="0.25">
      <c r="A153" s="177">
        <v>40606</v>
      </c>
      <c r="B153" s="5">
        <v>7900</v>
      </c>
      <c r="C153" s="6" t="s">
        <v>101</v>
      </c>
      <c r="D153" s="8" t="s">
        <v>102</v>
      </c>
      <c r="E153" s="6" t="s">
        <v>13</v>
      </c>
      <c r="F153" s="14">
        <v>14.29</v>
      </c>
      <c r="G153" s="9">
        <f t="shared" si="8"/>
        <v>1.7147999999999999</v>
      </c>
      <c r="H153" s="15">
        <f t="shared" si="9"/>
        <v>16.004799999999999</v>
      </c>
      <c r="I153" s="12"/>
    </row>
    <row r="154" spans="1:11" x14ac:dyDescent="0.25">
      <c r="A154" s="177"/>
      <c r="B154" s="5">
        <v>7901</v>
      </c>
      <c r="C154" s="11" t="s">
        <v>16</v>
      </c>
      <c r="D154" s="8" t="s">
        <v>17</v>
      </c>
      <c r="E154" s="6" t="s">
        <v>13</v>
      </c>
      <c r="F154" s="14">
        <v>0</v>
      </c>
      <c r="G154" s="9">
        <f t="shared" si="8"/>
        <v>0</v>
      </c>
      <c r="H154" s="9">
        <f t="shared" si="9"/>
        <v>0</v>
      </c>
      <c r="I154" s="12"/>
    </row>
    <row r="155" spans="1:11" x14ac:dyDescent="0.25">
      <c r="A155" s="177">
        <v>40606</v>
      </c>
      <c r="B155" s="5">
        <v>7902</v>
      </c>
      <c r="C155" s="6" t="s">
        <v>103</v>
      </c>
      <c r="D155" s="8" t="s">
        <v>104</v>
      </c>
      <c r="E155" s="6" t="s">
        <v>13</v>
      </c>
      <c r="F155" s="14">
        <v>32.14</v>
      </c>
      <c r="G155" s="9">
        <f t="shared" si="8"/>
        <v>3.8567999999999998</v>
      </c>
      <c r="H155" s="9">
        <f t="shared" si="9"/>
        <v>35.9968</v>
      </c>
      <c r="I155" s="12"/>
    </row>
    <row r="156" spans="1:11" x14ac:dyDescent="0.25">
      <c r="A156" s="177">
        <v>40610</v>
      </c>
      <c r="B156" s="5">
        <v>7903</v>
      </c>
      <c r="C156" s="6" t="s">
        <v>105</v>
      </c>
      <c r="D156" s="8" t="s">
        <v>106</v>
      </c>
      <c r="E156" s="6" t="s">
        <v>13</v>
      </c>
      <c r="F156" s="14">
        <v>32.14</v>
      </c>
      <c r="G156" s="9">
        <f t="shared" si="8"/>
        <v>3.8567999999999998</v>
      </c>
      <c r="H156" s="9">
        <f t="shared" si="9"/>
        <v>35.9968</v>
      </c>
      <c r="I156" s="12"/>
    </row>
    <row r="157" spans="1:11" x14ac:dyDescent="0.25">
      <c r="A157" s="177"/>
      <c r="B157" s="5">
        <v>7904</v>
      </c>
      <c r="C157" s="6" t="s">
        <v>107</v>
      </c>
      <c r="D157" s="8" t="s">
        <v>108</v>
      </c>
      <c r="E157" s="6" t="s">
        <v>13</v>
      </c>
      <c r="F157" s="14">
        <v>17.86</v>
      </c>
      <c r="G157" s="9">
        <f t="shared" si="8"/>
        <v>2.1431999999999998</v>
      </c>
      <c r="H157" s="9">
        <f t="shared" si="9"/>
        <v>20.0032</v>
      </c>
      <c r="I157" s="12"/>
    </row>
    <row r="158" spans="1:11" x14ac:dyDescent="0.25">
      <c r="A158" s="177"/>
      <c r="B158" s="5">
        <v>7905</v>
      </c>
      <c r="C158" s="11" t="s">
        <v>21</v>
      </c>
      <c r="D158" s="8" t="s">
        <v>22</v>
      </c>
      <c r="E158" s="6" t="s">
        <v>13</v>
      </c>
      <c r="F158" s="14">
        <v>25</v>
      </c>
      <c r="G158" s="9">
        <f t="shared" si="8"/>
        <v>3</v>
      </c>
      <c r="H158" s="9">
        <f t="shared" si="9"/>
        <v>28</v>
      </c>
      <c r="I158" s="12"/>
    </row>
    <row r="159" spans="1:11" x14ac:dyDescent="0.25">
      <c r="A159" s="177"/>
      <c r="B159" s="5">
        <v>7906</v>
      </c>
      <c r="C159" s="11" t="s">
        <v>21</v>
      </c>
      <c r="D159" s="8" t="s">
        <v>22</v>
      </c>
      <c r="E159" s="6" t="s">
        <v>13</v>
      </c>
      <c r="F159" s="14">
        <v>25</v>
      </c>
      <c r="G159" s="9">
        <f t="shared" si="8"/>
        <v>3</v>
      </c>
      <c r="H159" s="9">
        <f t="shared" si="9"/>
        <v>28</v>
      </c>
      <c r="I159" s="12"/>
    </row>
    <row r="160" spans="1:11" x14ac:dyDescent="0.25">
      <c r="A160" s="177"/>
      <c r="B160" s="5">
        <v>7907</v>
      </c>
      <c r="C160" s="11" t="s">
        <v>109</v>
      </c>
      <c r="D160" s="8" t="s">
        <v>110</v>
      </c>
      <c r="E160" s="6" t="s">
        <v>13</v>
      </c>
      <c r="F160" s="14">
        <v>22.32</v>
      </c>
      <c r="G160" s="9">
        <f t="shared" si="8"/>
        <v>2.6783999999999999</v>
      </c>
      <c r="H160" s="9">
        <f t="shared" si="9"/>
        <v>24.9984</v>
      </c>
      <c r="I160" s="12"/>
    </row>
    <row r="161" spans="1:10" x14ac:dyDescent="0.25">
      <c r="A161" s="177"/>
      <c r="B161" s="5">
        <v>7908</v>
      </c>
      <c r="C161" s="11" t="s">
        <v>111</v>
      </c>
      <c r="D161" s="8" t="s">
        <v>112</v>
      </c>
      <c r="E161" s="6" t="s">
        <v>13</v>
      </c>
      <c r="F161" s="14">
        <v>17.86</v>
      </c>
      <c r="G161" s="14">
        <f t="shared" si="8"/>
        <v>2.1431999999999998</v>
      </c>
      <c r="H161" s="14">
        <f t="shared" si="9"/>
        <v>20.0032</v>
      </c>
      <c r="I161" s="12"/>
    </row>
    <row r="162" spans="1:10" x14ac:dyDescent="0.25">
      <c r="A162" s="177"/>
      <c r="B162" s="5">
        <v>7909</v>
      </c>
      <c r="C162" s="11" t="s">
        <v>113</v>
      </c>
      <c r="D162" s="8" t="s">
        <v>114</v>
      </c>
      <c r="E162" s="6" t="s">
        <v>13</v>
      </c>
      <c r="F162" s="14">
        <v>12.5</v>
      </c>
      <c r="G162" s="9">
        <f t="shared" si="8"/>
        <v>1.5</v>
      </c>
      <c r="H162" s="9">
        <f t="shared" si="9"/>
        <v>14</v>
      </c>
      <c r="I162" s="12"/>
    </row>
    <row r="163" spans="1:10" x14ac:dyDescent="0.25">
      <c r="A163" s="177"/>
      <c r="B163" s="5">
        <v>7910</v>
      </c>
      <c r="C163" s="11" t="s">
        <v>138</v>
      </c>
      <c r="D163" s="8" t="s">
        <v>139</v>
      </c>
      <c r="E163" s="6" t="s">
        <v>13</v>
      </c>
      <c r="F163" s="14">
        <v>12.5</v>
      </c>
      <c r="G163" s="9">
        <f t="shared" si="8"/>
        <v>1.5</v>
      </c>
      <c r="H163" s="9">
        <f t="shared" si="9"/>
        <v>14</v>
      </c>
      <c r="I163" s="12"/>
    </row>
    <row r="164" spans="1:10" x14ac:dyDescent="0.25">
      <c r="A164" s="177"/>
      <c r="B164" s="5">
        <v>7911</v>
      </c>
      <c r="C164" s="11" t="s">
        <v>16</v>
      </c>
      <c r="D164" s="13" t="s">
        <v>17</v>
      </c>
      <c r="E164" s="6" t="s">
        <v>13</v>
      </c>
      <c r="F164" s="14">
        <v>0</v>
      </c>
      <c r="G164" s="9">
        <f t="shared" si="8"/>
        <v>0</v>
      </c>
      <c r="H164" s="9">
        <f t="shared" si="9"/>
        <v>0</v>
      </c>
      <c r="I164" s="12"/>
    </row>
    <row r="165" spans="1:10" x14ac:dyDescent="0.25">
      <c r="A165" s="177"/>
      <c r="B165" s="5">
        <v>7912</v>
      </c>
      <c r="C165" s="11" t="s">
        <v>140</v>
      </c>
      <c r="D165" s="13" t="s">
        <v>141</v>
      </c>
      <c r="E165" s="6" t="s">
        <v>13</v>
      </c>
      <c r="F165" s="14">
        <v>43.75</v>
      </c>
      <c r="G165" s="9">
        <f t="shared" si="8"/>
        <v>5.25</v>
      </c>
      <c r="H165" s="9">
        <f t="shared" si="9"/>
        <v>49</v>
      </c>
      <c r="I165" s="12"/>
    </row>
    <row r="166" spans="1:10" x14ac:dyDescent="0.25">
      <c r="A166" s="177"/>
      <c r="B166" s="5">
        <v>7913</v>
      </c>
      <c r="C166" s="11" t="s">
        <v>66</v>
      </c>
      <c r="D166" s="13" t="s">
        <v>67</v>
      </c>
      <c r="E166" s="6" t="s">
        <v>13</v>
      </c>
      <c r="F166" s="14">
        <v>8.93</v>
      </c>
      <c r="G166" s="9">
        <f t="shared" si="8"/>
        <v>1.0715999999999999</v>
      </c>
      <c r="H166" s="9">
        <f t="shared" si="9"/>
        <v>10.0016</v>
      </c>
      <c r="I166" s="12"/>
    </row>
    <row r="167" spans="1:10" x14ac:dyDescent="0.25">
      <c r="A167" s="177"/>
      <c r="B167" s="5">
        <v>7914</v>
      </c>
      <c r="C167" s="11" t="s">
        <v>142</v>
      </c>
      <c r="D167" s="13" t="s">
        <v>143</v>
      </c>
      <c r="E167" s="6" t="s">
        <v>13</v>
      </c>
      <c r="F167" s="14">
        <v>14.29</v>
      </c>
      <c r="G167" s="9">
        <f t="shared" si="8"/>
        <v>1.7147999999999999</v>
      </c>
      <c r="H167" s="9">
        <f t="shared" si="9"/>
        <v>16.004799999999999</v>
      </c>
      <c r="I167" s="12"/>
    </row>
    <row r="168" spans="1:10" x14ac:dyDescent="0.25">
      <c r="A168" s="177"/>
      <c r="B168" s="5">
        <v>7915</v>
      </c>
      <c r="C168" s="11" t="s">
        <v>144</v>
      </c>
      <c r="D168" s="13" t="s">
        <v>145</v>
      </c>
      <c r="E168" s="6" t="s">
        <v>13</v>
      </c>
      <c r="F168" s="14">
        <v>10.71</v>
      </c>
      <c r="G168" s="9">
        <f t="shared" si="8"/>
        <v>1.2852000000000001</v>
      </c>
      <c r="H168" s="9">
        <f t="shared" si="9"/>
        <v>11.995200000000001</v>
      </c>
      <c r="I168" s="12"/>
    </row>
    <row r="169" spans="1:10" x14ac:dyDescent="0.25">
      <c r="A169" s="177"/>
      <c r="B169" s="5">
        <v>7916</v>
      </c>
      <c r="C169" s="11" t="s">
        <v>29</v>
      </c>
      <c r="D169" s="13" t="s">
        <v>30</v>
      </c>
      <c r="E169" s="6" t="s">
        <v>13</v>
      </c>
      <c r="F169" s="14">
        <v>13.39</v>
      </c>
      <c r="G169" s="9">
        <f t="shared" si="8"/>
        <v>1.6068</v>
      </c>
      <c r="H169" s="9">
        <f t="shared" si="9"/>
        <v>14.9968</v>
      </c>
      <c r="I169" s="12"/>
    </row>
    <row r="170" spans="1:10" x14ac:dyDescent="0.25">
      <c r="A170" s="177"/>
      <c r="B170" s="5">
        <v>7917</v>
      </c>
      <c r="C170" s="11" t="s">
        <v>16</v>
      </c>
      <c r="D170" s="13" t="s">
        <v>17</v>
      </c>
      <c r="E170" s="6" t="s">
        <v>13</v>
      </c>
      <c r="F170" s="14">
        <v>0</v>
      </c>
      <c r="G170" s="9">
        <f t="shared" si="8"/>
        <v>0</v>
      </c>
      <c r="H170" s="9">
        <f t="shared" si="9"/>
        <v>0</v>
      </c>
      <c r="I170" s="12"/>
    </row>
    <row r="171" spans="1:10" x14ac:dyDescent="0.25">
      <c r="A171" s="177"/>
      <c r="B171" s="5">
        <v>7918</v>
      </c>
      <c r="C171" s="6" t="s">
        <v>146</v>
      </c>
      <c r="D171" s="13" t="s">
        <v>52</v>
      </c>
      <c r="E171" s="6" t="s">
        <v>13</v>
      </c>
      <c r="F171" s="14">
        <v>35.71</v>
      </c>
      <c r="G171" s="9">
        <f t="shared" si="8"/>
        <v>4.2851999999999997</v>
      </c>
      <c r="H171" s="9">
        <f t="shared" si="9"/>
        <v>39.995199999999997</v>
      </c>
      <c r="I171" s="12">
        <v>3</v>
      </c>
      <c r="J171" s="61"/>
    </row>
    <row r="172" spans="1:10" x14ac:dyDescent="0.25">
      <c r="A172" s="177"/>
      <c r="B172" s="5">
        <v>7919</v>
      </c>
      <c r="C172" s="6" t="s">
        <v>147</v>
      </c>
      <c r="D172" s="13" t="s">
        <v>148</v>
      </c>
      <c r="E172" s="6" t="s">
        <v>13</v>
      </c>
      <c r="F172" s="14">
        <v>26.79</v>
      </c>
      <c r="G172" s="9">
        <f t="shared" si="8"/>
        <v>3.2147999999999999</v>
      </c>
      <c r="H172" s="9">
        <f t="shared" si="9"/>
        <v>30.004799999999999</v>
      </c>
      <c r="I172" s="12"/>
    </row>
    <row r="173" spans="1:10" x14ac:dyDescent="0.25">
      <c r="A173" s="177"/>
      <c r="B173" s="5">
        <v>7920</v>
      </c>
      <c r="C173" s="6" t="s">
        <v>151</v>
      </c>
      <c r="D173" s="13" t="s">
        <v>149</v>
      </c>
      <c r="E173" s="6" t="s">
        <v>13</v>
      </c>
      <c r="F173" s="14">
        <v>19.64</v>
      </c>
      <c r="G173" s="9">
        <f t="shared" si="8"/>
        <v>2.3567999999999998</v>
      </c>
      <c r="H173" s="9">
        <f t="shared" si="9"/>
        <v>21.9968</v>
      </c>
      <c r="I173" s="12"/>
    </row>
    <row r="174" spans="1:10" x14ac:dyDescent="0.25">
      <c r="A174" s="177"/>
      <c r="B174" s="5">
        <v>7921</v>
      </c>
      <c r="C174" s="11" t="s">
        <v>152</v>
      </c>
      <c r="D174" s="13" t="s">
        <v>150</v>
      </c>
      <c r="E174" s="6" t="s">
        <v>13</v>
      </c>
      <c r="F174" s="14">
        <v>19.64</v>
      </c>
      <c r="G174" s="14">
        <f t="shared" si="8"/>
        <v>2.3567999999999998</v>
      </c>
      <c r="H174" s="14">
        <f t="shared" si="9"/>
        <v>21.9968</v>
      </c>
      <c r="I174" s="12"/>
    </row>
    <row r="175" spans="1:10" x14ac:dyDescent="0.25">
      <c r="A175" s="177"/>
      <c r="B175" s="5">
        <v>7922</v>
      </c>
      <c r="C175" s="6" t="s">
        <v>16</v>
      </c>
      <c r="D175" s="13" t="s">
        <v>17</v>
      </c>
      <c r="E175" s="6" t="s">
        <v>13</v>
      </c>
      <c r="F175" s="14">
        <v>0</v>
      </c>
      <c r="G175" s="9">
        <f t="shared" si="8"/>
        <v>0</v>
      </c>
      <c r="H175" s="9">
        <f t="shared" si="9"/>
        <v>0</v>
      </c>
      <c r="I175" s="12"/>
    </row>
    <row r="176" spans="1:10" x14ac:dyDescent="0.25">
      <c r="A176" s="177"/>
      <c r="B176" s="5">
        <v>7923</v>
      </c>
      <c r="C176" s="6" t="s">
        <v>147</v>
      </c>
      <c r="D176" s="13" t="s">
        <v>148</v>
      </c>
      <c r="E176" s="6" t="s">
        <v>13</v>
      </c>
      <c r="F176" s="14">
        <v>17.86</v>
      </c>
      <c r="G176" s="9">
        <f t="shared" si="8"/>
        <v>2.1431999999999998</v>
      </c>
      <c r="H176" s="9">
        <f t="shared" si="9"/>
        <v>20.0032</v>
      </c>
      <c r="I176" s="12"/>
    </row>
    <row r="177" spans="1:9" x14ac:dyDescent="0.25">
      <c r="A177" s="177"/>
      <c r="B177" s="5">
        <v>7924</v>
      </c>
      <c r="C177" s="6" t="s">
        <v>153</v>
      </c>
      <c r="D177" s="8" t="s">
        <v>154</v>
      </c>
      <c r="E177" s="6" t="s">
        <v>13</v>
      </c>
      <c r="F177" s="14">
        <v>7.14</v>
      </c>
      <c r="G177" s="9">
        <f t="shared" si="8"/>
        <v>0.8567999999999999</v>
      </c>
      <c r="H177" s="9">
        <f t="shared" si="9"/>
        <v>7.9967999999999995</v>
      </c>
      <c r="I177" s="12"/>
    </row>
    <row r="178" spans="1:9" x14ac:dyDescent="0.25">
      <c r="A178" s="177"/>
      <c r="B178" s="5">
        <v>7925</v>
      </c>
      <c r="C178" s="6" t="s">
        <v>156</v>
      </c>
      <c r="D178" s="8" t="s">
        <v>155</v>
      </c>
      <c r="E178" s="6" t="s">
        <v>13</v>
      </c>
      <c r="F178" s="14">
        <v>22.32</v>
      </c>
      <c r="G178" s="9">
        <f t="shared" si="8"/>
        <v>2.6783999999999999</v>
      </c>
      <c r="H178" s="9">
        <f t="shared" si="9"/>
        <v>24.9984</v>
      </c>
      <c r="I178" s="12"/>
    </row>
    <row r="179" spans="1:9" x14ac:dyDescent="0.25">
      <c r="A179" s="177"/>
      <c r="B179" s="5">
        <v>7926</v>
      </c>
      <c r="C179" s="6" t="s">
        <v>157</v>
      </c>
      <c r="D179" s="13" t="s">
        <v>158</v>
      </c>
      <c r="E179" s="6" t="s">
        <v>13</v>
      </c>
      <c r="F179" s="14">
        <v>58.93</v>
      </c>
      <c r="G179" s="9">
        <f t="shared" si="8"/>
        <v>7.0716000000000001</v>
      </c>
      <c r="H179" s="9">
        <f t="shared" si="9"/>
        <v>66.001599999999996</v>
      </c>
      <c r="I179" s="12"/>
    </row>
    <row r="180" spans="1:9" x14ac:dyDescent="0.25">
      <c r="A180" s="177"/>
      <c r="B180" s="5">
        <v>7927</v>
      </c>
      <c r="C180" s="11" t="s">
        <v>16</v>
      </c>
      <c r="D180" s="16">
        <v>0</v>
      </c>
      <c r="E180" s="6" t="s">
        <v>13</v>
      </c>
      <c r="F180" s="17">
        <v>0</v>
      </c>
      <c r="G180" s="9">
        <f t="shared" si="8"/>
        <v>0</v>
      </c>
      <c r="H180" s="9">
        <f t="shared" si="9"/>
        <v>0</v>
      </c>
      <c r="I180" s="12"/>
    </row>
    <row r="181" spans="1:9" x14ac:dyDescent="0.25">
      <c r="A181" s="177"/>
      <c r="B181" s="5">
        <v>7928</v>
      </c>
      <c r="C181" s="11" t="s">
        <v>66</v>
      </c>
      <c r="D181" s="13" t="s">
        <v>67</v>
      </c>
      <c r="E181" s="6" t="s">
        <v>13</v>
      </c>
      <c r="F181" s="14">
        <v>35.71</v>
      </c>
      <c r="G181" s="9">
        <f t="shared" si="8"/>
        <v>4.2851999999999997</v>
      </c>
      <c r="H181" s="9">
        <f t="shared" si="9"/>
        <v>39.995199999999997</v>
      </c>
      <c r="I181" s="12"/>
    </row>
    <row r="182" spans="1:9" x14ac:dyDescent="0.25">
      <c r="A182" s="177"/>
      <c r="B182" s="5">
        <v>7929</v>
      </c>
      <c r="C182" s="11" t="s">
        <v>16</v>
      </c>
      <c r="D182" s="13" t="s">
        <v>17</v>
      </c>
      <c r="E182" s="6" t="s">
        <v>13</v>
      </c>
      <c r="F182" s="14">
        <v>0</v>
      </c>
      <c r="G182" s="9">
        <f t="shared" si="8"/>
        <v>0</v>
      </c>
      <c r="H182" s="9">
        <f t="shared" si="9"/>
        <v>0</v>
      </c>
      <c r="I182" s="12"/>
    </row>
    <row r="183" spans="1:9" x14ac:dyDescent="0.25">
      <c r="A183" s="177"/>
      <c r="B183" s="5">
        <v>7930</v>
      </c>
      <c r="C183" s="11" t="s">
        <v>159</v>
      </c>
      <c r="D183" s="8" t="s">
        <v>160</v>
      </c>
      <c r="E183" s="6" t="s">
        <v>161</v>
      </c>
      <c r="F183" s="14">
        <v>53.57</v>
      </c>
      <c r="G183" s="9">
        <f t="shared" si="8"/>
        <v>6.4283999999999999</v>
      </c>
      <c r="H183" s="9">
        <f t="shared" si="9"/>
        <v>59.998400000000004</v>
      </c>
      <c r="I183" s="12"/>
    </row>
    <row r="184" spans="1:9" x14ac:dyDescent="0.25">
      <c r="A184" s="177"/>
      <c r="B184" s="5">
        <v>7931</v>
      </c>
      <c r="C184" s="11" t="s">
        <v>16</v>
      </c>
      <c r="D184" s="13" t="s">
        <v>17</v>
      </c>
      <c r="E184" s="6" t="s">
        <v>13</v>
      </c>
      <c r="F184" s="14">
        <v>0</v>
      </c>
      <c r="G184" s="9">
        <f t="shared" si="8"/>
        <v>0</v>
      </c>
      <c r="H184" s="9">
        <f t="shared" si="9"/>
        <v>0</v>
      </c>
      <c r="I184" s="12"/>
    </row>
    <row r="185" spans="1:9" x14ac:dyDescent="0.25">
      <c r="A185" s="177"/>
      <c r="B185" s="5">
        <v>7932</v>
      </c>
      <c r="C185" s="11" t="s">
        <v>162</v>
      </c>
      <c r="D185" s="13" t="s">
        <v>163</v>
      </c>
      <c r="E185" s="6" t="s">
        <v>13</v>
      </c>
      <c r="F185" s="14">
        <v>8.93</v>
      </c>
      <c r="G185" s="9">
        <f t="shared" si="8"/>
        <v>1.0715999999999999</v>
      </c>
      <c r="H185" s="9">
        <f t="shared" si="9"/>
        <v>10.0016</v>
      </c>
      <c r="I185" s="12"/>
    </row>
    <row r="186" spans="1:9" x14ac:dyDescent="0.25">
      <c r="A186" s="177"/>
      <c r="B186" s="5">
        <v>7933</v>
      </c>
      <c r="C186" s="11" t="s">
        <v>164</v>
      </c>
      <c r="D186" s="13" t="s">
        <v>165</v>
      </c>
      <c r="E186" s="6" t="s">
        <v>13</v>
      </c>
      <c r="F186" s="14">
        <v>9.82</v>
      </c>
      <c r="G186" s="9">
        <f t="shared" si="8"/>
        <v>1.1783999999999999</v>
      </c>
      <c r="H186" s="9">
        <f>F186+G186</f>
        <v>10.9984</v>
      </c>
      <c r="I186" s="12"/>
    </row>
    <row r="187" spans="1:9" x14ac:dyDescent="0.25">
      <c r="A187" s="177"/>
      <c r="B187" s="5">
        <v>7934</v>
      </c>
      <c r="C187" s="11" t="s">
        <v>16</v>
      </c>
      <c r="D187" s="13" t="s">
        <v>17</v>
      </c>
      <c r="E187" s="6" t="s">
        <v>13</v>
      </c>
      <c r="F187" s="14">
        <v>0</v>
      </c>
      <c r="G187" s="9">
        <f t="shared" si="8"/>
        <v>0</v>
      </c>
      <c r="H187" s="9">
        <f t="shared" ref="H187:H213" si="10">F187+G187</f>
        <v>0</v>
      </c>
      <c r="I187" s="12"/>
    </row>
    <row r="188" spans="1:9" x14ac:dyDescent="0.25">
      <c r="A188" s="177"/>
      <c r="B188" s="5">
        <v>7935</v>
      </c>
      <c r="C188" s="11" t="s">
        <v>166</v>
      </c>
      <c r="D188" s="13" t="s">
        <v>167</v>
      </c>
      <c r="E188" s="6" t="s">
        <v>13</v>
      </c>
      <c r="F188" s="14">
        <v>46.43</v>
      </c>
      <c r="G188" s="9">
        <f t="shared" si="8"/>
        <v>5.5716000000000001</v>
      </c>
      <c r="H188" s="9">
        <f t="shared" si="10"/>
        <v>52.001599999999996</v>
      </c>
      <c r="I188" s="12"/>
    </row>
    <row r="189" spans="1:9" x14ac:dyDescent="0.25">
      <c r="A189" s="177"/>
      <c r="B189" s="5">
        <v>7936</v>
      </c>
      <c r="C189" s="11" t="s">
        <v>168</v>
      </c>
      <c r="D189" s="13" t="s">
        <v>169</v>
      </c>
      <c r="E189" s="6" t="s">
        <v>13</v>
      </c>
      <c r="F189" s="14">
        <v>29.46</v>
      </c>
      <c r="G189" s="9">
        <f t="shared" si="8"/>
        <v>3.5352000000000001</v>
      </c>
      <c r="H189" s="9">
        <f t="shared" si="10"/>
        <v>32.995200000000004</v>
      </c>
      <c r="I189" s="12"/>
    </row>
    <row r="190" spans="1:9" x14ac:dyDescent="0.25">
      <c r="A190" s="177"/>
      <c r="B190" s="5">
        <v>7937</v>
      </c>
      <c r="C190" s="11" t="s">
        <v>16</v>
      </c>
      <c r="D190" s="13" t="s">
        <v>17</v>
      </c>
      <c r="E190" s="6" t="s">
        <v>13</v>
      </c>
      <c r="F190" s="14">
        <v>0</v>
      </c>
      <c r="G190" s="9">
        <f t="shared" si="8"/>
        <v>0</v>
      </c>
      <c r="H190" s="9">
        <f t="shared" si="10"/>
        <v>0</v>
      </c>
      <c r="I190" s="12"/>
    </row>
    <row r="191" spans="1:9" x14ac:dyDescent="0.25">
      <c r="A191" s="177"/>
      <c r="B191" s="5">
        <v>7938</v>
      </c>
      <c r="C191" s="11" t="s">
        <v>170</v>
      </c>
      <c r="D191" s="13" t="s">
        <v>171</v>
      </c>
      <c r="E191" s="6" t="s">
        <v>13</v>
      </c>
      <c r="F191" s="14">
        <v>8.93</v>
      </c>
      <c r="G191" s="9">
        <f t="shared" si="8"/>
        <v>1.0715999999999999</v>
      </c>
      <c r="H191" s="9">
        <f t="shared" si="10"/>
        <v>10.0016</v>
      </c>
      <c r="I191" s="12"/>
    </row>
    <row r="192" spans="1:9" x14ac:dyDescent="0.25">
      <c r="A192" s="177"/>
      <c r="B192" s="5">
        <v>7939</v>
      </c>
      <c r="C192" s="11" t="s">
        <v>172</v>
      </c>
      <c r="D192" s="13" t="s">
        <v>173</v>
      </c>
      <c r="E192" s="6" t="s">
        <v>13</v>
      </c>
      <c r="F192" s="14">
        <v>8.93</v>
      </c>
      <c r="G192" s="9">
        <f t="shared" si="8"/>
        <v>1.0715999999999999</v>
      </c>
      <c r="H192" s="9">
        <f t="shared" si="10"/>
        <v>10.0016</v>
      </c>
      <c r="I192" s="12"/>
    </row>
    <row r="193" spans="1:9" x14ac:dyDescent="0.25">
      <c r="A193" s="177"/>
      <c r="B193" s="5">
        <v>7940</v>
      </c>
      <c r="C193" s="11" t="s">
        <v>174</v>
      </c>
      <c r="D193" s="13" t="s">
        <v>175</v>
      </c>
      <c r="E193" s="6" t="s">
        <v>13</v>
      </c>
      <c r="F193" s="14">
        <v>9.82</v>
      </c>
      <c r="G193" s="9">
        <f t="shared" si="8"/>
        <v>1.1783999999999999</v>
      </c>
      <c r="H193" s="9">
        <f t="shared" si="10"/>
        <v>10.9984</v>
      </c>
      <c r="I193" s="12"/>
    </row>
    <row r="194" spans="1:9" x14ac:dyDescent="0.25">
      <c r="A194" s="177"/>
      <c r="B194" s="5">
        <v>7941</v>
      </c>
      <c r="C194" s="11" t="s">
        <v>144</v>
      </c>
      <c r="D194" s="13" t="s">
        <v>145</v>
      </c>
      <c r="E194" s="6" t="s">
        <v>13</v>
      </c>
      <c r="F194" s="14">
        <v>9.82</v>
      </c>
      <c r="G194" s="9">
        <f t="shared" si="8"/>
        <v>1.1783999999999999</v>
      </c>
      <c r="H194" s="9">
        <f t="shared" si="10"/>
        <v>10.9984</v>
      </c>
      <c r="I194" s="12"/>
    </row>
    <row r="195" spans="1:9" x14ac:dyDescent="0.25">
      <c r="A195" s="177"/>
      <c r="B195" s="5">
        <v>7942</v>
      </c>
      <c r="C195" s="11" t="s">
        <v>176</v>
      </c>
      <c r="D195" s="13" t="s">
        <v>177</v>
      </c>
      <c r="E195" s="6" t="s">
        <v>13</v>
      </c>
      <c r="F195" s="14">
        <v>44.64</v>
      </c>
      <c r="G195" s="9">
        <f t="shared" si="8"/>
        <v>5.3567999999999998</v>
      </c>
      <c r="H195" s="9">
        <f t="shared" si="10"/>
        <v>49.9968</v>
      </c>
      <c r="I195" s="12"/>
    </row>
    <row r="196" spans="1:9" x14ac:dyDescent="0.25">
      <c r="A196" s="177"/>
      <c r="B196" s="5">
        <v>7943</v>
      </c>
      <c r="C196" s="11" t="s">
        <v>172</v>
      </c>
      <c r="D196" s="13" t="s">
        <v>178</v>
      </c>
      <c r="E196" s="6" t="s">
        <v>13</v>
      </c>
      <c r="F196" s="14">
        <v>5.36</v>
      </c>
      <c r="G196" s="9">
        <f t="shared" si="8"/>
        <v>0.64319999999999999</v>
      </c>
      <c r="H196" s="9">
        <f t="shared" si="10"/>
        <v>6.0032000000000005</v>
      </c>
      <c r="I196" s="12"/>
    </row>
    <row r="197" spans="1:9" x14ac:dyDescent="0.25">
      <c r="A197" s="177"/>
      <c r="B197" s="5">
        <v>7944</v>
      </c>
      <c r="C197" s="11" t="s">
        <v>174</v>
      </c>
      <c r="D197" s="8" t="s">
        <v>175</v>
      </c>
      <c r="E197" s="6" t="s">
        <v>13</v>
      </c>
      <c r="F197" s="14">
        <v>5.36</v>
      </c>
      <c r="G197" s="9">
        <f t="shared" si="8"/>
        <v>0.64319999999999999</v>
      </c>
      <c r="H197" s="9">
        <f t="shared" si="10"/>
        <v>6.0032000000000005</v>
      </c>
      <c r="I197" s="12"/>
    </row>
    <row r="198" spans="1:9" x14ac:dyDescent="0.25">
      <c r="A198" s="177"/>
      <c r="B198" s="5">
        <v>7945</v>
      </c>
      <c r="C198" s="11" t="s">
        <v>170</v>
      </c>
      <c r="D198" s="13" t="s">
        <v>171</v>
      </c>
      <c r="E198" s="6" t="s">
        <v>13</v>
      </c>
      <c r="F198" s="14">
        <v>5.36</v>
      </c>
      <c r="G198" s="9">
        <f t="shared" si="8"/>
        <v>0.64319999999999999</v>
      </c>
      <c r="H198" s="9">
        <f t="shared" si="10"/>
        <v>6.0032000000000005</v>
      </c>
      <c r="I198" s="12"/>
    </row>
    <row r="199" spans="1:9" x14ac:dyDescent="0.25">
      <c r="A199" s="177"/>
      <c r="B199" s="5">
        <v>7946</v>
      </c>
      <c r="C199" s="6" t="s">
        <v>179</v>
      </c>
      <c r="D199" s="13" t="s">
        <v>180</v>
      </c>
      <c r="E199" s="6" t="s">
        <v>13</v>
      </c>
      <c r="F199" s="14">
        <v>15.18</v>
      </c>
      <c r="G199" s="9">
        <f t="shared" si="8"/>
        <v>1.8215999999999999</v>
      </c>
      <c r="H199" s="9">
        <f t="shared" si="10"/>
        <v>17.0016</v>
      </c>
      <c r="I199" s="12"/>
    </row>
    <row r="200" spans="1:9" x14ac:dyDescent="0.25">
      <c r="A200" s="177"/>
      <c r="B200" s="5">
        <v>7947</v>
      </c>
      <c r="C200" s="6" t="s">
        <v>181</v>
      </c>
      <c r="D200" s="13" t="s">
        <v>182</v>
      </c>
      <c r="E200" s="6" t="s">
        <v>13</v>
      </c>
      <c r="F200" s="14">
        <v>29.46</v>
      </c>
      <c r="G200" s="9">
        <f t="shared" si="8"/>
        <v>3.5352000000000001</v>
      </c>
      <c r="H200" s="9">
        <f t="shared" si="10"/>
        <v>32.995200000000004</v>
      </c>
      <c r="I200" s="12"/>
    </row>
    <row r="201" spans="1:9" x14ac:dyDescent="0.25">
      <c r="A201" s="177"/>
      <c r="B201" s="5">
        <v>7948</v>
      </c>
      <c r="C201" s="6" t="s">
        <v>168</v>
      </c>
      <c r="D201" s="13" t="s">
        <v>169</v>
      </c>
      <c r="E201" s="6" t="s">
        <v>13</v>
      </c>
      <c r="F201" s="14">
        <v>29.46</v>
      </c>
      <c r="G201" s="9">
        <f t="shared" si="8"/>
        <v>3.5352000000000001</v>
      </c>
      <c r="H201" s="9">
        <f t="shared" si="10"/>
        <v>32.995200000000004</v>
      </c>
      <c r="I201" s="12"/>
    </row>
    <row r="202" spans="1:9" x14ac:dyDescent="0.25">
      <c r="A202" s="177"/>
      <c r="B202" s="5">
        <v>7949</v>
      </c>
      <c r="C202" s="6" t="s">
        <v>16</v>
      </c>
      <c r="D202" s="13" t="s">
        <v>17</v>
      </c>
      <c r="E202" s="6" t="s">
        <v>13</v>
      </c>
      <c r="F202" s="14">
        <v>0</v>
      </c>
      <c r="G202" s="9">
        <f t="shared" si="8"/>
        <v>0</v>
      </c>
      <c r="H202" s="9">
        <f t="shared" si="10"/>
        <v>0</v>
      </c>
      <c r="I202" s="12"/>
    </row>
    <row r="203" spans="1:9" x14ac:dyDescent="0.25">
      <c r="A203" s="177"/>
      <c r="B203" s="5">
        <v>7950</v>
      </c>
      <c r="C203" s="6" t="s">
        <v>183</v>
      </c>
      <c r="D203" s="13" t="s">
        <v>184</v>
      </c>
      <c r="E203" s="6" t="s">
        <v>13</v>
      </c>
      <c r="F203" s="14">
        <v>14.29</v>
      </c>
      <c r="G203" s="9">
        <f t="shared" si="8"/>
        <v>1.7147999999999999</v>
      </c>
      <c r="H203" s="9">
        <f t="shared" si="10"/>
        <v>16.004799999999999</v>
      </c>
      <c r="I203" s="12"/>
    </row>
    <row r="204" spans="1:9" x14ac:dyDescent="0.25">
      <c r="A204" s="177"/>
      <c r="B204" s="5">
        <v>7951</v>
      </c>
      <c r="C204" s="6" t="s">
        <v>185</v>
      </c>
      <c r="D204" s="13" t="s">
        <v>40</v>
      </c>
      <c r="E204" s="6" t="s">
        <v>13</v>
      </c>
      <c r="F204" s="14">
        <v>48</v>
      </c>
      <c r="G204" s="9">
        <f t="shared" si="8"/>
        <v>5.76</v>
      </c>
      <c r="H204" s="9">
        <f t="shared" si="10"/>
        <v>53.76</v>
      </c>
      <c r="I204" s="12"/>
    </row>
    <row r="205" spans="1:9" x14ac:dyDescent="0.25">
      <c r="A205" s="177"/>
      <c r="B205" s="5">
        <v>7952</v>
      </c>
      <c r="C205" s="6" t="s">
        <v>103</v>
      </c>
      <c r="D205" s="13" t="s">
        <v>104</v>
      </c>
      <c r="E205" s="6" t="s">
        <v>13</v>
      </c>
      <c r="F205" s="14">
        <v>32.14</v>
      </c>
      <c r="G205" s="9">
        <f t="shared" si="8"/>
        <v>3.8567999999999998</v>
      </c>
      <c r="H205" s="9">
        <f t="shared" si="10"/>
        <v>35.9968</v>
      </c>
      <c r="I205" s="12"/>
    </row>
    <row r="206" spans="1:9" x14ac:dyDescent="0.25">
      <c r="A206" s="177"/>
      <c r="B206" s="5">
        <v>7953</v>
      </c>
      <c r="C206" s="6" t="s">
        <v>186</v>
      </c>
      <c r="D206" s="13" t="s">
        <v>149</v>
      </c>
      <c r="E206" s="6" t="s">
        <v>13</v>
      </c>
      <c r="F206" s="14">
        <v>19.64</v>
      </c>
      <c r="G206" s="9">
        <f t="shared" si="8"/>
        <v>2.3567999999999998</v>
      </c>
      <c r="H206" s="9">
        <f t="shared" si="10"/>
        <v>21.9968</v>
      </c>
      <c r="I206" s="12"/>
    </row>
    <row r="207" spans="1:9" x14ac:dyDescent="0.25">
      <c r="A207" s="177"/>
      <c r="B207" s="5">
        <v>7954</v>
      </c>
      <c r="C207" s="6" t="s">
        <v>187</v>
      </c>
      <c r="D207" s="13" t="s">
        <v>188</v>
      </c>
      <c r="E207" s="6" t="s">
        <v>13</v>
      </c>
      <c r="F207" s="14">
        <v>26.79</v>
      </c>
      <c r="G207" s="9">
        <f t="shared" si="8"/>
        <v>3.2147999999999999</v>
      </c>
      <c r="H207" s="9">
        <f t="shared" si="10"/>
        <v>30.004799999999999</v>
      </c>
      <c r="I207" s="12"/>
    </row>
    <row r="208" spans="1:9" x14ac:dyDescent="0.25">
      <c r="A208" s="177"/>
      <c r="B208" s="5">
        <v>7955</v>
      </c>
      <c r="C208" s="6" t="s">
        <v>16</v>
      </c>
      <c r="D208" s="13" t="s">
        <v>17</v>
      </c>
      <c r="E208" s="6" t="s">
        <v>13</v>
      </c>
      <c r="F208" s="14">
        <v>0</v>
      </c>
      <c r="G208" s="9">
        <f t="shared" si="8"/>
        <v>0</v>
      </c>
      <c r="H208" s="9">
        <f t="shared" si="10"/>
        <v>0</v>
      </c>
      <c r="I208" s="12"/>
    </row>
    <row r="209" spans="1:11" x14ac:dyDescent="0.25">
      <c r="A209" s="177"/>
      <c r="B209" s="5">
        <v>7956</v>
      </c>
      <c r="C209" s="6" t="s">
        <v>190</v>
      </c>
      <c r="D209" s="13" t="s">
        <v>189</v>
      </c>
      <c r="E209" s="6" t="s">
        <v>13</v>
      </c>
      <c r="F209" s="14">
        <v>53.57</v>
      </c>
      <c r="G209" s="9">
        <f t="shared" si="8"/>
        <v>6.4283999999999999</v>
      </c>
      <c r="H209" s="9">
        <f t="shared" si="10"/>
        <v>59.998400000000004</v>
      </c>
      <c r="I209" s="12">
        <v>4.5</v>
      </c>
      <c r="J209" s="61"/>
    </row>
    <row r="210" spans="1:11" x14ac:dyDescent="0.25">
      <c r="A210" s="177"/>
      <c r="B210" s="5">
        <v>7957</v>
      </c>
      <c r="C210" s="6" t="s">
        <v>103</v>
      </c>
      <c r="D210" s="13" t="s">
        <v>104</v>
      </c>
      <c r="E210" s="6" t="s">
        <v>13</v>
      </c>
      <c r="F210" s="14">
        <v>32.14</v>
      </c>
      <c r="G210" s="9">
        <f t="shared" si="8"/>
        <v>3.8567999999999998</v>
      </c>
      <c r="H210" s="9">
        <f t="shared" si="10"/>
        <v>35.9968</v>
      </c>
      <c r="I210" s="12"/>
    </row>
    <row r="211" spans="1:11" x14ac:dyDescent="0.25">
      <c r="A211" s="177"/>
      <c r="B211" s="5">
        <v>7958</v>
      </c>
      <c r="C211" s="6" t="s">
        <v>191</v>
      </c>
      <c r="D211" s="13" t="s">
        <v>192</v>
      </c>
      <c r="E211" s="6" t="s">
        <v>13</v>
      </c>
      <c r="F211" s="14">
        <v>10.71</v>
      </c>
      <c r="G211" s="9">
        <f>F211*12%</f>
        <v>1.2852000000000001</v>
      </c>
      <c r="H211" s="9">
        <f>F211+G211</f>
        <v>11.995200000000001</v>
      </c>
      <c r="I211" s="12"/>
    </row>
    <row r="212" spans="1:11" x14ac:dyDescent="0.25">
      <c r="A212" s="177"/>
      <c r="B212" s="5">
        <v>7972</v>
      </c>
      <c r="C212" s="6" t="s">
        <v>194</v>
      </c>
      <c r="D212" s="13" t="s">
        <v>195</v>
      </c>
      <c r="E212" s="6" t="s">
        <v>13</v>
      </c>
      <c r="F212" s="14">
        <v>49.11</v>
      </c>
      <c r="G212" s="9">
        <f>F212*12%</f>
        <v>5.8931999999999993</v>
      </c>
      <c r="H212" s="9">
        <f>F212+G212</f>
        <v>55.0032</v>
      </c>
      <c r="I212" s="12"/>
    </row>
    <row r="213" spans="1:11" x14ac:dyDescent="0.25">
      <c r="A213" s="178"/>
      <c r="B213" s="5"/>
      <c r="C213" s="6"/>
      <c r="D213" s="13"/>
      <c r="E213" s="17"/>
      <c r="F213" s="18">
        <f>SUM(F147:F212)</f>
        <v>1387.6300000000003</v>
      </c>
      <c r="G213" s="9">
        <f t="shared" si="8"/>
        <v>166.51560000000003</v>
      </c>
      <c r="H213" s="9">
        <f t="shared" si="10"/>
        <v>1554.1456000000003</v>
      </c>
      <c r="I213" s="19">
        <f>SUM(I168:I212)</f>
        <v>7.5</v>
      </c>
    </row>
    <row r="214" spans="1:11" x14ac:dyDescent="0.25">
      <c r="B214" t="s">
        <v>193</v>
      </c>
    </row>
    <row r="215" spans="1:11" ht="24.75" x14ac:dyDescent="0.5">
      <c r="A215" s="273" t="s">
        <v>0</v>
      </c>
      <c r="B215" s="273"/>
      <c r="C215" s="273"/>
      <c r="D215" s="273"/>
      <c r="E215" s="273"/>
      <c r="F215" s="273"/>
      <c r="G215" s="273"/>
      <c r="H215" s="273"/>
      <c r="I215" s="71"/>
    </row>
    <row r="216" spans="1:11" x14ac:dyDescent="0.25">
      <c r="A216" s="181" t="s">
        <v>1</v>
      </c>
      <c r="B216" s="71"/>
      <c r="C216" s="71"/>
      <c r="D216" s="71"/>
      <c r="E216" s="71"/>
      <c r="F216" s="71"/>
      <c r="G216" s="71" t="s">
        <v>2</v>
      </c>
      <c r="H216" s="71"/>
      <c r="I216" s="71"/>
    </row>
    <row r="217" spans="1:11" ht="18" x14ac:dyDescent="0.25">
      <c r="A217" s="274" t="s">
        <v>214</v>
      </c>
      <c r="B217" s="274"/>
      <c r="C217" s="274"/>
      <c r="D217" s="274"/>
      <c r="E217" s="274"/>
      <c r="F217" s="274"/>
      <c r="G217" s="274"/>
      <c r="H217" s="274"/>
      <c r="I217" s="71"/>
    </row>
    <row r="218" spans="1:11" ht="39" x14ac:dyDescent="0.25">
      <c r="A218" s="182" t="s">
        <v>3</v>
      </c>
      <c r="B218" s="72" t="s">
        <v>4</v>
      </c>
      <c r="C218" s="73" t="s">
        <v>5</v>
      </c>
      <c r="D218" s="73" t="s">
        <v>6</v>
      </c>
      <c r="E218" s="73" t="s">
        <v>7</v>
      </c>
      <c r="F218" s="72" t="s">
        <v>8</v>
      </c>
      <c r="G218" s="72" t="s">
        <v>9</v>
      </c>
      <c r="H218" s="72" t="s">
        <v>10</v>
      </c>
      <c r="I218" s="74" t="s">
        <v>11</v>
      </c>
    </row>
    <row r="219" spans="1:11" x14ac:dyDescent="0.25">
      <c r="A219" s="183">
        <v>40634</v>
      </c>
      <c r="B219" s="72">
        <v>7959</v>
      </c>
      <c r="C219" s="73" t="s">
        <v>39</v>
      </c>
      <c r="D219" s="83" t="s">
        <v>40</v>
      </c>
      <c r="E219" s="73" t="s">
        <v>13</v>
      </c>
      <c r="F219" s="80">
        <v>48</v>
      </c>
      <c r="G219" s="80">
        <f t="shared" ref="G219:G282" si="11">F219*12%</f>
        <v>5.76</v>
      </c>
      <c r="H219" s="80">
        <f>F219+G219</f>
        <v>53.76</v>
      </c>
      <c r="I219" s="84"/>
    </row>
    <row r="220" spans="1:11" x14ac:dyDescent="0.25">
      <c r="A220" s="183">
        <v>40634</v>
      </c>
      <c r="B220" s="72">
        <v>7960</v>
      </c>
      <c r="C220" s="73" t="s">
        <v>216</v>
      </c>
      <c r="D220" s="83" t="s">
        <v>217</v>
      </c>
      <c r="E220" s="73" t="s">
        <v>13</v>
      </c>
      <c r="F220" s="80">
        <v>19.64</v>
      </c>
      <c r="G220" s="80">
        <f t="shared" si="11"/>
        <v>2.3567999999999998</v>
      </c>
      <c r="H220" s="80">
        <f t="shared" ref="H220:H283" si="12">F220+G220</f>
        <v>21.9968</v>
      </c>
      <c r="I220" s="84"/>
    </row>
    <row r="221" spans="1:11" x14ac:dyDescent="0.25">
      <c r="A221" s="183">
        <v>40634</v>
      </c>
      <c r="B221" s="72">
        <v>7961</v>
      </c>
      <c r="C221" s="73" t="s">
        <v>218</v>
      </c>
      <c r="D221" s="83" t="s">
        <v>219</v>
      </c>
      <c r="E221" s="73" t="s">
        <v>13</v>
      </c>
      <c r="F221" s="80">
        <v>19.64</v>
      </c>
      <c r="G221" s="80">
        <f t="shared" si="11"/>
        <v>2.3567999999999998</v>
      </c>
      <c r="H221" s="80">
        <f t="shared" si="12"/>
        <v>21.9968</v>
      </c>
      <c r="I221" s="84"/>
      <c r="K221" s="1"/>
    </row>
    <row r="222" spans="1:11" x14ac:dyDescent="0.25">
      <c r="A222" s="183">
        <v>40634</v>
      </c>
      <c r="B222" s="72">
        <v>7962</v>
      </c>
      <c r="C222" s="73" t="s">
        <v>220</v>
      </c>
      <c r="D222" s="83" t="s">
        <v>221</v>
      </c>
      <c r="E222" s="73" t="s">
        <v>13</v>
      </c>
      <c r="F222" s="80">
        <v>35.71</v>
      </c>
      <c r="G222" s="80">
        <f t="shared" si="11"/>
        <v>4.2851999999999997</v>
      </c>
      <c r="H222" s="80">
        <f t="shared" si="12"/>
        <v>39.995199999999997</v>
      </c>
      <c r="I222" s="85"/>
      <c r="K222" s="1"/>
    </row>
    <row r="223" spans="1:11" x14ac:dyDescent="0.25">
      <c r="A223" s="183">
        <v>40634</v>
      </c>
      <c r="B223" s="72">
        <v>7963</v>
      </c>
      <c r="C223" s="73" t="s">
        <v>222</v>
      </c>
      <c r="D223" s="83" t="s">
        <v>223</v>
      </c>
      <c r="E223" s="73" t="s">
        <v>13</v>
      </c>
      <c r="F223" s="80">
        <v>12.5</v>
      </c>
      <c r="G223" s="80">
        <f t="shared" si="11"/>
        <v>1.5</v>
      </c>
      <c r="H223" s="80">
        <f t="shared" si="12"/>
        <v>14</v>
      </c>
      <c r="I223" s="85"/>
      <c r="K223" s="1"/>
    </row>
    <row r="224" spans="1:11" x14ac:dyDescent="0.25">
      <c r="A224" s="183">
        <v>40634</v>
      </c>
      <c r="B224" s="72">
        <v>7964</v>
      </c>
      <c r="C224" s="73" t="s">
        <v>224</v>
      </c>
      <c r="D224" s="78" t="s">
        <v>160</v>
      </c>
      <c r="E224" s="75" t="s">
        <v>161</v>
      </c>
      <c r="F224" s="86">
        <v>53.57</v>
      </c>
      <c r="G224" s="80">
        <f t="shared" si="11"/>
        <v>6.4283999999999999</v>
      </c>
      <c r="H224" s="80">
        <f t="shared" si="12"/>
        <v>59.998400000000004</v>
      </c>
      <c r="I224" s="85">
        <v>4.5</v>
      </c>
      <c r="J224" s="70"/>
      <c r="K224" s="1"/>
    </row>
    <row r="225" spans="1:11" x14ac:dyDescent="0.25">
      <c r="A225" s="183">
        <v>40634</v>
      </c>
      <c r="B225" s="72">
        <v>7965</v>
      </c>
      <c r="C225" s="73" t="s">
        <v>225</v>
      </c>
      <c r="D225" s="83" t="s">
        <v>226</v>
      </c>
      <c r="E225" s="73" t="s">
        <v>13</v>
      </c>
      <c r="F225" s="86">
        <v>37.5</v>
      </c>
      <c r="G225" s="80">
        <f t="shared" si="11"/>
        <v>4.5</v>
      </c>
      <c r="H225" s="80">
        <f t="shared" si="12"/>
        <v>42</v>
      </c>
      <c r="I225" s="85"/>
      <c r="K225" s="1"/>
    </row>
    <row r="226" spans="1:11" x14ac:dyDescent="0.25">
      <c r="A226" s="183"/>
      <c r="B226" s="72">
        <v>7966</v>
      </c>
      <c r="C226" s="82" t="s">
        <v>16</v>
      </c>
      <c r="D226" s="83"/>
      <c r="E226" s="73" t="s">
        <v>13</v>
      </c>
      <c r="F226" s="86">
        <v>0</v>
      </c>
      <c r="G226" s="80">
        <f t="shared" si="11"/>
        <v>0</v>
      </c>
      <c r="H226" s="80">
        <f t="shared" si="12"/>
        <v>0</v>
      </c>
      <c r="I226" s="85"/>
      <c r="K226" s="1"/>
    </row>
    <row r="227" spans="1:11" x14ac:dyDescent="0.25">
      <c r="A227" s="183">
        <v>40636</v>
      </c>
      <c r="B227" s="72">
        <v>7967</v>
      </c>
      <c r="C227" s="73" t="s">
        <v>222</v>
      </c>
      <c r="D227" s="83" t="s">
        <v>223</v>
      </c>
      <c r="E227" s="73" t="s">
        <v>13</v>
      </c>
      <c r="F227" s="86">
        <v>12.5</v>
      </c>
      <c r="G227" s="80">
        <f t="shared" si="11"/>
        <v>1.5</v>
      </c>
      <c r="H227" s="80">
        <f t="shared" si="12"/>
        <v>14</v>
      </c>
      <c r="I227" s="85"/>
      <c r="K227" s="1"/>
    </row>
    <row r="228" spans="1:11" x14ac:dyDescent="0.25">
      <c r="A228" s="183">
        <v>40636</v>
      </c>
      <c r="B228" s="72">
        <v>7968</v>
      </c>
      <c r="C228" s="73" t="s">
        <v>227</v>
      </c>
      <c r="D228" s="83" t="s">
        <v>228</v>
      </c>
      <c r="E228" s="73" t="s">
        <v>13</v>
      </c>
      <c r="F228" s="86">
        <v>46.43</v>
      </c>
      <c r="G228" s="80">
        <f t="shared" si="11"/>
        <v>5.5716000000000001</v>
      </c>
      <c r="H228" s="80">
        <f t="shared" si="12"/>
        <v>52.001599999999996</v>
      </c>
      <c r="I228" s="85"/>
      <c r="K228" s="1"/>
    </row>
    <row r="229" spans="1:11" x14ac:dyDescent="0.25">
      <c r="A229" s="183">
        <v>40638</v>
      </c>
      <c r="B229" s="72">
        <v>7969</v>
      </c>
      <c r="C229" s="73" t="s">
        <v>224</v>
      </c>
      <c r="D229" s="83" t="s">
        <v>160</v>
      </c>
      <c r="E229" s="75" t="s">
        <v>161</v>
      </c>
      <c r="F229" s="86">
        <v>58.04</v>
      </c>
      <c r="G229" s="80">
        <f t="shared" si="11"/>
        <v>6.9647999999999994</v>
      </c>
      <c r="H229" s="80">
        <f t="shared" si="12"/>
        <v>65.004800000000003</v>
      </c>
      <c r="I229" s="85">
        <v>4.87</v>
      </c>
      <c r="J229" s="70"/>
      <c r="K229" s="1"/>
    </row>
    <row r="230" spans="1:11" x14ac:dyDescent="0.25">
      <c r="A230" s="183"/>
      <c r="B230" s="72">
        <v>7970</v>
      </c>
      <c r="C230" s="82" t="s">
        <v>16</v>
      </c>
      <c r="D230" s="83"/>
      <c r="E230" s="73" t="s">
        <v>13</v>
      </c>
      <c r="F230" s="86">
        <v>0</v>
      </c>
      <c r="G230" s="80">
        <f t="shared" si="11"/>
        <v>0</v>
      </c>
      <c r="H230" s="80">
        <f t="shared" si="12"/>
        <v>0</v>
      </c>
      <c r="I230" s="85"/>
      <c r="K230" s="1"/>
    </row>
    <row r="231" spans="1:11" x14ac:dyDescent="0.25">
      <c r="A231" s="183"/>
      <c r="B231" s="72">
        <v>7971</v>
      </c>
      <c r="C231" s="82" t="s">
        <v>16</v>
      </c>
      <c r="D231" s="83"/>
      <c r="E231" s="73" t="s">
        <v>13</v>
      </c>
      <c r="F231" s="86"/>
      <c r="G231" s="80">
        <f t="shared" si="11"/>
        <v>0</v>
      </c>
      <c r="H231" s="80">
        <f t="shared" si="12"/>
        <v>0</v>
      </c>
      <c r="I231" s="85"/>
      <c r="K231" s="1"/>
    </row>
    <row r="232" spans="1:11" x14ac:dyDescent="0.25">
      <c r="A232" s="183"/>
      <c r="B232" s="72">
        <v>7972</v>
      </c>
      <c r="C232" s="76" t="s">
        <v>215</v>
      </c>
      <c r="D232" s="83"/>
      <c r="E232" s="73" t="s">
        <v>13</v>
      </c>
      <c r="F232" s="86"/>
      <c r="G232" s="80">
        <f t="shared" si="11"/>
        <v>0</v>
      </c>
      <c r="H232" s="80">
        <f t="shared" si="12"/>
        <v>0</v>
      </c>
      <c r="I232" s="85"/>
      <c r="K232" s="1"/>
    </row>
    <row r="233" spans="1:11" x14ac:dyDescent="0.25">
      <c r="A233" s="183">
        <v>40639</v>
      </c>
      <c r="B233" s="72">
        <v>7973</v>
      </c>
      <c r="C233" s="82" t="s">
        <v>229</v>
      </c>
      <c r="D233" s="83" t="s">
        <v>230</v>
      </c>
      <c r="E233" s="73" t="s">
        <v>13</v>
      </c>
      <c r="F233" s="86">
        <v>35.71</v>
      </c>
      <c r="G233" s="80">
        <f t="shared" si="11"/>
        <v>4.2851999999999997</v>
      </c>
      <c r="H233" s="80">
        <f t="shared" si="12"/>
        <v>39.995199999999997</v>
      </c>
      <c r="I233" s="85"/>
      <c r="K233" s="1"/>
    </row>
    <row r="234" spans="1:11" x14ac:dyDescent="0.25">
      <c r="A234" s="183">
        <v>40639</v>
      </c>
      <c r="B234" s="72">
        <v>7974</v>
      </c>
      <c r="C234" s="82" t="s">
        <v>231</v>
      </c>
      <c r="D234" s="83" t="s">
        <v>232</v>
      </c>
      <c r="E234" s="73" t="s">
        <v>13</v>
      </c>
      <c r="F234" s="86">
        <v>16.96</v>
      </c>
      <c r="G234" s="80">
        <f t="shared" si="11"/>
        <v>2.0352000000000001</v>
      </c>
      <c r="H234" s="80">
        <f t="shared" si="12"/>
        <v>18.995200000000001</v>
      </c>
      <c r="I234" s="85"/>
      <c r="K234" s="1"/>
    </row>
    <row r="235" spans="1:11" x14ac:dyDescent="0.25">
      <c r="A235" s="183">
        <v>40640</v>
      </c>
      <c r="B235" s="72">
        <v>7975</v>
      </c>
      <c r="C235" s="82" t="s">
        <v>233</v>
      </c>
      <c r="D235" s="83"/>
      <c r="E235" s="73" t="s">
        <v>13</v>
      </c>
      <c r="F235" s="86">
        <v>40.18</v>
      </c>
      <c r="G235" s="80">
        <f t="shared" si="11"/>
        <v>4.8216000000000001</v>
      </c>
      <c r="H235" s="80">
        <f t="shared" si="12"/>
        <v>45.001599999999996</v>
      </c>
      <c r="I235" s="85"/>
      <c r="K235" s="1"/>
    </row>
    <row r="236" spans="1:11" x14ac:dyDescent="0.25">
      <c r="A236" s="183">
        <v>40640</v>
      </c>
      <c r="B236" s="72">
        <v>7976</v>
      </c>
      <c r="C236" s="82" t="s">
        <v>156</v>
      </c>
      <c r="D236" s="78" t="s">
        <v>234</v>
      </c>
      <c r="E236" s="73" t="s">
        <v>13</v>
      </c>
      <c r="F236" s="86">
        <v>9.82</v>
      </c>
      <c r="G236" s="80">
        <f t="shared" si="11"/>
        <v>1.1783999999999999</v>
      </c>
      <c r="H236" s="80">
        <f t="shared" si="12"/>
        <v>10.9984</v>
      </c>
      <c r="I236" s="85"/>
      <c r="K236" s="1"/>
    </row>
    <row r="237" spans="1:11" x14ac:dyDescent="0.25">
      <c r="A237" s="183">
        <v>40640</v>
      </c>
      <c r="B237" s="72">
        <v>7977</v>
      </c>
      <c r="C237" s="82" t="s">
        <v>235</v>
      </c>
      <c r="D237" s="78" t="s">
        <v>236</v>
      </c>
      <c r="E237" s="73" t="s">
        <v>13</v>
      </c>
      <c r="F237" s="86">
        <v>40.18</v>
      </c>
      <c r="G237" s="80">
        <f t="shared" si="11"/>
        <v>4.8216000000000001</v>
      </c>
      <c r="H237" s="80">
        <f t="shared" si="12"/>
        <v>45.001599999999996</v>
      </c>
      <c r="I237" s="85"/>
      <c r="K237" s="1"/>
    </row>
    <row r="238" spans="1:11" x14ac:dyDescent="0.25">
      <c r="A238" s="183">
        <v>40642</v>
      </c>
      <c r="B238" s="72">
        <v>7978</v>
      </c>
      <c r="C238" s="82" t="s">
        <v>66</v>
      </c>
      <c r="D238" s="78" t="s">
        <v>237</v>
      </c>
      <c r="E238" s="73" t="s">
        <v>13</v>
      </c>
      <c r="F238" s="86">
        <v>35.71</v>
      </c>
      <c r="G238" s="80">
        <f t="shared" si="11"/>
        <v>4.2851999999999997</v>
      </c>
      <c r="H238" s="80">
        <f t="shared" si="12"/>
        <v>39.995199999999997</v>
      </c>
      <c r="I238" s="85"/>
      <c r="K238" s="1"/>
    </row>
    <row r="239" spans="1:11" x14ac:dyDescent="0.25">
      <c r="A239" s="183">
        <v>40644</v>
      </c>
      <c r="B239" s="72">
        <v>7979</v>
      </c>
      <c r="C239" s="82" t="s">
        <v>238</v>
      </c>
      <c r="D239" s="78" t="s">
        <v>236</v>
      </c>
      <c r="E239" s="73" t="s">
        <v>13</v>
      </c>
      <c r="F239" s="86">
        <v>120.54</v>
      </c>
      <c r="G239" s="80">
        <f t="shared" si="11"/>
        <v>14.4648</v>
      </c>
      <c r="H239" s="80">
        <f t="shared" si="12"/>
        <v>135.00480000000002</v>
      </c>
      <c r="I239" s="85"/>
      <c r="K239" s="1"/>
    </row>
    <row r="240" spans="1:11" x14ac:dyDescent="0.25">
      <c r="A240" s="183"/>
      <c r="B240" s="72">
        <v>7980</v>
      </c>
      <c r="C240" s="82" t="s">
        <v>16</v>
      </c>
      <c r="D240" s="78"/>
      <c r="E240" s="73" t="s">
        <v>13</v>
      </c>
      <c r="F240" s="86">
        <v>0</v>
      </c>
      <c r="G240" s="80">
        <f t="shared" si="11"/>
        <v>0</v>
      </c>
      <c r="H240" s="80">
        <f t="shared" si="12"/>
        <v>0</v>
      </c>
      <c r="I240" s="85"/>
      <c r="K240" s="1"/>
    </row>
    <row r="241" spans="1:11" x14ac:dyDescent="0.25">
      <c r="A241" s="183">
        <v>40644</v>
      </c>
      <c r="B241" s="72">
        <v>7981</v>
      </c>
      <c r="C241" s="82" t="s">
        <v>239</v>
      </c>
      <c r="D241" s="78" t="s">
        <v>240</v>
      </c>
      <c r="E241" s="73" t="s">
        <v>13</v>
      </c>
      <c r="F241" s="86">
        <v>8.93</v>
      </c>
      <c r="G241" s="80">
        <f t="shared" si="11"/>
        <v>1.0715999999999999</v>
      </c>
      <c r="H241" s="80">
        <f t="shared" si="12"/>
        <v>10.0016</v>
      </c>
      <c r="I241" s="85"/>
      <c r="K241" s="1"/>
    </row>
    <row r="242" spans="1:11" x14ac:dyDescent="0.25">
      <c r="A242" s="183">
        <v>40644</v>
      </c>
      <c r="B242" s="72">
        <v>7982</v>
      </c>
      <c r="C242" s="82" t="s">
        <v>239</v>
      </c>
      <c r="D242" s="78" t="s">
        <v>240</v>
      </c>
      <c r="E242" s="73" t="s">
        <v>13</v>
      </c>
      <c r="F242" s="86">
        <v>8.93</v>
      </c>
      <c r="G242" s="80">
        <f t="shared" si="11"/>
        <v>1.0715999999999999</v>
      </c>
      <c r="H242" s="80">
        <f t="shared" si="12"/>
        <v>10.0016</v>
      </c>
      <c r="I242" s="85"/>
      <c r="K242" s="1"/>
    </row>
    <row r="243" spans="1:11" x14ac:dyDescent="0.25">
      <c r="A243" s="183"/>
      <c r="B243" s="72">
        <v>7983</v>
      </c>
      <c r="C243" s="73" t="s">
        <v>16</v>
      </c>
      <c r="D243" s="78"/>
      <c r="E243" s="73" t="s">
        <v>13</v>
      </c>
      <c r="F243" s="86">
        <v>0</v>
      </c>
      <c r="G243" s="80">
        <f t="shared" si="11"/>
        <v>0</v>
      </c>
      <c r="H243" s="80">
        <f t="shared" si="12"/>
        <v>0</v>
      </c>
      <c r="I243" s="85"/>
      <c r="K243" s="1"/>
    </row>
    <row r="244" spans="1:11" x14ac:dyDescent="0.25">
      <c r="A244" s="183"/>
      <c r="B244" s="72">
        <v>7984</v>
      </c>
      <c r="C244" s="73" t="s">
        <v>16</v>
      </c>
      <c r="D244" s="78"/>
      <c r="E244" s="73" t="s">
        <v>13</v>
      </c>
      <c r="F244" s="86">
        <v>0</v>
      </c>
      <c r="G244" s="80">
        <f t="shared" si="11"/>
        <v>0</v>
      </c>
      <c r="H244" s="80">
        <f t="shared" si="12"/>
        <v>0</v>
      </c>
      <c r="I244" s="85"/>
      <c r="K244" s="1"/>
    </row>
    <row r="245" spans="1:11" x14ac:dyDescent="0.25">
      <c r="A245" s="183">
        <v>40646</v>
      </c>
      <c r="B245" s="72">
        <v>7985</v>
      </c>
      <c r="C245" s="73" t="s">
        <v>241</v>
      </c>
      <c r="D245" s="78" t="s">
        <v>242</v>
      </c>
      <c r="E245" s="73" t="s">
        <v>13</v>
      </c>
      <c r="F245" s="86">
        <v>9.82</v>
      </c>
      <c r="G245" s="80">
        <f t="shared" si="11"/>
        <v>1.1783999999999999</v>
      </c>
      <c r="H245" s="80">
        <f t="shared" si="12"/>
        <v>10.9984</v>
      </c>
      <c r="I245" s="85"/>
      <c r="K245" s="1"/>
    </row>
    <row r="246" spans="1:11" x14ac:dyDescent="0.25">
      <c r="A246" s="183">
        <v>40646</v>
      </c>
      <c r="B246" s="72">
        <v>7986</v>
      </c>
      <c r="C246" s="82" t="s">
        <v>243</v>
      </c>
      <c r="D246" s="78" t="s">
        <v>244</v>
      </c>
      <c r="E246" s="73" t="s">
        <v>13</v>
      </c>
      <c r="F246" s="86">
        <v>8.0399999999999991</v>
      </c>
      <c r="G246" s="80">
        <f t="shared" si="11"/>
        <v>0.96479999999999988</v>
      </c>
      <c r="H246" s="80">
        <f t="shared" si="12"/>
        <v>9.0047999999999995</v>
      </c>
      <c r="I246" s="85"/>
      <c r="K246" s="1"/>
    </row>
    <row r="247" spans="1:11" x14ac:dyDescent="0.25">
      <c r="A247" s="183"/>
      <c r="B247" s="72">
        <v>7987</v>
      </c>
      <c r="C247" s="73" t="s">
        <v>16</v>
      </c>
      <c r="D247" s="78"/>
      <c r="E247" s="73" t="s">
        <v>13</v>
      </c>
      <c r="F247" s="86">
        <v>0</v>
      </c>
      <c r="G247" s="80">
        <f t="shared" si="11"/>
        <v>0</v>
      </c>
      <c r="H247" s="80">
        <f t="shared" si="12"/>
        <v>0</v>
      </c>
      <c r="I247" s="85"/>
      <c r="K247" s="1"/>
    </row>
    <row r="248" spans="1:11" x14ac:dyDescent="0.25">
      <c r="A248" s="183">
        <v>40646</v>
      </c>
      <c r="B248" s="72">
        <v>7988</v>
      </c>
      <c r="C248" s="73" t="s">
        <v>235</v>
      </c>
      <c r="D248" s="78" t="s">
        <v>236</v>
      </c>
      <c r="E248" s="73" t="s">
        <v>13</v>
      </c>
      <c r="F248" s="86">
        <v>80.36</v>
      </c>
      <c r="G248" s="80">
        <f t="shared" si="11"/>
        <v>9.6432000000000002</v>
      </c>
      <c r="H248" s="80">
        <f t="shared" si="12"/>
        <v>90.003199999999993</v>
      </c>
      <c r="I248" s="85"/>
      <c r="K248" s="1"/>
    </row>
    <row r="249" spans="1:11" x14ac:dyDescent="0.25">
      <c r="A249" s="183"/>
      <c r="B249" s="72">
        <v>7989</v>
      </c>
      <c r="C249" s="73" t="s">
        <v>16</v>
      </c>
      <c r="D249" s="83"/>
      <c r="E249" s="73" t="s">
        <v>13</v>
      </c>
      <c r="F249" s="86">
        <v>0</v>
      </c>
      <c r="G249" s="80">
        <f t="shared" si="11"/>
        <v>0</v>
      </c>
      <c r="H249" s="80">
        <f t="shared" si="12"/>
        <v>0</v>
      </c>
      <c r="I249" s="85"/>
      <c r="K249" s="1"/>
    </row>
    <row r="250" spans="1:11" x14ac:dyDescent="0.25">
      <c r="A250" s="183"/>
      <c r="B250" s="72">
        <v>7990</v>
      </c>
      <c r="C250" s="73" t="s">
        <v>16</v>
      </c>
      <c r="D250" s="83"/>
      <c r="E250" s="73" t="s">
        <v>13</v>
      </c>
      <c r="F250" s="86">
        <v>0</v>
      </c>
      <c r="G250" s="80">
        <f t="shared" si="11"/>
        <v>0</v>
      </c>
      <c r="H250" s="80">
        <f t="shared" si="12"/>
        <v>0</v>
      </c>
      <c r="I250" s="85"/>
      <c r="K250" s="1"/>
    </row>
    <row r="251" spans="1:11" x14ac:dyDescent="0.25">
      <c r="A251" s="183">
        <v>40648</v>
      </c>
      <c r="B251" s="72">
        <v>7991</v>
      </c>
      <c r="C251" s="73" t="s">
        <v>245</v>
      </c>
      <c r="D251" s="78" t="s">
        <v>246</v>
      </c>
      <c r="E251" s="73" t="s">
        <v>13</v>
      </c>
      <c r="F251" s="86">
        <v>51</v>
      </c>
      <c r="G251" s="80">
        <f t="shared" si="11"/>
        <v>6.12</v>
      </c>
      <c r="H251" s="80">
        <f t="shared" si="12"/>
        <v>57.12</v>
      </c>
      <c r="I251" s="85"/>
      <c r="K251" s="1"/>
    </row>
    <row r="252" spans="1:11" x14ac:dyDescent="0.25">
      <c r="A252" s="183">
        <v>40648</v>
      </c>
      <c r="B252" s="72">
        <v>7992</v>
      </c>
      <c r="C252" s="82" t="s">
        <v>39</v>
      </c>
      <c r="D252" s="83" t="s">
        <v>40</v>
      </c>
      <c r="E252" s="73" t="s">
        <v>13</v>
      </c>
      <c r="F252" s="77">
        <v>7.14</v>
      </c>
      <c r="G252" s="80">
        <f t="shared" si="11"/>
        <v>0.8567999999999999</v>
      </c>
      <c r="H252" s="80">
        <f t="shared" si="12"/>
        <v>7.9967999999999995</v>
      </c>
      <c r="I252" s="85"/>
      <c r="K252" s="1"/>
    </row>
    <row r="253" spans="1:11" x14ac:dyDescent="0.25">
      <c r="A253" s="183"/>
      <c r="B253" s="72">
        <v>7993</v>
      </c>
      <c r="C253" s="82" t="s">
        <v>16</v>
      </c>
      <c r="D253" s="78"/>
      <c r="E253" s="73" t="s">
        <v>13</v>
      </c>
      <c r="F253" s="86">
        <v>0</v>
      </c>
      <c r="G253" s="80">
        <f t="shared" si="11"/>
        <v>0</v>
      </c>
      <c r="H253" s="80">
        <f t="shared" si="12"/>
        <v>0</v>
      </c>
      <c r="I253" s="85"/>
      <c r="K253" s="1"/>
    </row>
    <row r="254" spans="1:11" x14ac:dyDescent="0.25">
      <c r="A254" s="183">
        <v>40647</v>
      </c>
      <c r="B254" s="72">
        <v>7994</v>
      </c>
      <c r="C254" s="82" t="s">
        <v>224</v>
      </c>
      <c r="D254" s="78" t="s">
        <v>160</v>
      </c>
      <c r="E254" s="75" t="s">
        <v>161</v>
      </c>
      <c r="F254" s="86">
        <v>58.04</v>
      </c>
      <c r="G254" s="80">
        <f t="shared" si="11"/>
        <v>6.9647999999999994</v>
      </c>
      <c r="H254" s="80">
        <f t="shared" si="12"/>
        <v>65.004800000000003</v>
      </c>
      <c r="I254" s="85">
        <v>4.87</v>
      </c>
      <c r="J254" s="70"/>
      <c r="K254" s="1"/>
    </row>
    <row r="255" spans="1:11" x14ac:dyDescent="0.25">
      <c r="A255" s="183">
        <v>40648</v>
      </c>
      <c r="B255" s="72">
        <v>7995</v>
      </c>
      <c r="C255" s="82" t="s">
        <v>224</v>
      </c>
      <c r="D255" s="78" t="s">
        <v>160</v>
      </c>
      <c r="E255" s="75" t="s">
        <v>161</v>
      </c>
      <c r="F255" s="86">
        <v>26.79</v>
      </c>
      <c r="G255" s="80">
        <f t="shared" si="11"/>
        <v>3.2147999999999999</v>
      </c>
      <c r="H255" s="80">
        <f t="shared" si="12"/>
        <v>30.004799999999999</v>
      </c>
      <c r="I255" s="85">
        <v>2.25</v>
      </c>
      <c r="J255" s="70"/>
      <c r="K255" s="1"/>
    </row>
    <row r="256" spans="1:11" x14ac:dyDescent="0.25">
      <c r="A256" s="183">
        <v>40649</v>
      </c>
      <c r="B256" s="72">
        <v>7996</v>
      </c>
      <c r="C256" s="82"/>
      <c r="D256" s="78" t="s">
        <v>247</v>
      </c>
      <c r="E256" s="73" t="s">
        <v>13</v>
      </c>
      <c r="F256" s="86">
        <v>40.18</v>
      </c>
      <c r="G256" s="80">
        <f t="shared" si="11"/>
        <v>4.8216000000000001</v>
      </c>
      <c r="H256" s="80">
        <f t="shared" si="12"/>
        <v>45.001599999999996</v>
      </c>
      <c r="I256" s="85"/>
      <c r="K256" s="1"/>
    </row>
    <row r="257" spans="1:11" x14ac:dyDescent="0.25">
      <c r="A257" s="183">
        <v>40649</v>
      </c>
      <c r="B257" s="72">
        <v>7997</v>
      </c>
      <c r="C257" s="82" t="s">
        <v>248</v>
      </c>
      <c r="D257" s="78" t="s">
        <v>249</v>
      </c>
      <c r="E257" s="73" t="s">
        <v>13</v>
      </c>
      <c r="F257" s="86">
        <v>26.79</v>
      </c>
      <c r="G257" s="80">
        <f t="shared" si="11"/>
        <v>3.2147999999999999</v>
      </c>
      <c r="H257" s="80">
        <f t="shared" si="12"/>
        <v>30.004799999999999</v>
      </c>
      <c r="I257" s="85"/>
      <c r="K257" s="1"/>
    </row>
    <row r="258" spans="1:11" x14ac:dyDescent="0.25">
      <c r="A258" s="183">
        <v>40651</v>
      </c>
      <c r="B258" s="72">
        <v>7998</v>
      </c>
      <c r="C258" s="82" t="s">
        <v>235</v>
      </c>
      <c r="D258" s="78" t="s">
        <v>250</v>
      </c>
      <c r="E258" s="73" t="s">
        <v>13</v>
      </c>
      <c r="F258" s="86">
        <v>107.14</v>
      </c>
      <c r="G258" s="80">
        <f t="shared" si="11"/>
        <v>12.8568</v>
      </c>
      <c r="H258" s="80">
        <f t="shared" si="12"/>
        <v>119.99680000000001</v>
      </c>
      <c r="I258" s="85"/>
      <c r="K258" s="1"/>
    </row>
    <row r="259" spans="1:11" x14ac:dyDescent="0.25">
      <c r="A259" s="183"/>
      <c r="B259" s="72">
        <v>7999</v>
      </c>
      <c r="C259" s="82" t="s">
        <v>16</v>
      </c>
      <c r="D259" s="78"/>
      <c r="E259" s="73" t="s">
        <v>13</v>
      </c>
      <c r="F259" s="86">
        <v>0</v>
      </c>
      <c r="G259" s="80">
        <f t="shared" si="11"/>
        <v>0</v>
      </c>
      <c r="H259" s="80">
        <f t="shared" si="12"/>
        <v>0</v>
      </c>
      <c r="I259" s="85"/>
      <c r="K259" s="1"/>
    </row>
    <row r="260" spans="1:11" x14ac:dyDescent="0.25">
      <c r="A260" s="183">
        <v>40652</v>
      </c>
      <c r="B260" s="72">
        <v>8000</v>
      </c>
      <c r="C260" s="82" t="s">
        <v>248</v>
      </c>
      <c r="D260" s="78" t="s">
        <v>249</v>
      </c>
      <c r="E260" s="73" t="s">
        <v>13</v>
      </c>
      <c r="F260" s="86">
        <v>107.14</v>
      </c>
      <c r="G260" s="80">
        <f t="shared" si="11"/>
        <v>12.8568</v>
      </c>
      <c r="H260" s="80">
        <f t="shared" si="12"/>
        <v>119.99680000000001</v>
      </c>
      <c r="I260" s="85"/>
      <c r="K260" s="1"/>
    </row>
    <row r="261" spans="1:11" x14ac:dyDescent="0.25">
      <c r="A261" s="183">
        <v>40652</v>
      </c>
      <c r="B261" s="72">
        <v>8001</v>
      </c>
      <c r="C261" s="82" t="s">
        <v>224</v>
      </c>
      <c r="D261" s="78" t="s">
        <v>160</v>
      </c>
      <c r="E261" s="75" t="s">
        <v>161</v>
      </c>
      <c r="F261" s="86">
        <v>58.04</v>
      </c>
      <c r="G261" s="80">
        <f t="shared" si="11"/>
        <v>6.9647999999999994</v>
      </c>
      <c r="H261" s="80">
        <f t="shared" si="12"/>
        <v>65.004800000000003</v>
      </c>
      <c r="I261" s="85">
        <v>4.87</v>
      </c>
      <c r="K261" s="1"/>
    </row>
    <row r="262" spans="1:11" x14ac:dyDescent="0.25">
      <c r="A262" s="183"/>
      <c r="B262" s="72">
        <v>8002</v>
      </c>
      <c r="C262" s="82" t="s">
        <v>16</v>
      </c>
      <c r="D262" s="78"/>
      <c r="E262" s="73" t="s">
        <v>13</v>
      </c>
      <c r="F262" s="86">
        <v>0</v>
      </c>
      <c r="G262" s="80">
        <f t="shared" si="11"/>
        <v>0</v>
      </c>
      <c r="H262" s="80">
        <f t="shared" si="12"/>
        <v>0</v>
      </c>
      <c r="I262" s="85"/>
      <c r="K262" s="1"/>
    </row>
    <row r="263" spans="1:11" x14ac:dyDescent="0.25">
      <c r="A263" s="183">
        <v>40652</v>
      </c>
      <c r="B263" s="72">
        <v>8003</v>
      </c>
      <c r="C263" s="82" t="s">
        <v>227</v>
      </c>
      <c r="D263" s="78" t="s">
        <v>228</v>
      </c>
      <c r="E263" s="73" t="s">
        <v>13</v>
      </c>
      <c r="F263" s="86">
        <v>17.86</v>
      </c>
      <c r="G263" s="80">
        <f t="shared" si="11"/>
        <v>2.1431999999999998</v>
      </c>
      <c r="H263" s="80">
        <f t="shared" si="12"/>
        <v>20.0032</v>
      </c>
      <c r="I263" s="85"/>
      <c r="K263" s="1"/>
    </row>
    <row r="264" spans="1:11" x14ac:dyDescent="0.25">
      <c r="A264" s="183">
        <v>40653</v>
      </c>
      <c r="B264" s="72">
        <v>8004</v>
      </c>
      <c r="C264" s="82" t="s">
        <v>248</v>
      </c>
      <c r="D264" s="78" t="s">
        <v>249</v>
      </c>
      <c r="E264" s="73" t="s">
        <v>13</v>
      </c>
      <c r="F264" s="86">
        <v>26.79</v>
      </c>
      <c r="G264" s="80">
        <f t="shared" si="11"/>
        <v>3.2147999999999999</v>
      </c>
      <c r="H264" s="80">
        <f t="shared" si="12"/>
        <v>30.004799999999999</v>
      </c>
      <c r="I264" s="85"/>
      <c r="K264" s="1"/>
    </row>
    <row r="265" spans="1:11" x14ac:dyDescent="0.25">
      <c r="A265" s="183">
        <v>40653</v>
      </c>
      <c r="B265" s="72">
        <v>8005</v>
      </c>
      <c r="C265" s="82" t="s">
        <v>251</v>
      </c>
      <c r="D265" s="78" t="s">
        <v>252</v>
      </c>
      <c r="E265" s="73" t="s">
        <v>13</v>
      </c>
      <c r="F265" s="86">
        <v>29.46</v>
      </c>
      <c r="G265" s="80">
        <f t="shared" si="11"/>
        <v>3.5352000000000001</v>
      </c>
      <c r="H265" s="80">
        <f t="shared" si="12"/>
        <v>32.995200000000004</v>
      </c>
      <c r="I265" s="85"/>
      <c r="K265" s="1"/>
    </row>
    <row r="266" spans="1:11" x14ac:dyDescent="0.25">
      <c r="A266" s="183">
        <v>40654</v>
      </c>
      <c r="B266" s="72">
        <v>8006</v>
      </c>
      <c r="C266" s="82" t="s">
        <v>233</v>
      </c>
      <c r="D266" s="78" t="s">
        <v>236</v>
      </c>
      <c r="E266" s="73" t="s">
        <v>13</v>
      </c>
      <c r="F266" s="86">
        <v>53.57</v>
      </c>
      <c r="G266" s="80">
        <f t="shared" si="11"/>
        <v>6.4283999999999999</v>
      </c>
      <c r="H266" s="80">
        <f t="shared" si="12"/>
        <v>59.998400000000004</v>
      </c>
      <c r="I266" s="85"/>
      <c r="K266" s="1"/>
    </row>
    <row r="267" spans="1:11" x14ac:dyDescent="0.25">
      <c r="A267" s="183">
        <v>40654</v>
      </c>
      <c r="B267" s="72">
        <v>8007</v>
      </c>
      <c r="C267" s="82" t="s">
        <v>222</v>
      </c>
      <c r="D267" s="78" t="s">
        <v>223</v>
      </c>
      <c r="E267" s="73" t="s">
        <v>13</v>
      </c>
      <c r="F267" s="86">
        <v>8.93</v>
      </c>
      <c r="G267" s="80">
        <f t="shared" si="11"/>
        <v>1.0715999999999999</v>
      </c>
      <c r="H267" s="80">
        <f t="shared" si="12"/>
        <v>10.0016</v>
      </c>
      <c r="I267" s="85"/>
      <c r="K267" s="1"/>
    </row>
    <row r="268" spans="1:11" x14ac:dyDescent="0.25">
      <c r="A268" s="183">
        <v>40654</v>
      </c>
      <c r="B268" s="72">
        <v>8008</v>
      </c>
      <c r="C268" s="82" t="s">
        <v>253</v>
      </c>
      <c r="D268" s="78" t="s">
        <v>254</v>
      </c>
      <c r="E268" s="73" t="s">
        <v>13</v>
      </c>
      <c r="F268" s="86">
        <v>16.96</v>
      </c>
      <c r="G268" s="80">
        <f t="shared" si="11"/>
        <v>2.0352000000000001</v>
      </c>
      <c r="H268" s="80">
        <f t="shared" si="12"/>
        <v>18.995200000000001</v>
      </c>
      <c r="I268" s="85"/>
      <c r="K268" s="1"/>
    </row>
    <row r="269" spans="1:11" x14ac:dyDescent="0.25">
      <c r="A269" s="183"/>
      <c r="B269" s="72">
        <v>8009</v>
      </c>
      <c r="C269" s="82" t="s">
        <v>16</v>
      </c>
      <c r="D269" s="83"/>
      <c r="E269" s="73" t="s">
        <v>13</v>
      </c>
      <c r="F269" s="86">
        <v>0</v>
      </c>
      <c r="G269" s="80">
        <f t="shared" si="11"/>
        <v>0</v>
      </c>
      <c r="H269" s="80">
        <f t="shared" si="12"/>
        <v>0</v>
      </c>
      <c r="I269" s="85"/>
      <c r="K269" s="1"/>
    </row>
    <row r="270" spans="1:11" x14ac:dyDescent="0.25">
      <c r="A270" s="183"/>
      <c r="B270" s="72">
        <v>8010</v>
      </c>
      <c r="C270" s="82" t="s">
        <v>16</v>
      </c>
      <c r="D270" s="78"/>
      <c r="E270" s="73" t="s">
        <v>13</v>
      </c>
      <c r="F270" s="86">
        <v>0</v>
      </c>
      <c r="G270" s="80">
        <f t="shared" si="11"/>
        <v>0</v>
      </c>
      <c r="H270" s="80">
        <f t="shared" si="12"/>
        <v>0</v>
      </c>
      <c r="I270" s="85"/>
      <c r="K270" s="1"/>
    </row>
    <row r="271" spans="1:11" x14ac:dyDescent="0.25">
      <c r="A271" s="183">
        <v>40654</v>
      </c>
      <c r="B271" s="72">
        <v>8011</v>
      </c>
      <c r="C271" s="73" t="s">
        <v>248</v>
      </c>
      <c r="D271" s="78" t="s">
        <v>249</v>
      </c>
      <c r="E271" s="73" t="s">
        <v>13</v>
      </c>
      <c r="F271" s="86">
        <v>8.93</v>
      </c>
      <c r="G271" s="80">
        <f t="shared" si="11"/>
        <v>1.0715999999999999</v>
      </c>
      <c r="H271" s="80">
        <f t="shared" si="12"/>
        <v>10.0016</v>
      </c>
      <c r="I271" s="85"/>
      <c r="K271" s="1"/>
    </row>
    <row r="272" spans="1:11" x14ac:dyDescent="0.25">
      <c r="A272" s="183">
        <v>40654</v>
      </c>
      <c r="B272" s="72">
        <v>8012</v>
      </c>
      <c r="C272" s="73" t="s">
        <v>255</v>
      </c>
      <c r="D272" s="78" t="s">
        <v>256</v>
      </c>
      <c r="E272" s="73" t="s">
        <v>13</v>
      </c>
      <c r="F272" s="86">
        <v>16.96</v>
      </c>
      <c r="G272" s="80">
        <f t="shared" si="11"/>
        <v>2.0352000000000001</v>
      </c>
      <c r="H272" s="80">
        <f t="shared" si="12"/>
        <v>18.995200000000001</v>
      </c>
      <c r="I272" s="85"/>
      <c r="K272" s="1"/>
    </row>
    <row r="273" spans="1:11" x14ac:dyDescent="0.25">
      <c r="A273" s="183"/>
      <c r="B273" s="72">
        <v>8013</v>
      </c>
      <c r="C273" s="73" t="s">
        <v>16</v>
      </c>
      <c r="D273" s="78"/>
      <c r="E273" s="73" t="s">
        <v>13</v>
      </c>
      <c r="F273" s="86">
        <v>0</v>
      </c>
      <c r="G273" s="80">
        <f t="shared" si="11"/>
        <v>0</v>
      </c>
      <c r="H273" s="80">
        <f t="shared" si="12"/>
        <v>0</v>
      </c>
      <c r="I273" s="85"/>
      <c r="K273" s="1"/>
    </row>
    <row r="274" spans="1:11" x14ac:dyDescent="0.25">
      <c r="A274" s="183">
        <v>40657</v>
      </c>
      <c r="B274" s="72">
        <v>8014</v>
      </c>
      <c r="C274" s="73" t="s">
        <v>257</v>
      </c>
      <c r="D274" s="78" t="s">
        <v>258</v>
      </c>
      <c r="E274" s="73" t="s">
        <v>13</v>
      </c>
      <c r="F274" s="86">
        <v>22.32</v>
      </c>
      <c r="G274" s="80">
        <f t="shared" si="11"/>
        <v>2.6783999999999999</v>
      </c>
      <c r="H274" s="80">
        <f t="shared" si="12"/>
        <v>24.9984</v>
      </c>
      <c r="I274" s="85"/>
      <c r="K274" s="1"/>
    </row>
    <row r="275" spans="1:11" x14ac:dyDescent="0.25">
      <c r="A275" s="183">
        <v>40658</v>
      </c>
      <c r="B275" s="72">
        <v>8015</v>
      </c>
      <c r="C275" s="73" t="s">
        <v>259</v>
      </c>
      <c r="D275" s="78" t="s">
        <v>260</v>
      </c>
      <c r="E275" s="73" t="s">
        <v>13</v>
      </c>
      <c r="F275" s="86">
        <v>26.79</v>
      </c>
      <c r="G275" s="80">
        <f t="shared" si="11"/>
        <v>3.2147999999999999</v>
      </c>
      <c r="H275" s="80">
        <f t="shared" si="12"/>
        <v>30.004799999999999</v>
      </c>
      <c r="I275" s="85"/>
      <c r="K275" s="1"/>
    </row>
    <row r="276" spans="1:11" x14ac:dyDescent="0.25">
      <c r="A276" s="183"/>
      <c r="B276" s="72">
        <v>8016</v>
      </c>
      <c r="C276" s="73" t="s">
        <v>16</v>
      </c>
      <c r="D276" s="78"/>
      <c r="E276" s="73" t="s">
        <v>13</v>
      </c>
      <c r="F276" s="86">
        <v>0</v>
      </c>
      <c r="G276" s="80">
        <f t="shared" si="11"/>
        <v>0</v>
      </c>
      <c r="H276" s="80">
        <f t="shared" si="12"/>
        <v>0</v>
      </c>
      <c r="I276" s="85"/>
      <c r="K276" s="1"/>
    </row>
    <row r="277" spans="1:11" x14ac:dyDescent="0.25">
      <c r="A277" s="183" t="s">
        <v>261</v>
      </c>
      <c r="B277" s="72">
        <v>8017</v>
      </c>
      <c r="C277" s="73" t="s">
        <v>262</v>
      </c>
      <c r="D277" s="78" t="s">
        <v>263</v>
      </c>
      <c r="E277" s="73" t="s">
        <v>13</v>
      </c>
      <c r="F277" s="86">
        <v>8.93</v>
      </c>
      <c r="G277" s="80">
        <f t="shared" si="11"/>
        <v>1.0715999999999999</v>
      </c>
      <c r="H277" s="80">
        <f t="shared" si="12"/>
        <v>10.0016</v>
      </c>
      <c r="I277" s="85"/>
      <c r="K277" s="1"/>
    </row>
    <row r="278" spans="1:11" x14ac:dyDescent="0.25">
      <c r="A278" s="183">
        <v>40659</v>
      </c>
      <c r="B278" s="72">
        <v>8018</v>
      </c>
      <c r="C278" s="73" t="s">
        <v>264</v>
      </c>
      <c r="D278" s="78" t="s">
        <v>265</v>
      </c>
      <c r="E278" s="73" t="s">
        <v>13</v>
      </c>
      <c r="F278" s="86">
        <v>16.96</v>
      </c>
      <c r="G278" s="80">
        <f t="shared" si="11"/>
        <v>2.0352000000000001</v>
      </c>
      <c r="H278" s="80">
        <f t="shared" si="12"/>
        <v>18.995200000000001</v>
      </c>
      <c r="I278" s="85"/>
      <c r="K278" s="1"/>
    </row>
    <row r="279" spans="1:11" x14ac:dyDescent="0.25">
      <c r="A279" s="183">
        <v>40659</v>
      </c>
      <c r="B279" s="72">
        <v>8019</v>
      </c>
      <c r="C279" s="73" t="s">
        <v>266</v>
      </c>
      <c r="D279" s="78" t="s">
        <v>267</v>
      </c>
      <c r="E279" s="73" t="s">
        <v>13</v>
      </c>
      <c r="F279" s="86">
        <v>8.93</v>
      </c>
      <c r="G279" s="80">
        <f t="shared" si="11"/>
        <v>1.0715999999999999</v>
      </c>
      <c r="H279" s="80">
        <f t="shared" si="12"/>
        <v>10.0016</v>
      </c>
      <c r="I279" s="85"/>
      <c r="K279" s="1"/>
    </row>
    <row r="280" spans="1:11" x14ac:dyDescent="0.25">
      <c r="A280" s="183">
        <v>40659</v>
      </c>
      <c r="B280" s="72">
        <v>8020</v>
      </c>
      <c r="C280" s="73" t="s">
        <v>268</v>
      </c>
      <c r="D280" s="78" t="s">
        <v>269</v>
      </c>
      <c r="E280" s="73" t="s">
        <v>13</v>
      </c>
      <c r="F280" s="86">
        <v>8.93</v>
      </c>
      <c r="G280" s="80">
        <f t="shared" si="11"/>
        <v>1.0715999999999999</v>
      </c>
      <c r="H280" s="80">
        <f t="shared" si="12"/>
        <v>10.0016</v>
      </c>
      <c r="I280" s="85"/>
      <c r="K280" s="1"/>
    </row>
    <row r="281" spans="1:11" x14ac:dyDescent="0.25">
      <c r="A281" s="183">
        <v>40659</v>
      </c>
      <c r="B281" s="72">
        <v>8021</v>
      </c>
      <c r="C281" s="73" t="s">
        <v>270</v>
      </c>
      <c r="D281" s="78" t="s">
        <v>271</v>
      </c>
      <c r="E281" s="73" t="s">
        <v>13</v>
      </c>
      <c r="F281" s="86">
        <v>8.93</v>
      </c>
      <c r="G281" s="80">
        <f t="shared" si="11"/>
        <v>1.0715999999999999</v>
      </c>
      <c r="H281" s="80">
        <f t="shared" si="12"/>
        <v>10.0016</v>
      </c>
      <c r="I281" s="85"/>
      <c r="K281" s="1"/>
    </row>
    <row r="282" spans="1:11" x14ac:dyDescent="0.25">
      <c r="A282" s="183">
        <v>40659</v>
      </c>
      <c r="B282" s="72">
        <v>8022</v>
      </c>
      <c r="C282" s="73" t="s">
        <v>270</v>
      </c>
      <c r="D282" s="78" t="s">
        <v>272</v>
      </c>
      <c r="E282" s="73" t="s">
        <v>13</v>
      </c>
      <c r="F282" s="86">
        <v>8.93</v>
      </c>
      <c r="G282" s="80">
        <f t="shared" si="11"/>
        <v>1.0715999999999999</v>
      </c>
      <c r="H282" s="80">
        <f t="shared" si="12"/>
        <v>10.0016</v>
      </c>
      <c r="I282" s="85"/>
      <c r="K282" s="1"/>
    </row>
    <row r="283" spans="1:11" x14ac:dyDescent="0.25">
      <c r="A283" s="183">
        <v>40660</v>
      </c>
      <c r="B283" s="72">
        <v>8023</v>
      </c>
      <c r="C283" s="73" t="s">
        <v>273</v>
      </c>
      <c r="D283" s="78" t="s">
        <v>274</v>
      </c>
      <c r="E283" s="73" t="s">
        <v>13</v>
      </c>
      <c r="F283" s="86">
        <v>17.86</v>
      </c>
      <c r="G283" s="80">
        <f t="shared" ref="G283:G293" si="13">F283*12%</f>
        <v>2.1431999999999998</v>
      </c>
      <c r="H283" s="80">
        <f t="shared" si="12"/>
        <v>20.0032</v>
      </c>
      <c r="I283" s="85"/>
      <c r="K283" s="1"/>
    </row>
    <row r="284" spans="1:11" x14ac:dyDescent="0.25">
      <c r="A284" s="183">
        <v>40661</v>
      </c>
      <c r="B284" s="72">
        <v>8024</v>
      </c>
      <c r="C284" s="73" t="s">
        <v>233</v>
      </c>
      <c r="D284" s="78" t="s">
        <v>236</v>
      </c>
      <c r="E284" s="73" t="s">
        <v>13</v>
      </c>
      <c r="F284" s="86">
        <v>160.71</v>
      </c>
      <c r="G284" s="80">
        <f t="shared" si="13"/>
        <v>19.2852</v>
      </c>
      <c r="H284" s="80">
        <f t="shared" ref="H284:H293" si="14">F284+G284</f>
        <v>179.99520000000001</v>
      </c>
      <c r="I284" s="85"/>
      <c r="K284" s="1"/>
    </row>
    <row r="285" spans="1:11" x14ac:dyDescent="0.25">
      <c r="A285" s="183">
        <v>40661</v>
      </c>
      <c r="B285" s="72">
        <v>8025</v>
      </c>
      <c r="C285" s="73" t="s">
        <v>275</v>
      </c>
      <c r="D285" s="78" t="s">
        <v>276</v>
      </c>
      <c r="E285" s="73" t="s">
        <v>13</v>
      </c>
      <c r="F285" s="86">
        <v>16.96</v>
      </c>
      <c r="G285" s="80">
        <f t="shared" si="13"/>
        <v>2.0352000000000001</v>
      </c>
      <c r="H285" s="80">
        <f t="shared" si="14"/>
        <v>18.995200000000001</v>
      </c>
      <c r="I285" s="85"/>
      <c r="K285" s="1"/>
    </row>
    <row r="286" spans="1:11" x14ac:dyDescent="0.25">
      <c r="A286" s="183">
        <v>40661</v>
      </c>
      <c r="B286" s="72">
        <v>8026</v>
      </c>
      <c r="C286" s="73" t="s">
        <v>277</v>
      </c>
      <c r="D286" s="78" t="s">
        <v>278</v>
      </c>
      <c r="E286" s="73" t="s">
        <v>13</v>
      </c>
      <c r="F286" s="86">
        <v>16.96</v>
      </c>
      <c r="G286" s="80">
        <f t="shared" si="13"/>
        <v>2.0352000000000001</v>
      </c>
      <c r="H286" s="80">
        <f t="shared" si="14"/>
        <v>18.995200000000001</v>
      </c>
      <c r="I286" s="85"/>
      <c r="K286" s="1"/>
    </row>
    <row r="287" spans="1:11" x14ac:dyDescent="0.25">
      <c r="A287" s="183"/>
      <c r="B287" s="72">
        <v>8027</v>
      </c>
      <c r="C287" s="73" t="s">
        <v>16</v>
      </c>
      <c r="D287" s="78"/>
      <c r="E287" s="73" t="s">
        <v>13</v>
      </c>
      <c r="F287" s="86">
        <v>0</v>
      </c>
      <c r="G287" s="80">
        <f t="shared" si="13"/>
        <v>0</v>
      </c>
      <c r="H287" s="80">
        <f t="shared" si="14"/>
        <v>0</v>
      </c>
      <c r="I287" s="85"/>
      <c r="K287" s="1"/>
    </row>
    <row r="288" spans="1:11" x14ac:dyDescent="0.25">
      <c r="A288" s="183">
        <v>40661</v>
      </c>
      <c r="B288" s="72">
        <v>8028</v>
      </c>
      <c r="C288" s="73" t="s">
        <v>279</v>
      </c>
      <c r="D288" s="78" t="s">
        <v>280</v>
      </c>
      <c r="E288" s="73" t="s">
        <v>13</v>
      </c>
      <c r="F288" s="86">
        <v>46.43</v>
      </c>
      <c r="G288" s="80">
        <f t="shared" si="13"/>
        <v>5.5716000000000001</v>
      </c>
      <c r="H288" s="80">
        <f t="shared" si="14"/>
        <v>52.001599999999996</v>
      </c>
      <c r="I288" s="85"/>
      <c r="K288" s="1"/>
    </row>
    <row r="289" spans="1:11" x14ac:dyDescent="0.25">
      <c r="A289" s="183">
        <v>40662</v>
      </c>
      <c r="B289" s="72">
        <v>8029</v>
      </c>
      <c r="C289" s="73" t="s">
        <v>281</v>
      </c>
      <c r="D289" s="78" t="s">
        <v>282</v>
      </c>
      <c r="E289" s="73" t="s">
        <v>13</v>
      </c>
      <c r="F289" s="86">
        <v>4.46</v>
      </c>
      <c r="G289" s="80">
        <f t="shared" si="13"/>
        <v>0.53520000000000001</v>
      </c>
      <c r="H289" s="80">
        <f t="shared" si="14"/>
        <v>4.9951999999999996</v>
      </c>
      <c r="I289" s="85"/>
      <c r="K289" s="1"/>
    </row>
    <row r="290" spans="1:11" x14ac:dyDescent="0.25">
      <c r="A290" s="183">
        <v>40663</v>
      </c>
      <c r="B290" s="72">
        <v>8030</v>
      </c>
      <c r="C290" s="73" t="s">
        <v>283</v>
      </c>
      <c r="D290" s="78" t="s">
        <v>284</v>
      </c>
      <c r="E290" s="73" t="s">
        <v>13</v>
      </c>
      <c r="F290" s="86">
        <v>9.82</v>
      </c>
      <c r="G290" s="80">
        <f t="shared" si="13"/>
        <v>1.1783999999999999</v>
      </c>
      <c r="H290" s="80">
        <f t="shared" si="14"/>
        <v>10.9984</v>
      </c>
      <c r="I290" s="85"/>
      <c r="K290" s="1"/>
    </row>
    <row r="291" spans="1:11" x14ac:dyDescent="0.25">
      <c r="A291" s="183">
        <v>40663</v>
      </c>
      <c r="B291" s="72">
        <v>8031</v>
      </c>
      <c r="C291" s="73" t="s">
        <v>66</v>
      </c>
      <c r="D291" s="78" t="s">
        <v>67</v>
      </c>
      <c r="E291" s="73" t="s">
        <v>13</v>
      </c>
      <c r="F291" s="86">
        <v>17.86</v>
      </c>
      <c r="G291" s="80">
        <f t="shared" si="13"/>
        <v>2.1431999999999998</v>
      </c>
      <c r="H291" s="80">
        <f t="shared" si="14"/>
        <v>20.0032</v>
      </c>
      <c r="I291" s="85"/>
      <c r="K291" s="1"/>
    </row>
    <row r="292" spans="1:11" x14ac:dyDescent="0.25">
      <c r="A292" s="183"/>
      <c r="B292" s="72">
        <v>8032</v>
      </c>
      <c r="C292" s="73" t="s">
        <v>16</v>
      </c>
      <c r="D292" s="78"/>
      <c r="E292" s="73" t="s">
        <v>13</v>
      </c>
      <c r="F292" s="86">
        <v>0</v>
      </c>
      <c r="G292" s="80">
        <f t="shared" si="13"/>
        <v>0</v>
      </c>
      <c r="H292" s="80">
        <f t="shared" si="14"/>
        <v>0</v>
      </c>
      <c r="I292" s="85"/>
    </row>
    <row r="293" spans="1:11" x14ac:dyDescent="0.25">
      <c r="A293" s="183">
        <v>40663</v>
      </c>
      <c r="B293" s="72">
        <v>8033</v>
      </c>
      <c r="C293" s="73" t="s">
        <v>285</v>
      </c>
      <c r="D293" s="78" t="s">
        <v>286</v>
      </c>
      <c r="E293" s="73" t="s">
        <v>13</v>
      </c>
      <c r="F293" s="86">
        <v>62.5</v>
      </c>
      <c r="G293" s="80">
        <f t="shared" si="13"/>
        <v>7.5</v>
      </c>
      <c r="H293" s="80">
        <f t="shared" si="14"/>
        <v>70</v>
      </c>
      <c r="I293" s="85"/>
    </row>
    <row r="294" spans="1:11" x14ac:dyDescent="0.25">
      <c r="A294" s="184"/>
      <c r="B294" s="72"/>
      <c r="C294" s="73"/>
      <c r="D294" s="78"/>
      <c r="E294" s="77"/>
      <c r="F294" s="79">
        <f>SUM(F219:F293)</f>
        <v>1884.71</v>
      </c>
      <c r="G294" s="80">
        <f>F294*12%</f>
        <v>226.1652</v>
      </c>
      <c r="H294" s="80">
        <f>F294+G294</f>
        <v>2110.8751999999999</v>
      </c>
      <c r="I294" s="81">
        <f>SUM(I240:I293)</f>
        <v>11.99</v>
      </c>
    </row>
    <row r="298" spans="1:11" ht="24.75" x14ac:dyDescent="0.5">
      <c r="A298" s="271" t="s">
        <v>0</v>
      </c>
      <c r="B298" s="271"/>
      <c r="C298" s="271"/>
      <c r="D298" s="271"/>
      <c r="E298" s="271"/>
      <c r="F298" s="271"/>
      <c r="G298" s="271"/>
      <c r="H298" s="271"/>
      <c r="I298" s="88"/>
    </row>
    <row r="299" spans="1:11" x14ac:dyDescent="0.25">
      <c r="A299" s="185" t="s">
        <v>1</v>
      </c>
      <c r="B299" s="88"/>
      <c r="C299" s="88"/>
      <c r="D299" s="88"/>
      <c r="E299" s="88"/>
      <c r="F299" s="88"/>
      <c r="G299" s="88" t="s">
        <v>2</v>
      </c>
      <c r="H299" s="88"/>
      <c r="I299" s="88"/>
    </row>
    <row r="300" spans="1:11" ht="18" x14ac:dyDescent="0.25">
      <c r="A300" s="272" t="s">
        <v>287</v>
      </c>
      <c r="B300" s="272"/>
      <c r="C300" s="272"/>
      <c r="D300" s="272"/>
      <c r="E300" s="272"/>
      <c r="F300" s="272"/>
      <c r="G300" s="272"/>
      <c r="H300" s="272"/>
      <c r="I300" s="88"/>
    </row>
    <row r="301" spans="1:11" ht="39" x14ac:dyDescent="0.25">
      <c r="A301" s="186" t="s">
        <v>3</v>
      </c>
      <c r="B301" s="89" t="s">
        <v>4</v>
      </c>
      <c r="C301" s="90" t="s">
        <v>5</v>
      </c>
      <c r="D301" s="90" t="s">
        <v>6</v>
      </c>
      <c r="E301" s="90" t="s">
        <v>7</v>
      </c>
      <c r="F301" s="89" t="s">
        <v>8</v>
      </c>
      <c r="G301" s="89" t="s">
        <v>9</v>
      </c>
      <c r="H301" s="89" t="s">
        <v>10</v>
      </c>
      <c r="I301" s="91" t="s">
        <v>11</v>
      </c>
    </row>
    <row r="302" spans="1:11" x14ac:dyDescent="0.25">
      <c r="A302" s="187">
        <v>40666</v>
      </c>
      <c r="B302" s="89">
        <v>8034</v>
      </c>
      <c r="C302" s="90" t="s">
        <v>288</v>
      </c>
      <c r="D302" s="92" t="s">
        <v>289</v>
      </c>
      <c r="E302" s="90" t="s">
        <v>13</v>
      </c>
      <c r="F302" s="93">
        <v>13.39</v>
      </c>
      <c r="G302" s="93">
        <f t="shared" ref="G302:G365" si="15">F302*12%</f>
        <v>1.6068</v>
      </c>
      <c r="H302" s="93">
        <f>F302+G302</f>
        <v>14.9968</v>
      </c>
      <c r="I302" s="94"/>
      <c r="J302" s="87"/>
    </row>
    <row r="303" spans="1:11" x14ac:dyDescent="0.25">
      <c r="A303" s="187">
        <v>40666</v>
      </c>
      <c r="B303" s="89">
        <v>8035</v>
      </c>
      <c r="C303" s="90" t="s">
        <v>290</v>
      </c>
      <c r="D303" s="92" t="s">
        <v>291</v>
      </c>
      <c r="E303" s="90" t="s">
        <v>13</v>
      </c>
      <c r="F303" s="93">
        <v>29.46</v>
      </c>
      <c r="G303" s="93">
        <f t="shared" si="15"/>
        <v>3.5352000000000001</v>
      </c>
      <c r="H303" s="93">
        <f t="shared" ref="H303:H366" si="16">F303+G303</f>
        <v>32.995200000000004</v>
      </c>
      <c r="I303" s="94"/>
      <c r="J303" s="87"/>
    </row>
    <row r="304" spans="1:11" x14ac:dyDescent="0.25">
      <c r="A304" s="187">
        <v>40666</v>
      </c>
      <c r="B304" s="89">
        <v>8036</v>
      </c>
      <c r="C304" s="90" t="s">
        <v>294</v>
      </c>
      <c r="D304" s="92" t="s">
        <v>326</v>
      </c>
      <c r="E304" s="90" t="s">
        <v>13</v>
      </c>
      <c r="F304" s="93">
        <v>22.32</v>
      </c>
      <c r="G304" s="93">
        <f t="shared" si="15"/>
        <v>2.6783999999999999</v>
      </c>
      <c r="H304" s="93">
        <f t="shared" si="16"/>
        <v>24.9984</v>
      </c>
      <c r="I304" s="94"/>
      <c r="J304" s="87"/>
    </row>
    <row r="305" spans="1:10" x14ac:dyDescent="0.25">
      <c r="A305" s="187">
        <v>40667</v>
      </c>
      <c r="B305" s="89">
        <v>8037</v>
      </c>
      <c r="C305" s="90" t="s">
        <v>39</v>
      </c>
      <c r="D305" s="92" t="s">
        <v>40</v>
      </c>
      <c r="E305" s="90" t="s">
        <v>13</v>
      </c>
      <c r="F305" s="93">
        <v>8.93</v>
      </c>
      <c r="G305" s="93">
        <f t="shared" si="15"/>
        <v>1.0715999999999999</v>
      </c>
      <c r="H305" s="93">
        <f t="shared" si="16"/>
        <v>10.0016</v>
      </c>
      <c r="I305" s="96"/>
      <c r="J305" s="87"/>
    </row>
    <row r="306" spans="1:10" x14ac:dyDescent="0.25">
      <c r="A306" s="187">
        <v>40668</v>
      </c>
      <c r="B306" s="89">
        <v>8038</v>
      </c>
      <c r="C306" s="90" t="s">
        <v>66</v>
      </c>
      <c r="D306" s="92" t="s">
        <v>67</v>
      </c>
      <c r="E306" s="90" t="s">
        <v>13</v>
      </c>
      <c r="F306" s="93">
        <v>17.86</v>
      </c>
      <c r="G306" s="93">
        <f t="shared" si="15"/>
        <v>2.1431999999999998</v>
      </c>
      <c r="H306" s="93">
        <f t="shared" si="16"/>
        <v>20.0032</v>
      </c>
      <c r="I306" s="96"/>
      <c r="J306" s="87"/>
    </row>
    <row r="307" spans="1:10" x14ac:dyDescent="0.25">
      <c r="A307" s="187"/>
      <c r="B307" s="89">
        <v>8039</v>
      </c>
      <c r="C307" s="90" t="s">
        <v>16</v>
      </c>
      <c r="D307" s="97"/>
      <c r="E307" s="90" t="s">
        <v>13</v>
      </c>
      <c r="F307" s="98">
        <v>0</v>
      </c>
      <c r="G307" s="93">
        <f t="shared" si="15"/>
        <v>0</v>
      </c>
      <c r="H307" s="93">
        <f t="shared" si="16"/>
        <v>0</v>
      </c>
      <c r="I307" s="96"/>
      <c r="J307" s="87"/>
    </row>
    <row r="308" spans="1:10" ht="26.25" x14ac:dyDescent="0.25">
      <c r="A308" s="187">
        <v>40668</v>
      </c>
      <c r="B308" s="89">
        <v>8040</v>
      </c>
      <c r="C308" s="90" t="s">
        <v>295</v>
      </c>
      <c r="D308" s="92" t="s">
        <v>327</v>
      </c>
      <c r="E308" s="89" t="s">
        <v>293</v>
      </c>
      <c r="F308" s="98">
        <v>267.86</v>
      </c>
      <c r="G308" s="93">
        <f t="shared" si="15"/>
        <v>32.1432</v>
      </c>
      <c r="H308" s="93">
        <f t="shared" si="16"/>
        <v>300.00319999999999</v>
      </c>
      <c r="I308" s="96">
        <v>22.5</v>
      </c>
      <c r="J308" s="87"/>
    </row>
    <row r="309" spans="1:10" x14ac:dyDescent="0.25">
      <c r="A309" s="187"/>
      <c r="B309" s="89">
        <v>8041</v>
      </c>
      <c r="C309" s="95" t="s">
        <v>296</v>
      </c>
      <c r="D309" s="92" t="s">
        <v>236</v>
      </c>
      <c r="E309" s="90" t="s">
        <v>13</v>
      </c>
      <c r="F309" s="98">
        <v>53.57</v>
      </c>
      <c r="G309" s="93">
        <f t="shared" si="15"/>
        <v>6.4283999999999999</v>
      </c>
      <c r="H309" s="93">
        <f t="shared" si="16"/>
        <v>59.998400000000004</v>
      </c>
      <c r="I309" s="96"/>
      <c r="J309" s="87"/>
    </row>
    <row r="310" spans="1:10" x14ac:dyDescent="0.25">
      <c r="A310" s="187"/>
      <c r="B310" s="89">
        <v>8042</v>
      </c>
      <c r="C310" s="90" t="s">
        <v>297</v>
      </c>
      <c r="D310" s="92" t="s">
        <v>328</v>
      </c>
      <c r="E310" s="90" t="s">
        <v>13</v>
      </c>
      <c r="F310" s="98">
        <v>17.86</v>
      </c>
      <c r="G310" s="93">
        <f t="shared" si="15"/>
        <v>2.1431999999999998</v>
      </c>
      <c r="H310" s="93">
        <f t="shared" si="16"/>
        <v>20.0032</v>
      </c>
      <c r="I310" s="96"/>
      <c r="J310" s="87"/>
    </row>
    <row r="311" spans="1:10" x14ac:dyDescent="0.25">
      <c r="A311" s="187">
        <v>40673</v>
      </c>
      <c r="B311" s="89">
        <v>8043</v>
      </c>
      <c r="C311" s="90" t="s">
        <v>298</v>
      </c>
      <c r="D311" s="92" t="s">
        <v>329</v>
      </c>
      <c r="E311" s="90" t="s">
        <v>13</v>
      </c>
      <c r="F311" s="98">
        <v>40.18</v>
      </c>
      <c r="G311" s="93">
        <f t="shared" si="15"/>
        <v>4.8216000000000001</v>
      </c>
      <c r="H311" s="93">
        <f t="shared" si="16"/>
        <v>45.001599999999996</v>
      </c>
      <c r="I311" s="96"/>
      <c r="J311" s="87"/>
    </row>
    <row r="312" spans="1:10" x14ac:dyDescent="0.25">
      <c r="A312" s="187">
        <v>40673</v>
      </c>
      <c r="B312" s="89">
        <v>8044</v>
      </c>
      <c r="C312" s="90" t="s">
        <v>299</v>
      </c>
      <c r="D312" s="92" t="s">
        <v>260</v>
      </c>
      <c r="E312" s="90" t="s">
        <v>13</v>
      </c>
      <c r="F312" s="98">
        <v>33.93</v>
      </c>
      <c r="G312" s="93">
        <f t="shared" si="15"/>
        <v>4.0716000000000001</v>
      </c>
      <c r="H312" s="93">
        <f t="shared" si="16"/>
        <v>38.001599999999996</v>
      </c>
      <c r="I312" s="96">
        <v>2.85</v>
      </c>
      <c r="J312" s="87"/>
    </row>
    <row r="313" spans="1:10" x14ac:dyDescent="0.25">
      <c r="A313" s="187">
        <v>40674</v>
      </c>
      <c r="B313" s="89">
        <v>8045</v>
      </c>
      <c r="C313" s="95" t="s">
        <v>300</v>
      </c>
      <c r="D313" s="92" t="s">
        <v>236</v>
      </c>
      <c r="E313" s="90" t="s">
        <v>13</v>
      </c>
      <c r="F313" s="98">
        <v>107.14</v>
      </c>
      <c r="G313" s="93">
        <f t="shared" si="15"/>
        <v>12.8568</v>
      </c>
      <c r="H313" s="93">
        <f t="shared" si="16"/>
        <v>119.99680000000001</v>
      </c>
      <c r="I313" s="96"/>
      <c r="J313" s="87"/>
    </row>
    <row r="314" spans="1:10" x14ac:dyDescent="0.25">
      <c r="A314" s="187">
        <v>40674</v>
      </c>
      <c r="B314" s="89">
        <v>8046</v>
      </c>
      <c r="C314" s="95" t="s">
        <v>21</v>
      </c>
      <c r="D314" s="92" t="s">
        <v>22</v>
      </c>
      <c r="E314" s="90" t="s">
        <v>13</v>
      </c>
      <c r="F314" s="98">
        <v>25</v>
      </c>
      <c r="G314" s="93">
        <f t="shared" si="15"/>
        <v>3</v>
      </c>
      <c r="H314" s="93">
        <f t="shared" si="16"/>
        <v>28</v>
      </c>
      <c r="I314" s="96"/>
      <c r="J314" s="87"/>
    </row>
    <row r="315" spans="1:10" x14ac:dyDescent="0.25">
      <c r="A315" s="187">
        <v>40674</v>
      </c>
      <c r="B315" s="89">
        <v>8047</v>
      </c>
      <c r="C315" s="99" t="s">
        <v>21</v>
      </c>
      <c r="D315" s="92" t="s">
        <v>22</v>
      </c>
      <c r="E315" s="90" t="s">
        <v>13</v>
      </c>
      <c r="F315" s="98">
        <v>25</v>
      </c>
      <c r="G315" s="93">
        <f t="shared" si="15"/>
        <v>3</v>
      </c>
      <c r="H315" s="93">
        <f t="shared" si="16"/>
        <v>28</v>
      </c>
      <c r="I315" s="96"/>
      <c r="J315" s="87"/>
    </row>
    <row r="316" spans="1:10" x14ac:dyDescent="0.25">
      <c r="A316" s="187">
        <v>40674</v>
      </c>
      <c r="B316" s="89">
        <v>8048</v>
      </c>
      <c r="C316" s="95" t="s">
        <v>300</v>
      </c>
      <c r="D316" s="92" t="s">
        <v>236</v>
      </c>
      <c r="E316" s="90" t="s">
        <v>13</v>
      </c>
      <c r="F316" s="98">
        <v>26.79</v>
      </c>
      <c r="G316" s="93">
        <f t="shared" si="15"/>
        <v>3.2147999999999999</v>
      </c>
      <c r="H316" s="93">
        <f t="shared" si="16"/>
        <v>30.004799999999999</v>
      </c>
      <c r="I316" s="96"/>
      <c r="J316" s="87"/>
    </row>
    <row r="317" spans="1:10" x14ac:dyDescent="0.25">
      <c r="A317" s="187">
        <v>40674</v>
      </c>
      <c r="B317" s="89">
        <v>8049</v>
      </c>
      <c r="C317" s="95" t="s">
        <v>300</v>
      </c>
      <c r="D317" s="92" t="s">
        <v>236</v>
      </c>
      <c r="E317" s="90" t="s">
        <v>13</v>
      </c>
      <c r="F317" s="98">
        <v>160.71</v>
      </c>
      <c r="G317" s="93">
        <f t="shared" si="15"/>
        <v>19.2852</v>
      </c>
      <c r="H317" s="93">
        <f t="shared" si="16"/>
        <v>179.99520000000001</v>
      </c>
      <c r="I317" s="96"/>
      <c r="J317" s="87"/>
    </row>
    <row r="318" spans="1:10" x14ac:dyDescent="0.25">
      <c r="A318" s="187">
        <v>40674</v>
      </c>
      <c r="B318" s="89">
        <v>8050</v>
      </c>
      <c r="C318" s="95" t="s">
        <v>301</v>
      </c>
      <c r="D318" s="92" t="s">
        <v>330</v>
      </c>
      <c r="E318" s="90" t="s">
        <v>13</v>
      </c>
      <c r="F318" s="98">
        <v>9.82</v>
      </c>
      <c r="G318" s="93">
        <f t="shared" si="15"/>
        <v>1.1783999999999999</v>
      </c>
      <c r="H318" s="93">
        <f t="shared" si="16"/>
        <v>10.9984</v>
      </c>
      <c r="I318" s="96"/>
      <c r="J318" s="87"/>
    </row>
    <row r="319" spans="1:10" x14ac:dyDescent="0.25">
      <c r="A319" s="187">
        <v>40674</v>
      </c>
      <c r="B319" s="89">
        <v>8051</v>
      </c>
      <c r="C319" s="95" t="s">
        <v>302</v>
      </c>
      <c r="D319" s="97" t="s">
        <v>331</v>
      </c>
      <c r="E319" s="90" t="s">
        <v>13</v>
      </c>
      <c r="F319" s="98">
        <v>9.82</v>
      </c>
      <c r="G319" s="93">
        <f t="shared" si="15"/>
        <v>1.1783999999999999</v>
      </c>
      <c r="H319" s="93">
        <f t="shared" si="16"/>
        <v>10.9984</v>
      </c>
      <c r="I319" s="96"/>
      <c r="J319" s="87"/>
    </row>
    <row r="320" spans="1:10" x14ac:dyDescent="0.25">
      <c r="A320" s="187">
        <v>40675</v>
      </c>
      <c r="B320" s="89">
        <v>8052</v>
      </c>
      <c r="C320" s="95" t="s">
        <v>303</v>
      </c>
      <c r="D320" s="97" t="s">
        <v>332</v>
      </c>
      <c r="E320" s="90" t="s">
        <v>13</v>
      </c>
      <c r="F320" s="98">
        <v>26.79</v>
      </c>
      <c r="G320" s="93">
        <f t="shared" si="15"/>
        <v>3.2147999999999999</v>
      </c>
      <c r="H320" s="93">
        <f t="shared" si="16"/>
        <v>30.004799999999999</v>
      </c>
      <c r="I320" s="96"/>
      <c r="J320" s="87"/>
    </row>
    <row r="321" spans="1:10" x14ac:dyDescent="0.25">
      <c r="A321" s="187">
        <v>40675</v>
      </c>
      <c r="B321" s="89">
        <v>8053</v>
      </c>
      <c r="C321" s="95" t="s">
        <v>303</v>
      </c>
      <c r="D321" s="97" t="s">
        <v>332</v>
      </c>
      <c r="E321" s="90" t="s">
        <v>13</v>
      </c>
      <c r="F321" s="98">
        <v>26.79</v>
      </c>
      <c r="G321" s="93">
        <f t="shared" si="15"/>
        <v>3.2147999999999999</v>
      </c>
      <c r="H321" s="93">
        <f t="shared" si="16"/>
        <v>30.004799999999999</v>
      </c>
      <c r="I321" s="96"/>
      <c r="J321" s="87"/>
    </row>
    <row r="322" spans="1:10" x14ac:dyDescent="0.25">
      <c r="A322" s="187">
        <v>40675</v>
      </c>
      <c r="B322" s="89">
        <v>8054</v>
      </c>
      <c r="C322" s="95" t="s">
        <v>303</v>
      </c>
      <c r="D322" s="97" t="s">
        <v>332</v>
      </c>
      <c r="E322" s="90" t="s">
        <v>13</v>
      </c>
      <c r="F322" s="98">
        <v>26.79</v>
      </c>
      <c r="G322" s="93">
        <f t="shared" si="15"/>
        <v>3.2147999999999999</v>
      </c>
      <c r="H322" s="93">
        <f t="shared" si="16"/>
        <v>30.004799999999999</v>
      </c>
      <c r="I322" s="96"/>
      <c r="J322" s="87"/>
    </row>
    <row r="323" spans="1:10" x14ac:dyDescent="0.25">
      <c r="A323" s="187">
        <v>40675</v>
      </c>
      <c r="B323" s="89">
        <v>8055</v>
      </c>
      <c r="C323" s="95" t="s">
        <v>303</v>
      </c>
      <c r="D323" s="97" t="s">
        <v>332</v>
      </c>
      <c r="E323" s="90" t="s">
        <v>13</v>
      </c>
      <c r="F323" s="98">
        <v>26.79</v>
      </c>
      <c r="G323" s="93">
        <f t="shared" si="15"/>
        <v>3.2147999999999999</v>
      </c>
      <c r="H323" s="93">
        <f t="shared" si="16"/>
        <v>30.004799999999999</v>
      </c>
      <c r="I323" s="96"/>
      <c r="J323" s="87"/>
    </row>
    <row r="324" spans="1:10" x14ac:dyDescent="0.25">
      <c r="A324" s="187">
        <v>40675</v>
      </c>
      <c r="B324" s="89">
        <v>8056</v>
      </c>
      <c r="C324" s="95" t="s">
        <v>303</v>
      </c>
      <c r="D324" s="97" t="s">
        <v>332</v>
      </c>
      <c r="E324" s="90" t="s">
        <v>13</v>
      </c>
      <c r="F324" s="98">
        <v>26.79</v>
      </c>
      <c r="G324" s="93">
        <f t="shared" si="15"/>
        <v>3.2147999999999999</v>
      </c>
      <c r="H324" s="93">
        <f t="shared" si="16"/>
        <v>30.004799999999999</v>
      </c>
      <c r="I324" s="96"/>
      <c r="J324" s="87"/>
    </row>
    <row r="325" spans="1:10" x14ac:dyDescent="0.25">
      <c r="A325" s="187">
        <v>40675</v>
      </c>
      <c r="B325" s="89">
        <v>8057</v>
      </c>
      <c r="C325" s="95" t="s">
        <v>303</v>
      </c>
      <c r="D325" s="97" t="s">
        <v>332</v>
      </c>
      <c r="E325" s="90" t="s">
        <v>13</v>
      </c>
      <c r="F325" s="98">
        <v>26.79</v>
      </c>
      <c r="G325" s="93">
        <f t="shared" si="15"/>
        <v>3.2147999999999999</v>
      </c>
      <c r="H325" s="93">
        <f t="shared" si="16"/>
        <v>30.004799999999999</v>
      </c>
      <c r="I325" s="96"/>
      <c r="J325" s="87"/>
    </row>
    <row r="326" spans="1:10" x14ac:dyDescent="0.25">
      <c r="A326" s="187">
        <v>40675</v>
      </c>
      <c r="B326" s="89">
        <v>8058</v>
      </c>
      <c r="C326" s="90" t="s">
        <v>304</v>
      </c>
      <c r="D326" s="97" t="s">
        <v>333</v>
      </c>
      <c r="E326" s="90" t="s">
        <v>13</v>
      </c>
      <c r="F326" s="98">
        <v>9.82</v>
      </c>
      <c r="G326" s="93">
        <f t="shared" si="15"/>
        <v>1.1783999999999999</v>
      </c>
      <c r="H326" s="93">
        <f t="shared" si="16"/>
        <v>10.9984</v>
      </c>
      <c r="I326" s="96"/>
      <c r="J326" s="87"/>
    </row>
    <row r="327" spans="1:10" x14ac:dyDescent="0.25">
      <c r="A327" s="187">
        <v>40675</v>
      </c>
      <c r="B327" s="89">
        <v>8059</v>
      </c>
      <c r="C327" s="90" t="s">
        <v>21</v>
      </c>
      <c r="D327" s="97" t="s">
        <v>22</v>
      </c>
      <c r="E327" s="90" t="s">
        <v>13</v>
      </c>
      <c r="F327" s="98">
        <v>25</v>
      </c>
      <c r="G327" s="93">
        <f t="shared" si="15"/>
        <v>3</v>
      </c>
      <c r="H327" s="93">
        <f t="shared" si="16"/>
        <v>28</v>
      </c>
      <c r="I327" s="96"/>
      <c r="J327" s="87"/>
    </row>
    <row r="328" spans="1:10" x14ac:dyDescent="0.25">
      <c r="A328" s="187">
        <v>40675</v>
      </c>
      <c r="B328" s="89">
        <v>8060</v>
      </c>
      <c r="C328" s="90" t="s">
        <v>21</v>
      </c>
      <c r="D328" s="97" t="s">
        <v>22</v>
      </c>
      <c r="E328" s="90" t="s">
        <v>13</v>
      </c>
      <c r="F328" s="98">
        <v>25</v>
      </c>
      <c r="G328" s="93">
        <f t="shared" si="15"/>
        <v>3</v>
      </c>
      <c r="H328" s="93">
        <f t="shared" si="16"/>
        <v>28</v>
      </c>
      <c r="I328" s="96"/>
      <c r="J328" s="87"/>
    </row>
    <row r="329" spans="1:10" x14ac:dyDescent="0.25">
      <c r="A329" s="187">
        <v>40675</v>
      </c>
      <c r="B329" s="89">
        <v>8061</v>
      </c>
      <c r="C329" s="95" t="s">
        <v>305</v>
      </c>
      <c r="D329" s="97" t="s">
        <v>334</v>
      </c>
      <c r="E329" s="90" t="s">
        <v>13</v>
      </c>
      <c r="F329" s="98">
        <v>34.82</v>
      </c>
      <c r="G329" s="93">
        <f t="shared" si="15"/>
        <v>4.1783999999999999</v>
      </c>
      <c r="H329" s="93">
        <f t="shared" si="16"/>
        <v>38.998400000000004</v>
      </c>
      <c r="I329" s="96"/>
      <c r="J329" s="87"/>
    </row>
    <row r="330" spans="1:10" x14ac:dyDescent="0.25">
      <c r="A330" s="187">
        <v>40675</v>
      </c>
      <c r="B330" s="89">
        <v>8062</v>
      </c>
      <c r="C330" s="90" t="s">
        <v>306</v>
      </c>
      <c r="D330" s="97" t="s">
        <v>335</v>
      </c>
      <c r="E330" s="90" t="s">
        <v>13</v>
      </c>
      <c r="F330" s="98">
        <v>9.82</v>
      </c>
      <c r="G330" s="93">
        <f t="shared" si="15"/>
        <v>1.1783999999999999</v>
      </c>
      <c r="H330" s="93">
        <f t="shared" si="16"/>
        <v>10.9984</v>
      </c>
      <c r="I330" s="96"/>
      <c r="J330" s="87"/>
    </row>
    <row r="331" spans="1:10" x14ac:dyDescent="0.25">
      <c r="A331" s="187">
        <v>40675</v>
      </c>
      <c r="B331" s="89">
        <v>8063</v>
      </c>
      <c r="C331" s="90" t="s">
        <v>16</v>
      </c>
      <c r="D331" s="97"/>
      <c r="E331" s="90" t="s">
        <v>13</v>
      </c>
      <c r="F331" s="98">
        <v>0</v>
      </c>
      <c r="G331" s="93">
        <f t="shared" si="15"/>
        <v>0</v>
      </c>
      <c r="H331" s="93">
        <f t="shared" si="16"/>
        <v>0</v>
      </c>
      <c r="I331" s="96"/>
      <c r="J331" s="87"/>
    </row>
    <row r="332" spans="1:10" x14ac:dyDescent="0.25">
      <c r="A332" s="187">
        <v>40676</v>
      </c>
      <c r="B332" s="89">
        <v>8064</v>
      </c>
      <c r="C332" s="90" t="s">
        <v>305</v>
      </c>
      <c r="D332" s="97" t="s">
        <v>334</v>
      </c>
      <c r="E332" s="90" t="s">
        <v>13</v>
      </c>
      <c r="F332" s="98">
        <v>34.82</v>
      </c>
      <c r="G332" s="93">
        <f t="shared" si="15"/>
        <v>4.1783999999999999</v>
      </c>
      <c r="H332" s="93">
        <f t="shared" si="16"/>
        <v>38.998400000000004</v>
      </c>
      <c r="I332" s="96"/>
      <c r="J332" s="87"/>
    </row>
    <row r="333" spans="1:10" x14ac:dyDescent="0.25">
      <c r="A333" s="187">
        <v>40676</v>
      </c>
      <c r="B333" s="89">
        <v>8065</v>
      </c>
      <c r="C333" s="90" t="s">
        <v>39</v>
      </c>
      <c r="D333" s="92" t="s">
        <v>40</v>
      </c>
      <c r="E333" s="90" t="s">
        <v>13</v>
      </c>
      <c r="F333" s="98">
        <v>8.93</v>
      </c>
      <c r="G333" s="93">
        <f t="shared" si="15"/>
        <v>1.0715999999999999</v>
      </c>
      <c r="H333" s="93">
        <f t="shared" si="16"/>
        <v>10.0016</v>
      </c>
      <c r="I333" s="96"/>
      <c r="J333" s="87"/>
    </row>
    <row r="334" spans="1:10" x14ac:dyDescent="0.25">
      <c r="A334" s="187">
        <v>40677</v>
      </c>
      <c r="B334" s="89">
        <v>8066</v>
      </c>
      <c r="C334" s="90" t="s">
        <v>307</v>
      </c>
      <c r="D334" s="97" t="s">
        <v>336</v>
      </c>
      <c r="E334" s="90" t="s">
        <v>13</v>
      </c>
      <c r="F334" s="98">
        <v>42.86</v>
      </c>
      <c r="G334" s="93">
        <f t="shared" si="15"/>
        <v>5.1431999999999993</v>
      </c>
      <c r="H334" s="93">
        <f t="shared" si="16"/>
        <v>48.0032</v>
      </c>
      <c r="I334" s="96"/>
      <c r="J334" s="87"/>
    </row>
    <row r="335" spans="1:10" x14ac:dyDescent="0.25">
      <c r="A335" s="187">
        <v>40678</v>
      </c>
      <c r="B335" s="89">
        <v>8067</v>
      </c>
      <c r="C335" s="95" t="s">
        <v>29</v>
      </c>
      <c r="D335" s="92" t="s">
        <v>30</v>
      </c>
      <c r="E335" s="90" t="s">
        <v>13</v>
      </c>
      <c r="F335" s="100">
        <v>15</v>
      </c>
      <c r="G335" s="93">
        <f t="shared" si="15"/>
        <v>1.7999999999999998</v>
      </c>
      <c r="H335" s="93">
        <f t="shared" si="16"/>
        <v>16.8</v>
      </c>
      <c r="I335" s="96"/>
      <c r="J335" s="87"/>
    </row>
    <row r="336" spans="1:10" x14ac:dyDescent="0.25">
      <c r="A336" s="187">
        <v>40679</v>
      </c>
      <c r="B336" s="89">
        <v>8068</v>
      </c>
      <c r="C336" s="95" t="s">
        <v>300</v>
      </c>
      <c r="D336" s="92" t="s">
        <v>236</v>
      </c>
      <c r="E336" s="90" t="s">
        <v>13</v>
      </c>
      <c r="F336" s="98">
        <v>66.959999999999994</v>
      </c>
      <c r="G336" s="93">
        <f t="shared" si="15"/>
        <v>8.0351999999999997</v>
      </c>
      <c r="H336" s="93">
        <f t="shared" si="16"/>
        <v>74.995199999999997</v>
      </c>
      <c r="I336" s="96"/>
      <c r="J336" s="87"/>
    </row>
    <row r="337" spans="1:10" x14ac:dyDescent="0.25">
      <c r="A337" s="187">
        <v>40681</v>
      </c>
      <c r="B337" s="89">
        <v>8069</v>
      </c>
      <c r="C337" s="95" t="s">
        <v>294</v>
      </c>
      <c r="D337" s="92" t="s">
        <v>326</v>
      </c>
      <c r="E337" s="90" t="s">
        <v>13</v>
      </c>
      <c r="F337" s="98">
        <v>13.39</v>
      </c>
      <c r="G337" s="93">
        <f t="shared" si="15"/>
        <v>1.6068</v>
      </c>
      <c r="H337" s="93">
        <f t="shared" si="16"/>
        <v>14.9968</v>
      </c>
      <c r="I337" s="96"/>
      <c r="J337" s="87"/>
    </row>
    <row r="338" spans="1:10" x14ac:dyDescent="0.25">
      <c r="A338" s="187">
        <v>40682</v>
      </c>
      <c r="B338" s="89">
        <v>8070</v>
      </c>
      <c r="C338" s="95" t="s">
        <v>308</v>
      </c>
      <c r="D338" s="97" t="s">
        <v>337</v>
      </c>
      <c r="E338" s="90" t="s">
        <v>13</v>
      </c>
      <c r="F338" s="98">
        <v>58.93</v>
      </c>
      <c r="G338" s="93">
        <f t="shared" si="15"/>
        <v>7.0716000000000001</v>
      </c>
      <c r="H338" s="93">
        <f t="shared" si="16"/>
        <v>66.001599999999996</v>
      </c>
      <c r="I338" s="96"/>
      <c r="J338" s="87"/>
    </row>
    <row r="339" spans="1:10" x14ac:dyDescent="0.25">
      <c r="A339" s="187">
        <v>40681</v>
      </c>
      <c r="B339" s="89">
        <v>8071</v>
      </c>
      <c r="C339" s="95" t="s">
        <v>338</v>
      </c>
      <c r="D339" s="97" t="s">
        <v>339</v>
      </c>
      <c r="E339" s="90" t="s">
        <v>13</v>
      </c>
      <c r="F339" s="98">
        <v>25</v>
      </c>
      <c r="G339" s="93">
        <f t="shared" si="15"/>
        <v>3</v>
      </c>
      <c r="H339" s="93">
        <f t="shared" si="16"/>
        <v>28</v>
      </c>
      <c r="I339" s="96"/>
      <c r="J339" s="87"/>
    </row>
    <row r="340" spans="1:10" x14ac:dyDescent="0.25">
      <c r="A340" s="187">
        <v>40682</v>
      </c>
      <c r="B340" s="89">
        <v>8072</v>
      </c>
      <c r="C340" s="95" t="s">
        <v>309</v>
      </c>
      <c r="D340" s="97" t="s">
        <v>340</v>
      </c>
      <c r="E340" s="90" t="s">
        <v>13</v>
      </c>
      <c r="F340" s="98">
        <v>133.93</v>
      </c>
      <c r="G340" s="93">
        <f t="shared" si="15"/>
        <v>16.0716</v>
      </c>
      <c r="H340" s="93">
        <f t="shared" si="16"/>
        <v>150.0016</v>
      </c>
      <c r="I340" s="96"/>
      <c r="J340" s="87"/>
    </row>
    <row r="341" spans="1:10" x14ac:dyDescent="0.25">
      <c r="A341" s="187">
        <v>40682</v>
      </c>
      <c r="B341" s="89">
        <v>8073</v>
      </c>
      <c r="C341" s="95" t="s">
        <v>16</v>
      </c>
      <c r="D341" s="97"/>
      <c r="E341" s="90" t="s">
        <v>13</v>
      </c>
      <c r="F341" s="98">
        <v>0</v>
      </c>
      <c r="G341" s="93">
        <f t="shared" si="15"/>
        <v>0</v>
      </c>
      <c r="H341" s="93">
        <f t="shared" si="16"/>
        <v>0</v>
      </c>
      <c r="I341" s="96"/>
      <c r="J341" s="87"/>
    </row>
    <row r="342" spans="1:10" x14ac:dyDescent="0.25">
      <c r="A342" s="187">
        <v>40682</v>
      </c>
      <c r="B342" s="89">
        <v>8074</v>
      </c>
      <c r="C342" s="95" t="s">
        <v>310</v>
      </c>
      <c r="D342" s="97" t="s">
        <v>341</v>
      </c>
      <c r="E342" s="90" t="s">
        <v>13</v>
      </c>
      <c r="F342" s="98">
        <v>35.71</v>
      </c>
      <c r="G342" s="93">
        <f t="shared" si="15"/>
        <v>4.2851999999999997</v>
      </c>
      <c r="H342" s="93">
        <f t="shared" si="16"/>
        <v>39.995199999999997</v>
      </c>
      <c r="I342" s="96"/>
      <c r="J342" s="87"/>
    </row>
    <row r="343" spans="1:10" x14ac:dyDescent="0.25">
      <c r="A343" s="187">
        <v>40682</v>
      </c>
      <c r="B343" s="89">
        <v>8075</v>
      </c>
      <c r="C343" s="95" t="s">
        <v>311</v>
      </c>
      <c r="D343" s="97" t="s">
        <v>342</v>
      </c>
      <c r="E343" s="90" t="s">
        <v>13</v>
      </c>
      <c r="F343" s="98">
        <v>8.93</v>
      </c>
      <c r="G343" s="93">
        <f t="shared" si="15"/>
        <v>1.0715999999999999</v>
      </c>
      <c r="H343" s="93">
        <f t="shared" si="16"/>
        <v>10.0016</v>
      </c>
      <c r="I343" s="96"/>
      <c r="J343" s="87"/>
    </row>
    <row r="344" spans="1:10" x14ac:dyDescent="0.25">
      <c r="A344" s="187">
        <v>40682</v>
      </c>
      <c r="B344" s="89">
        <v>8076</v>
      </c>
      <c r="C344" s="95" t="s">
        <v>312</v>
      </c>
      <c r="D344" s="97" t="s">
        <v>343</v>
      </c>
      <c r="E344" s="90" t="s">
        <v>13</v>
      </c>
      <c r="F344" s="98">
        <v>8.93</v>
      </c>
      <c r="G344" s="93">
        <f t="shared" si="15"/>
        <v>1.0715999999999999</v>
      </c>
      <c r="H344" s="93">
        <f t="shared" si="16"/>
        <v>10.0016</v>
      </c>
      <c r="I344" s="96"/>
      <c r="J344" s="87"/>
    </row>
    <row r="345" spans="1:10" x14ac:dyDescent="0.25">
      <c r="A345" s="187">
        <v>40683</v>
      </c>
      <c r="B345" s="89">
        <v>8077</v>
      </c>
      <c r="C345" s="95" t="s">
        <v>313</v>
      </c>
      <c r="D345" s="97" t="s">
        <v>344</v>
      </c>
      <c r="E345" s="90" t="s">
        <v>13</v>
      </c>
      <c r="F345" s="98">
        <v>35.71</v>
      </c>
      <c r="G345" s="93">
        <f t="shared" si="15"/>
        <v>4.2851999999999997</v>
      </c>
      <c r="H345" s="93">
        <f t="shared" si="16"/>
        <v>39.995199999999997</v>
      </c>
      <c r="I345" s="96"/>
      <c r="J345" s="87"/>
    </row>
    <row r="346" spans="1:10" x14ac:dyDescent="0.25">
      <c r="A346" s="187">
        <v>40683</v>
      </c>
      <c r="B346" s="89">
        <v>8078</v>
      </c>
      <c r="C346" s="95" t="s">
        <v>314</v>
      </c>
      <c r="D346" s="97" t="s">
        <v>345</v>
      </c>
      <c r="E346" s="90" t="s">
        <v>13</v>
      </c>
      <c r="F346" s="98">
        <v>26.79</v>
      </c>
      <c r="G346" s="93">
        <f t="shared" si="15"/>
        <v>3.2147999999999999</v>
      </c>
      <c r="H346" s="93">
        <f t="shared" si="16"/>
        <v>30.004799999999999</v>
      </c>
      <c r="I346" s="96"/>
      <c r="J346" s="87"/>
    </row>
    <row r="347" spans="1:10" x14ac:dyDescent="0.25">
      <c r="A347" s="187">
        <v>40683</v>
      </c>
      <c r="B347" s="89">
        <v>8079</v>
      </c>
      <c r="C347" s="95" t="s">
        <v>16</v>
      </c>
      <c r="D347" s="97"/>
      <c r="E347" s="90" t="s">
        <v>13</v>
      </c>
      <c r="F347" s="98">
        <v>0</v>
      </c>
      <c r="G347" s="93">
        <f t="shared" si="15"/>
        <v>0</v>
      </c>
      <c r="H347" s="93">
        <f t="shared" si="16"/>
        <v>0</v>
      </c>
      <c r="I347" s="96"/>
      <c r="J347" s="87"/>
    </row>
    <row r="348" spans="1:10" x14ac:dyDescent="0.25">
      <c r="A348" s="187">
        <v>40683</v>
      </c>
      <c r="B348" s="89">
        <v>8080</v>
      </c>
      <c r="C348" s="95" t="s">
        <v>245</v>
      </c>
      <c r="D348" s="97" t="s">
        <v>346</v>
      </c>
      <c r="E348" s="90" t="s">
        <v>13</v>
      </c>
      <c r="F348" s="98">
        <v>34</v>
      </c>
      <c r="G348" s="93">
        <f t="shared" si="15"/>
        <v>4.08</v>
      </c>
      <c r="H348" s="93">
        <f t="shared" si="16"/>
        <v>38.08</v>
      </c>
      <c r="I348" s="96"/>
      <c r="J348" s="87"/>
    </row>
    <row r="349" spans="1:10" x14ac:dyDescent="0.25">
      <c r="A349" s="187">
        <v>40683</v>
      </c>
      <c r="B349" s="89">
        <v>8081</v>
      </c>
      <c r="C349" s="95" t="s">
        <v>315</v>
      </c>
      <c r="D349" s="97" t="s">
        <v>347</v>
      </c>
      <c r="E349" s="90" t="s">
        <v>13</v>
      </c>
      <c r="F349" s="98">
        <v>26.79</v>
      </c>
      <c r="G349" s="93">
        <f t="shared" si="15"/>
        <v>3.2147999999999999</v>
      </c>
      <c r="H349" s="93">
        <f t="shared" si="16"/>
        <v>30.004799999999999</v>
      </c>
      <c r="I349" s="96"/>
      <c r="J349" s="87"/>
    </row>
    <row r="350" spans="1:10" x14ac:dyDescent="0.25">
      <c r="A350" s="187">
        <v>40683</v>
      </c>
      <c r="B350" s="89">
        <v>8082</v>
      </c>
      <c r="C350" s="95" t="s">
        <v>315</v>
      </c>
      <c r="D350" s="97" t="s">
        <v>347</v>
      </c>
      <c r="E350" s="90" t="s">
        <v>13</v>
      </c>
      <c r="F350" s="98">
        <v>360</v>
      </c>
      <c r="G350" s="93">
        <f t="shared" si="15"/>
        <v>43.199999999999996</v>
      </c>
      <c r="H350" s="93">
        <f t="shared" si="16"/>
        <v>403.2</v>
      </c>
      <c r="I350" s="96"/>
      <c r="J350" s="87"/>
    </row>
    <row r="351" spans="1:10" x14ac:dyDescent="0.25">
      <c r="A351" s="187">
        <v>40683</v>
      </c>
      <c r="B351" s="89">
        <v>8083</v>
      </c>
      <c r="C351" s="95" t="s">
        <v>66</v>
      </c>
      <c r="D351" s="92" t="s">
        <v>67</v>
      </c>
      <c r="E351" s="90" t="s">
        <v>13</v>
      </c>
      <c r="F351" s="98">
        <v>26.79</v>
      </c>
      <c r="G351" s="93">
        <f t="shared" si="15"/>
        <v>3.2147999999999999</v>
      </c>
      <c r="H351" s="93">
        <f t="shared" si="16"/>
        <v>30.004799999999999</v>
      </c>
      <c r="I351" s="96"/>
      <c r="J351" s="87"/>
    </row>
    <row r="352" spans="1:10" x14ac:dyDescent="0.25">
      <c r="A352" s="187">
        <v>40683</v>
      </c>
      <c r="B352" s="89">
        <v>8084</v>
      </c>
      <c r="C352" s="95" t="s">
        <v>66</v>
      </c>
      <c r="D352" s="92" t="s">
        <v>67</v>
      </c>
      <c r="E352" s="90" t="s">
        <v>13</v>
      </c>
      <c r="F352" s="98">
        <v>8.93</v>
      </c>
      <c r="G352" s="93">
        <f t="shared" si="15"/>
        <v>1.0715999999999999</v>
      </c>
      <c r="H352" s="93">
        <f t="shared" si="16"/>
        <v>10.0016</v>
      </c>
      <c r="I352" s="96"/>
      <c r="J352" s="87"/>
    </row>
    <row r="353" spans="1:10" x14ac:dyDescent="0.25">
      <c r="A353" s="187">
        <v>40684</v>
      </c>
      <c r="B353" s="89">
        <v>8085</v>
      </c>
      <c r="C353" s="95" t="s">
        <v>62</v>
      </c>
      <c r="D353" s="97" t="s">
        <v>63</v>
      </c>
      <c r="E353" s="90" t="s">
        <v>13</v>
      </c>
      <c r="F353" s="98">
        <v>8.93</v>
      </c>
      <c r="G353" s="93">
        <f t="shared" si="15"/>
        <v>1.0715999999999999</v>
      </c>
      <c r="H353" s="93">
        <f t="shared" si="16"/>
        <v>10.0016</v>
      </c>
      <c r="I353" s="96"/>
      <c r="J353" s="87"/>
    </row>
    <row r="354" spans="1:10" x14ac:dyDescent="0.25">
      <c r="A354" s="187">
        <v>40686</v>
      </c>
      <c r="B354" s="89">
        <v>8086</v>
      </c>
      <c r="C354" s="90" t="s">
        <v>309</v>
      </c>
      <c r="D354" s="97" t="s">
        <v>340</v>
      </c>
      <c r="E354" s="90" t="s">
        <v>13</v>
      </c>
      <c r="F354" s="98">
        <v>133.93</v>
      </c>
      <c r="G354" s="93">
        <f t="shared" si="15"/>
        <v>16.0716</v>
      </c>
      <c r="H354" s="93">
        <f t="shared" si="16"/>
        <v>150.0016</v>
      </c>
      <c r="I354" s="96"/>
      <c r="J354" s="87"/>
    </row>
    <row r="355" spans="1:10" x14ac:dyDescent="0.25">
      <c r="A355" s="187">
        <v>40686</v>
      </c>
      <c r="B355" s="89">
        <v>8087</v>
      </c>
      <c r="C355" s="90" t="s">
        <v>316</v>
      </c>
      <c r="D355" s="97" t="s">
        <v>348</v>
      </c>
      <c r="E355" s="90" t="s">
        <v>13</v>
      </c>
      <c r="F355" s="98">
        <v>35.71</v>
      </c>
      <c r="G355" s="93">
        <f t="shared" si="15"/>
        <v>4.2851999999999997</v>
      </c>
      <c r="H355" s="93">
        <f t="shared" si="16"/>
        <v>39.995199999999997</v>
      </c>
      <c r="I355" s="96"/>
      <c r="J355" s="87"/>
    </row>
    <row r="356" spans="1:10" x14ac:dyDescent="0.25">
      <c r="A356" s="187">
        <v>40687</v>
      </c>
      <c r="B356" s="89">
        <v>8088</v>
      </c>
      <c r="C356" s="90" t="s">
        <v>317</v>
      </c>
      <c r="D356" s="97" t="s">
        <v>349</v>
      </c>
      <c r="E356" s="90" t="s">
        <v>13</v>
      </c>
      <c r="F356" s="98">
        <v>19.64</v>
      </c>
      <c r="G356" s="93">
        <f t="shared" si="15"/>
        <v>2.3567999999999998</v>
      </c>
      <c r="H356" s="93">
        <f t="shared" si="16"/>
        <v>21.9968</v>
      </c>
      <c r="I356" s="96"/>
      <c r="J356" s="87"/>
    </row>
    <row r="357" spans="1:10" x14ac:dyDescent="0.25">
      <c r="A357" s="187">
        <v>40687</v>
      </c>
      <c r="B357" s="89">
        <v>8089</v>
      </c>
      <c r="C357" s="90" t="s">
        <v>16</v>
      </c>
      <c r="D357" s="97"/>
      <c r="E357" s="90" t="s">
        <v>13</v>
      </c>
      <c r="F357" s="98">
        <v>0</v>
      </c>
      <c r="G357" s="93">
        <f t="shared" si="15"/>
        <v>0</v>
      </c>
      <c r="H357" s="93">
        <f t="shared" si="16"/>
        <v>0</v>
      </c>
      <c r="I357" s="96"/>
      <c r="J357" s="87"/>
    </row>
    <row r="358" spans="1:10" x14ac:dyDescent="0.25">
      <c r="A358" s="187">
        <v>40687</v>
      </c>
      <c r="B358" s="89">
        <v>8090</v>
      </c>
      <c r="C358" s="90" t="s">
        <v>299</v>
      </c>
      <c r="D358" s="97" t="s">
        <v>260</v>
      </c>
      <c r="E358" s="90" t="s">
        <v>13</v>
      </c>
      <c r="F358" s="98">
        <v>53.57</v>
      </c>
      <c r="G358" s="93">
        <f t="shared" si="15"/>
        <v>6.4283999999999999</v>
      </c>
      <c r="H358" s="93">
        <f t="shared" si="16"/>
        <v>59.998400000000004</v>
      </c>
      <c r="I358" s="96"/>
      <c r="J358" s="87"/>
    </row>
    <row r="359" spans="1:10" x14ac:dyDescent="0.25">
      <c r="A359" s="187">
        <v>40687</v>
      </c>
      <c r="B359" s="89">
        <v>8091</v>
      </c>
      <c r="C359" s="90" t="s">
        <v>16</v>
      </c>
      <c r="D359" s="97"/>
      <c r="E359" s="90" t="s">
        <v>13</v>
      </c>
      <c r="F359" s="98">
        <v>0</v>
      </c>
      <c r="G359" s="93">
        <f t="shared" si="15"/>
        <v>0</v>
      </c>
      <c r="H359" s="93">
        <f t="shared" si="16"/>
        <v>0</v>
      </c>
      <c r="I359" s="96"/>
      <c r="J359" s="87"/>
    </row>
    <row r="360" spans="1:10" x14ac:dyDescent="0.25">
      <c r="A360" s="187">
        <v>40687</v>
      </c>
      <c r="B360" s="89">
        <v>8092</v>
      </c>
      <c r="C360" s="90" t="s">
        <v>16</v>
      </c>
      <c r="D360" s="97"/>
      <c r="E360" s="90" t="s">
        <v>13</v>
      </c>
      <c r="F360" s="98">
        <v>0</v>
      </c>
      <c r="G360" s="93">
        <f t="shared" si="15"/>
        <v>0</v>
      </c>
      <c r="H360" s="93">
        <f t="shared" si="16"/>
        <v>0</v>
      </c>
      <c r="I360" s="96"/>
      <c r="J360" s="87"/>
    </row>
    <row r="361" spans="1:10" x14ac:dyDescent="0.25">
      <c r="A361" s="187">
        <v>40687</v>
      </c>
      <c r="B361" s="89">
        <v>8093</v>
      </c>
      <c r="C361" s="90" t="s">
        <v>16</v>
      </c>
      <c r="D361" s="97"/>
      <c r="E361" s="90" t="s">
        <v>13</v>
      </c>
      <c r="F361" s="98">
        <v>0</v>
      </c>
      <c r="G361" s="93">
        <f t="shared" si="15"/>
        <v>0</v>
      </c>
      <c r="H361" s="93">
        <f t="shared" si="16"/>
        <v>0</v>
      </c>
      <c r="I361" s="96"/>
      <c r="J361" s="87"/>
    </row>
    <row r="362" spans="1:10" x14ac:dyDescent="0.25">
      <c r="A362" s="187">
        <v>40687</v>
      </c>
      <c r="B362" s="89">
        <v>8094</v>
      </c>
      <c r="C362" s="90" t="s">
        <v>16</v>
      </c>
      <c r="D362" s="97"/>
      <c r="E362" s="90" t="s">
        <v>13</v>
      </c>
      <c r="F362" s="98">
        <v>0</v>
      </c>
      <c r="G362" s="93">
        <f t="shared" si="15"/>
        <v>0</v>
      </c>
      <c r="H362" s="93">
        <f t="shared" si="16"/>
        <v>0</v>
      </c>
      <c r="I362" s="96"/>
      <c r="J362" s="87"/>
    </row>
    <row r="363" spans="1:10" x14ac:dyDescent="0.25">
      <c r="A363" s="187">
        <v>40687</v>
      </c>
      <c r="B363" s="89">
        <v>8095</v>
      </c>
      <c r="C363" s="90" t="s">
        <v>318</v>
      </c>
      <c r="D363" s="97" t="s">
        <v>350</v>
      </c>
      <c r="E363" s="90" t="s">
        <v>13</v>
      </c>
      <c r="F363" s="98">
        <v>44.64</v>
      </c>
      <c r="G363" s="93">
        <f t="shared" si="15"/>
        <v>5.3567999999999998</v>
      </c>
      <c r="H363" s="93">
        <f t="shared" si="16"/>
        <v>49.9968</v>
      </c>
      <c r="I363" s="96"/>
      <c r="J363" s="87"/>
    </row>
    <row r="364" spans="1:10" x14ac:dyDescent="0.25">
      <c r="A364" s="187">
        <v>40688</v>
      </c>
      <c r="B364" s="89">
        <v>8096</v>
      </c>
      <c r="C364" s="90" t="s">
        <v>319</v>
      </c>
      <c r="D364" s="97" t="s">
        <v>351</v>
      </c>
      <c r="E364" s="90" t="s">
        <v>13</v>
      </c>
      <c r="F364" s="98">
        <v>16.96</v>
      </c>
      <c r="G364" s="93">
        <f t="shared" si="15"/>
        <v>2.0352000000000001</v>
      </c>
      <c r="H364" s="93">
        <f t="shared" si="16"/>
        <v>18.995200000000001</v>
      </c>
      <c r="I364" s="96"/>
      <c r="J364" s="87"/>
    </row>
    <row r="365" spans="1:10" x14ac:dyDescent="0.25">
      <c r="A365" s="187">
        <v>40688</v>
      </c>
      <c r="B365" s="89">
        <v>8097</v>
      </c>
      <c r="C365" s="90" t="s">
        <v>320</v>
      </c>
      <c r="D365" s="97" t="s">
        <v>352</v>
      </c>
      <c r="E365" s="90" t="s">
        <v>13</v>
      </c>
      <c r="F365" s="98">
        <v>17.86</v>
      </c>
      <c r="G365" s="93">
        <f t="shared" si="15"/>
        <v>2.1431999999999998</v>
      </c>
      <c r="H365" s="93">
        <f t="shared" si="16"/>
        <v>20.0032</v>
      </c>
      <c r="I365" s="96"/>
      <c r="J365" s="87"/>
    </row>
    <row r="366" spans="1:10" x14ac:dyDescent="0.25">
      <c r="A366" s="187">
        <v>40689</v>
      </c>
      <c r="B366" s="89">
        <v>8098</v>
      </c>
      <c r="C366" s="90" t="s">
        <v>321</v>
      </c>
      <c r="D366" s="97" t="s">
        <v>353</v>
      </c>
      <c r="E366" s="90" t="s">
        <v>13</v>
      </c>
      <c r="F366" s="98">
        <v>26.79</v>
      </c>
      <c r="G366" s="93">
        <f t="shared" ref="G366:G377" si="17">F366*12%</f>
        <v>3.2147999999999999</v>
      </c>
      <c r="H366" s="93">
        <f t="shared" si="16"/>
        <v>30.004799999999999</v>
      </c>
      <c r="I366" s="96"/>
      <c r="J366" s="87"/>
    </row>
    <row r="367" spans="1:10" x14ac:dyDescent="0.25">
      <c r="A367" s="187">
        <v>40689</v>
      </c>
      <c r="B367" s="89">
        <v>8099</v>
      </c>
      <c r="C367" s="90" t="s">
        <v>45</v>
      </c>
      <c r="D367" s="97" t="s">
        <v>46</v>
      </c>
      <c r="E367" s="90" t="s">
        <v>13</v>
      </c>
      <c r="F367" s="98">
        <v>29.46</v>
      </c>
      <c r="G367" s="93">
        <f t="shared" si="17"/>
        <v>3.5352000000000001</v>
      </c>
      <c r="H367" s="93">
        <f t="shared" ref="H367:H377" si="18">F367+G367</f>
        <v>32.995200000000004</v>
      </c>
      <c r="I367" s="96"/>
      <c r="J367" s="87"/>
    </row>
    <row r="368" spans="1:10" x14ac:dyDescent="0.25">
      <c r="A368" s="187">
        <v>40689</v>
      </c>
      <c r="B368" s="89">
        <v>8100</v>
      </c>
      <c r="C368" s="90" t="s">
        <v>45</v>
      </c>
      <c r="D368" s="97" t="s">
        <v>354</v>
      </c>
      <c r="E368" s="90" t="s">
        <v>292</v>
      </c>
      <c r="F368" s="98">
        <v>6.7</v>
      </c>
      <c r="G368" s="93">
        <f t="shared" si="17"/>
        <v>0.80399999999999994</v>
      </c>
      <c r="H368" s="93">
        <f t="shared" si="18"/>
        <v>7.5040000000000004</v>
      </c>
      <c r="I368" s="96"/>
      <c r="J368" s="87"/>
    </row>
    <row r="369" spans="1:10" x14ac:dyDescent="0.25">
      <c r="A369" s="187">
        <v>40693</v>
      </c>
      <c r="B369" s="89">
        <v>8101</v>
      </c>
      <c r="C369" s="90" t="s">
        <v>322</v>
      </c>
      <c r="D369" s="97" t="s">
        <v>355</v>
      </c>
      <c r="E369" s="90" t="s">
        <v>13</v>
      </c>
      <c r="F369" s="98">
        <v>17.86</v>
      </c>
      <c r="G369" s="93">
        <f t="shared" si="17"/>
        <v>2.1431999999999998</v>
      </c>
      <c r="H369" s="93">
        <f t="shared" si="18"/>
        <v>20.0032</v>
      </c>
      <c r="I369" s="96"/>
      <c r="J369" s="87"/>
    </row>
    <row r="370" spans="1:10" x14ac:dyDescent="0.25">
      <c r="A370" s="187">
        <v>40694</v>
      </c>
      <c r="B370" s="89">
        <v>8102</v>
      </c>
      <c r="C370" s="90" t="s">
        <v>142</v>
      </c>
      <c r="D370" s="97" t="s">
        <v>143</v>
      </c>
      <c r="E370" s="90" t="s">
        <v>13</v>
      </c>
      <c r="F370" s="98">
        <v>13.39</v>
      </c>
      <c r="G370" s="93">
        <f t="shared" si="17"/>
        <v>1.6068</v>
      </c>
      <c r="H370" s="93">
        <f t="shared" si="18"/>
        <v>14.9968</v>
      </c>
      <c r="I370" s="96"/>
      <c r="J370" s="87"/>
    </row>
    <row r="371" spans="1:10" x14ac:dyDescent="0.25">
      <c r="A371" s="187">
        <v>40694</v>
      </c>
      <c r="B371" s="89">
        <v>8103</v>
      </c>
      <c r="C371" s="90" t="s">
        <v>16</v>
      </c>
      <c r="D371" s="97"/>
      <c r="E371" s="90" t="s">
        <v>13</v>
      </c>
      <c r="F371" s="98">
        <v>0</v>
      </c>
      <c r="G371" s="93">
        <f t="shared" si="17"/>
        <v>0</v>
      </c>
      <c r="H371" s="93">
        <f t="shared" si="18"/>
        <v>0</v>
      </c>
      <c r="I371" s="96"/>
      <c r="J371" s="87"/>
    </row>
    <row r="372" spans="1:10" x14ac:dyDescent="0.25">
      <c r="A372" s="187">
        <v>40694</v>
      </c>
      <c r="B372" s="89">
        <v>8104</v>
      </c>
      <c r="C372" s="90" t="s">
        <v>323</v>
      </c>
      <c r="D372" s="97" t="s">
        <v>356</v>
      </c>
      <c r="E372" s="90" t="s">
        <v>13</v>
      </c>
      <c r="F372" s="98">
        <v>9.82</v>
      </c>
      <c r="G372" s="93">
        <f t="shared" si="17"/>
        <v>1.1783999999999999</v>
      </c>
      <c r="H372" s="93">
        <f t="shared" si="18"/>
        <v>10.9984</v>
      </c>
      <c r="I372" s="96"/>
      <c r="J372" s="87"/>
    </row>
    <row r="373" spans="1:10" x14ac:dyDescent="0.25">
      <c r="A373" s="187">
        <v>40694</v>
      </c>
      <c r="B373" s="89">
        <v>8105</v>
      </c>
      <c r="C373" s="90" t="s">
        <v>324</v>
      </c>
      <c r="D373" s="97" t="s">
        <v>357</v>
      </c>
      <c r="E373" s="90" t="s">
        <v>13</v>
      </c>
      <c r="F373" s="98">
        <v>9.82</v>
      </c>
      <c r="G373" s="93">
        <f t="shared" si="17"/>
        <v>1.1783999999999999</v>
      </c>
      <c r="H373" s="93">
        <f t="shared" si="18"/>
        <v>10.9984</v>
      </c>
      <c r="I373" s="96"/>
      <c r="J373" s="87"/>
    </row>
    <row r="374" spans="1:10" x14ac:dyDescent="0.25">
      <c r="A374" s="187">
        <v>40694</v>
      </c>
      <c r="B374" s="89">
        <v>8106</v>
      </c>
      <c r="C374" s="90" t="s">
        <v>325</v>
      </c>
      <c r="D374" s="97" t="s">
        <v>358</v>
      </c>
      <c r="E374" s="90" t="s">
        <v>13</v>
      </c>
      <c r="F374" s="98">
        <v>9.82</v>
      </c>
      <c r="G374" s="93">
        <f t="shared" si="17"/>
        <v>1.1783999999999999</v>
      </c>
      <c r="H374" s="93">
        <f t="shared" si="18"/>
        <v>10.9984</v>
      </c>
      <c r="I374" s="96"/>
      <c r="J374" s="87"/>
    </row>
    <row r="375" spans="1:10" x14ac:dyDescent="0.25">
      <c r="A375" s="187">
        <v>40694</v>
      </c>
      <c r="B375" s="89">
        <v>8107</v>
      </c>
      <c r="C375" s="90" t="s">
        <v>16</v>
      </c>
      <c r="D375" s="97"/>
      <c r="E375" s="90" t="s">
        <v>13</v>
      </c>
      <c r="F375" s="98">
        <v>0</v>
      </c>
      <c r="G375" s="93">
        <f t="shared" si="17"/>
        <v>0</v>
      </c>
      <c r="H375" s="93">
        <f t="shared" si="18"/>
        <v>0</v>
      </c>
      <c r="I375" s="96"/>
      <c r="J375" s="87"/>
    </row>
    <row r="376" spans="1:10" x14ac:dyDescent="0.25">
      <c r="A376" s="187">
        <v>40694</v>
      </c>
      <c r="B376" s="89">
        <v>8108</v>
      </c>
      <c r="C376" s="90" t="s">
        <v>16</v>
      </c>
      <c r="D376" s="97"/>
      <c r="E376" s="90" t="s">
        <v>13</v>
      </c>
      <c r="F376" s="98">
        <v>0</v>
      </c>
      <c r="G376" s="93">
        <f t="shared" si="17"/>
        <v>0</v>
      </c>
      <c r="H376" s="93">
        <f t="shared" si="18"/>
        <v>0</v>
      </c>
      <c r="I376" s="96"/>
      <c r="J376" s="87"/>
    </row>
    <row r="377" spans="1:10" x14ac:dyDescent="0.25">
      <c r="A377" s="188"/>
      <c r="B377" s="89"/>
      <c r="C377" s="90"/>
      <c r="D377" s="97"/>
      <c r="E377" s="101"/>
      <c r="F377" s="102">
        <f>SUM(F302:F376)</f>
        <v>2562.14</v>
      </c>
      <c r="G377" s="93">
        <f t="shared" si="17"/>
        <v>307.45679999999999</v>
      </c>
      <c r="H377" s="93">
        <f t="shared" si="18"/>
        <v>2869.5967999999998</v>
      </c>
      <c r="I377" s="100">
        <f>SUM(I308:I376)</f>
        <v>25.35</v>
      </c>
      <c r="J377" s="87"/>
    </row>
    <row r="378" spans="1:10" x14ac:dyDescent="0.25">
      <c r="A378" s="189"/>
      <c r="B378" s="103"/>
      <c r="C378" s="103"/>
      <c r="D378" s="103"/>
      <c r="E378" s="103"/>
      <c r="F378" s="103"/>
      <c r="G378" s="103"/>
      <c r="H378" s="103"/>
      <c r="I378" s="103"/>
    </row>
    <row r="379" spans="1:10" x14ac:dyDescent="0.25">
      <c r="A379" s="189"/>
      <c r="B379" s="103"/>
      <c r="C379" s="103"/>
      <c r="D379" s="103"/>
      <c r="E379" s="103"/>
      <c r="F379" s="103"/>
      <c r="G379" s="103"/>
      <c r="H379" s="103"/>
      <c r="I379" s="103"/>
    </row>
    <row r="380" spans="1:10" x14ac:dyDescent="0.25">
      <c r="A380" s="189"/>
      <c r="B380" s="103"/>
      <c r="C380" s="103" t="s">
        <v>359</v>
      </c>
      <c r="D380" s="103"/>
      <c r="E380" s="103"/>
      <c r="F380" s="103"/>
      <c r="G380" s="103"/>
      <c r="H380" s="103"/>
      <c r="I380" s="103"/>
    </row>
    <row r="383" spans="1:10" ht="24.75" x14ac:dyDescent="0.5">
      <c r="A383" s="268" t="s">
        <v>0</v>
      </c>
      <c r="B383" s="268"/>
      <c r="C383" s="268"/>
      <c r="D383" s="268"/>
      <c r="E383" s="268"/>
      <c r="F383" s="268"/>
      <c r="G383" s="268"/>
      <c r="H383" s="268"/>
      <c r="I383" s="106"/>
    </row>
    <row r="384" spans="1:10" x14ac:dyDescent="0.25">
      <c r="A384" s="190" t="s">
        <v>1</v>
      </c>
      <c r="B384" s="106"/>
      <c r="C384" s="106"/>
      <c r="D384" s="106"/>
      <c r="E384" s="106"/>
      <c r="F384" s="106"/>
      <c r="G384" s="106" t="s">
        <v>2</v>
      </c>
      <c r="H384" s="106"/>
      <c r="I384" s="106"/>
    </row>
    <row r="385" spans="1:9" ht="18" x14ac:dyDescent="0.25">
      <c r="A385" s="269" t="s">
        <v>360</v>
      </c>
      <c r="B385" s="269"/>
      <c r="C385" s="269"/>
      <c r="D385" s="269"/>
      <c r="E385" s="269"/>
      <c r="F385" s="269"/>
      <c r="G385" s="269"/>
      <c r="H385" s="269"/>
      <c r="I385" s="106"/>
    </row>
    <row r="386" spans="1:9" ht="39" x14ac:dyDescent="0.25">
      <c r="A386" s="191" t="s">
        <v>3</v>
      </c>
      <c r="B386" s="107" t="s">
        <v>4</v>
      </c>
      <c r="C386" s="108" t="s">
        <v>5</v>
      </c>
      <c r="D386" s="108" t="s">
        <v>6</v>
      </c>
      <c r="E386" s="108" t="s">
        <v>7</v>
      </c>
      <c r="F386" s="107" t="s">
        <v>8</v>
      </c>
      <c r="G386" s="107" t="s">
        <v>9</v>
      </c>
      <c r="H386" s="107" t="s">
        <v>10</v>
      </c>
      <c r="I386" s="109" t="s">
        <v>11</v>
      </c>
    </row>
    <row r="387" spans="1:9" x14ac:dyDescent="0.25">
      <c r="A387" s="192">
        <v>40695</v>
      </c>
      <c r="B387" s="107">
        <v>8109</v>
      </c>
      <c r="C387" s="108" t="s">
        <v>45</v>
      </c>
      <c r="D387" s="110" t="s">
        <v>46</v>
      </c>
      <c r="E387" s="108" t="s">
        <v>363</v>
      </c>
      <c r="F387" s="111">
        <v>19.64</v>
      </c>
      <c r="G387" s="111">
        <f>F387*12%</f>
        <v>2.3567999999999998</v>
      </c>
      <c r="H387" s="111">
        <f>F387+G387</f>
        <v>21.9968</v>
      </c>
      <c r="I387" s="112"/>
    </row>
    <row r="388" spans="1:9" x14ac:dyDescent="0.25">
      <c r="A388" s="192"/>
      <c r="B388" s="107">
        <v>8110</v>
      </c>
      <c r="C388" s="108" t="s">
        <v>16</v>
      </c>
      <c r="D388" s="110"/>
      <c r="E388" s="108" t="s">
        <v>363</v>
      </c>
      <c r="F388" s="111">
        <v>0</v>
      </c>
      <c r="G388" s="111">
        <f t="shared" ref="G388:G451" si="19">F388*12%</f>
        <v>0</v>
      </c>
      <c r="H388" s="111">
        <f t="shared" ref="H388:H451" si="20">F388+G388</f>
        <v>0</v>
      </c>
      <c r="I388" s="112"/>
    </row>
    <row r="389" spans="1:9" x14ac:dyDescent="0.25">
      <c r="A389" s="192">
        <v>40695</v>
      </c>
      <c r="B389" s="107">
        <v>8111</v>
      </c>
      <c r="C389" s="108" t="s">
        <v>361</v>
      </c>
      <c r="D389" s="110" t="s">
        <v>362</v>
      </c>
      <c r="E389" s="108" t="s">
        <v>363</v>
      </c>
      <c r="F389" s="111">
        <v>16.96</v>
      </c>
      <c r="G389" s="111">
        <f t="shared" si="19"/>
        <v>2.0352000000000001</v>
      </c>
      <c r="H389" s="111">
        <f t="shared" si="20"/>
        <v>18.995200000000001</v>
      </c>
      <c r="I389" s="112"/>
    </row>
    <row r="390" spans="1:9" x14ac:dyDescent="0.25">
      <c r="A390" s="192">
        <v>40695</v>
      </c>
      <c r="B390" s="107">
        <v>8112</v>
      </c>
      <c r="C390" s="108" t="s">
        <v>364</v>
      </c>
      <c r="D390" s="110" t="s">
        <v>143</v>
      </c>
      <c r="E390" s="108" t="s">
        <v>363</v>
      </c>
      <c r="F390" s="111">
        <v>13.39</v>
      </c>
      <c r="G390" s="111">
        <f t="shared" si="19"/>
        <v>1.6068</v>
      </c>
      <c r="H390" s="111">
        <f t="shared" si="20"/>
        <v>14.9968</v>
      </c>
      <c r="I390" s="114"/>
    </row>
    <row r="391" spans="1:9" x14ac:dyDescent="0.25">
      <c r="A391" s="192">
        <v>40696</v>
      </c>
      <c r="B391" s="107">
        <v>8113</v>
      </c>
      <c r="C391" s="108" t="s">
        <v>365</v>
      </c>
      <c r="D391" s="110" t="s">
        <v>366</v>
      </c>
      <c r="E391" s="108" t="s">
        <v>363</v>
      </c>
      <c r="F391" s="111">
        <v>4.46</v>
      </c>
      <c r="G391" s="111">
        <f t="shared" si="19"/>
        <v>0.53520000000000001</v>
      </c>
      <c r="H391" s="111">
        <f t="shared" si="20"/>
        <v>4.9951999999999996</v>
      </c>
      <c r="I391" s="114"/>
    </row>
    <row r="392" spans="1:9" x14ac:dyDescent="0.25">
      <c r="A392" s="192">
        <v>40696</v>
      </c>
      <c r="B392" s="107">
        <v>8114</v>
      </c>
      <c r="C392" s="108" t="s">
        <v>372</v>
      </c>
      <c r="D392" s="115" t="s">
        <v>367</v>
      </c>
      <c r="E392" s="108" t="s">
        <v>363</v>
      </c>
      <c r="F392" s="116">
        <v>22.32</v>
      </c>
      <c r="G392" s="111">
        <f t="shared" si="19"/>
        <v>2.6783999999999999</v>
      </c>
      <c r="H392" s="111">
        <f t="shared" si="20"/>
        <v>24.9984</v>
      </c>
      <c r="I392" s="114"/>
    </row>
    <row r="393" spans="1:9" x14ac:dyDescent="0.25">
      <c r="A393" s="192"/>
      <c r="B393" s="107">
        <v>8115</v>
      </c>
      <c r="C393" s="108" t="s">
        <v>16</v>
      </c>
      <c r="D393" s="110"/>
      <c r="E393" s="108" t="s">
        <v>363</v>
      </c>
      <c r="F393" s="116">
        <v>0</v>
      </c>
      <c r="G393" s="111">
        <f t="shared" si="19"/>
        <v>0</v>
      </c>
      <c r="H393" s="111">
        <f t="shared" si="20"/>
        <v>0</v>
      </c>
      <c r="I393" s="114"/>
    </row>
    <row r="394" spans="1:9" x14ac:dyDescent="0.25">
      <c r="A394" s="192">
        <v>40696</v>
      </c>
      <c r="B394" s="107">
        <v>8116</v>
      </c>
      <c r="C394" s="113" t="s">
        <v>368</v>
      </c>
      <c r="D394" s="110" t="s">
        <v>369</v>
      </c>
      <c r="E394" s="108" t="s">
        <v>363</v>
      </c>
      <c r="F394" s="116">
        <v>22.32</v>
      </c>
      <c r="G394" s="111">
        <f t="shared" si="19"/>
        <v>2.6783999999999999</v>
      </c>
      <c r="H394" s="111">
        <f t="shared" si="20"/>
        <v>24.9984</v>
      </c>
      <c r="I394" s="114"/>
    </row>
    <row r="395" spans="1:9" x14ac:dyDescent="0.25">
      <c r="A395" s="192">
        <v>40696</v>
      </c>
      <c r="B395" s="107">
        <v>8117</v>
      </c>
      <c r="C395" s="108" t="s">
        <v>370</v>
      </c>
      <c r="D395" s="110" t="s">
        <v>371</v>
      </c>
      <c r="E395" s="108" t="s">
        <v>363</v>
      </c>
      <c r="F395" s="116">
        <v>22.32</v>
      </c>
      <c r="G395" s="111">
        <f t="shared" si="19"/>
        <v>2.6783999999999999</v>
      </c>
      <c r="H395" s="111">
        <f t="shared" si="20"/>
        <v>24.9984</v>
      </c>
      <c r="I395" s="114"/>
    </row>
    <row r="396" spans="1:9" x14ac:dyDescent="0.25">
      <c r="A396" s="192">
        <v>40696</v>
      </c>
      <c r="B396" s="107">
        <v>8118</v>
      </c>
      <c r="C396" s="108" t="s">
        <v>373</v>
      </c>
      <c r="D396" s="110" t="s">
        <v>374</v>
      </c>
      <c r="E396" s="108" t="s">
        <v>363</v>
      </c>
      <c r="F396" s="116">
        <v>22.32</v>
      </c>
      <c r="G396" s="111">
        <f t="shared" si="19"/>
        <v>2.6783999999999999</v>
      </c>
      <c r="H396" s="111">
        <f t="shared" si="20"/>
        <v>24.9984</v>
      </c>
      <c r="I396" s="114"/>
    </row>
    <row r="397" spans="1:9" x14ac:dyDescent="0.25">
      <c r="A397" s="192">
        <v>40696</v>
      </c>
      <c r="B397" s="107">
        <v>8119</v>
      </c>
      <c r="C397" s="108" t="s">
        <v>375</v>
      </c>
      <c r="D397" s="110" t="s">
        <v>376</v>
      </c>
      <c r="E397" s="108" t="s">
        <v>363</v>
      </c>
      <c r="F397" s="116">
        <v>33.93</v>
      </c>
      <c r="G397" s="111">
        <f t="shared" si="19"/>
        <v>4.0716000000000001</v>
      </c>
      <c r="H397" s="111">
        <f t="shared" si="20"/>
        <v>38.001599999999996</v>
      </c>
      <c r="I397" s="114"/>
    </row>
    <row r="398" spans="1:9" x14ac:dyDescent="0.25">
      <c r="A398" s="192">
        <v>40696</v>
      </c>
      <c r="B398" s="107">
        <v>8120</v>
      </c>
      <c r="C398" s="113" t="s">
        <v>377</v>
      </c>
      <c r="D398" s="110" t="s">
        <v>378</v>
      </c>
      <c r="E398" s="108" t="s">
        <v>363</v>
      </c>
      <c r="F398" s="116">
        <v>33.93</v>
      </c>
      <c r="G398" s="111">
        <f t="shared" si="19"/>
        <v>4.0716000000000001</v>
      </c>
      <c r="H398" s="111">
        <f t="shared" si="20"/>
        <v>38.001599999999996</v>
      </c>
      <c r="I398" s="114"/>
    </row>
    <row r="399" spans="1:9" x14ac:dyDescent="0.25">
      <c r="A399" s="192"/>
      <c r="B399" s="107">
        <v>8121</v>
      </c>
      <c r="C399" s="113" t="s">
        <v>16</v>
      </c>
      <c r="D399" s="110"/>
      <c r="E399" s="108" t="s">
        <v>363</v>
      </c>
      <c r="F399" s="116">
        <v>0</v>
      </c>
      <c r="G399" s="111">
        <f t="shared" si="19"/>
        <v>0</v>
      </c>
      <c r="H399" s="111">
        <f t="shared" si="20"/>
        <v>0</v>
      </c>
      <c r="I399" s="114"/>
    </row>
    <row r="400" spans="1:9" x14ac:dyDescent="0.25">
      <c r="A400" s="192"/>
      <c r="B400" s="107">
        <v>8122</v>
      </c>
      <c r="C400" s="117" t="s">
        <v>16</v>
      </c>
      <c r="D400" s="110"/>
      <c r="E400" s="108" t="s">
        <v>363</v>
      </c>
      <c r="F400" s="116">
        <v>0</v>
      </c>
      <c r="G400" s="111">
        <f t="shared" si="19"/>
        <v>0</v>
      </c>
      <c r="H400" s="111">
        <f t="shared" si="20"/>
        <v>0</v>
      </c>
      <c r="I400" s="114"/>
    </row>
    <row r="401" spans="1:11" x14ac:dyDescent="0.25">
      <c r="A401" s="192">
        <v>40699</v>
      </c>
      <c r="B401" s="107">
        <v>8123</v>
      </c>
      <c r="C401" s="113" t="s">
        <v>379</v>
      </c>
      <c r="D401" s="110" t="s">
        <v>380</v>
      </c>
      <c r="E401" s="108" t="s">
        <v>363</v>
      </c>
      <c r="F401" s="116">
        <v>44.64</v>
      </c>
      <c r="G401" s="111">
        <f t="shared" si="19"/>
        <v>5.3567999999999998</v>
      </c>
      <c r="H401" s="111">
        <f t="shared" si="20"/>
        <v>49.9968</v>
      </c>
      <c r="I401" s="114"/>
    </row>
    <row r="402" spans="1:11" x14ac:dyDescent="0.25">
      <c r="A402" s="192"/>
      <c r="B402" s="107">
        <v>8124</v>
      </c>
      <c r="C402" s="113" t="s">
        <v>16</v>
      </c>
      <c r="D402" s="110"/>
      <c r="E402" s="108"/>
      <c r="F402" s="116">
        <v>0</v>
      </c>
      <c r="G402" s="111">
        <f t="shared" si="19"/>
        <v>0</v>
      </c>
      <c r="H402" s="111">
        <f t="shared" si="20"/>
        <v>0</v>
      </c>
      <c r="I402" s="114"/>
    </row>
    <row r="403" spans="1:11" x14ac:dyDescent="0.25">
      <c r="A403" s="192">
        <v>40699</v>
      </c>
      <c r="B403" s="107">
        <v>8125</v>
      </c>
      <c r="C403" s="113" t="s">
        <v>381</v>
      </c>
      <c r="D403" s="110" t="s">
        <v>240</v>
      </c>
      <c r="E403" s="108" t="s">
        <v>363</v>
      </c>
      <c r="F403" s="116">
        <v>13.39</v>
      </c>
      <c r="G403" s="111">
        <f t="shared" si="19"/>
        <v>1.6068</v>
      </c>
      <c r="H403" s="111">
        <f t="shared" si="20"/>
        <v>14.9968</v>
      </c>
      <c r="I403" s="114"/>
    </row>
    <row r="404" spans="1:11" x14ac:dyDescent="0.25">
      <c r="A404" s="192">
        <v>40699</v>
      </c>
      <c r="B404" s="107">
        <v>8126</v>
      </c>
      <c r="C404" s="113" t="s">
        <v>381</v>
      </c>
      <c r="D404" s="115" t="s">
        <v>240</v>
      </c>
      <c r="E404" s="108" t="s">
        <v>363</v>
      </c>
      <c r="F404" s="116">
        <v>13.39</v>
      </c>
      <c r="G404" s="111">
        <f t="shared" si="19"/>
        <v>1.6068</v>
      </c>
      <c r="H404" s="111">
        <f t="shared" si="20"/>
        <v>14.9968</v>
      </c>
      <c r="I404" s="114"/>
    </row>
    <row r="405" spans="1:11" x14ac:dyDescent="0.25">
      <c r="A405" s="192">
        <v>40699</v>
      </c>
      <c r="B405" s="107">
        <v>8127</v>
      </c>
      <c r="C405" s="113" t="s">
        <v>381</v>
      </c>
      <c r="D405" s="115" t="s">
        <v>240</v>
      </c>
      <c r="E405" s="108" t="s">
        <v>363</v>
      </c>
      <c r="F405" s="116">
        <v>13.39</v>
      </c>
      <c r="G405" s="111">
        <f t="shared" si="19"/>
        <v>1.6068</v>
      </c>
      <c r="H405" s="111">
        <f t="shared" si="20"/>
        <v>14.9968</v>
      </c>
      <c r="I405" s="114"/>
    </row>
    <row r="406" spans="1:11" x14ac:dyDescent="0.25">
      <c r="A406" s="192">
        <v>40699</v>
      </c>
      <c r="B406" s="107">
        <v>8128</v>
      </c>
      <c r="C406" s="113" t="s">
        <v>381</v>
      </c>
      <c r="D406" s="115" t="s">
        <v>240</v>
      </c>
      <c r="E406" s="108" t="s">
        <v>363</v>
      </c>
      <c r="F406" s="116">
        <v>13.39</v>
      </c>
      <c r="G406" s="111">
        <f t="shared" si="19"/>
        <v>1.6068</v>
      </c>
      <c r="H406" s="111">
        <f t="shared" si="20"/>
        <v>14.9968</v>
      </c>
      <c r="I406" s="114"/>
    </row>
    <row r="407" spans="1:11" x14ac:dyDescent="0.25">
      <c r="A407" s="192">
        <v>40700</v>
      </c>
      <c r="B407" s="107">
        <v>8129</v>
      </c>
      <c r="C407" s="113" t="s">
        <v>382</v>
      </c>
      <c r="D407" s="115" t="s">
        <v>383</v>
      </c>
      <c r="E407" s="108" t="s">
        <v>161</v>
      </c>
      <c r="F407" s="116">
        <v>60</v>
      </c>
      <c r="G407" s="111">
        <f t="shared" si="19"/>
        <v>7.1999999999999993</v>
      </c>
      <c r="H407" s="111">
        <f t="shared" si="20"/>
        <v>67.2</v>
      </c>
      <c r="I407" s="114">
        <v>5.04</v>
      </c>
      <c r="J407" s="104"/>
      <c r="K407" s="1"/>
    </row>
    <row r="408" spans="1:11" x14ac:dyDescent="0.25">
      <c r="A408" s="192">
        <v>40702</v>
      </c>
      <c r="B408" s="107">
        <v>8130</v>
      </c>
      <c r="C408" s="113" t="s">
        <v>384</v>
      </c>
      <c r="D408" s="115" t="s">
        <v>385</v>
      </c>
      <c r="E408" s="108" t="s">
        <v>363</v>
      </c>
      <c r="F408" s="116">
        <v>42.86</v>
      </c>
      <c r="G408" s="111">
        <f t="shared" si="19"/>
        <v>5.1431999999999993</v>
      </c>
      <c r="H408" s="111">
        <f t="shared" si="20"/>
        <v>48.0032</v>
      </c>
      <c r="I408" s="114"/>
    </row>
    <row r="409" spans="1:11" x14ac:dyDescent="0.25">
      <c r="A409" s="192"/>
      <c r="B409" s="107">
        <v>8131</v>
      </c>
      <c r="C409" s="113" t="s">
        <v>16</v>
      </c>
      <c r="D409" s="115"/>
      <c r="E409" s="108" t="s">
        <v>363</v>
      </c>
      <c r="F409" s="116">
        <v>0</v>
      </c>
      <c r="G409" s="111">
        <f t="shared" si="19"/>
        <v>0</v>
      </c>
      <c r="H409" s="111">
        <f t="shared" si="20"/>
        <v>0</v>
      </c>
      <c r="I409" s="114"/>
    </row>
    <row r="410" spans="1:11" x14ac:dyDescent="0.25">
      <c r="A410" s="192">
        <v>40702</v>
      </c>
      <c r="B410" s="107">
        <v>8132</v>
      </c>
      <c r="C410" s="113" t="s">
        <v>386</v>
      </c>
      <c r="D410" s="115" t="s">
        <v>387</v>
      </c>
      <c r="E410" s="108" t="s">
        <v>363</v>
      </c>
      <c r="F410" s="116">
        <v>13.39</v>
      </c>
      <c r="G410" s="111">
        <f t="shared" si="19"/>
        <v>1.6068</v>
      </c>
      <c r="H410" s="111">
        <f t="shared" si="20"/>
        <v>14.9968</v>
      </c>
      <c r="I410" s="114"/>
    </row>
    <row r="411" spans="1:11" x14ac:dyDescent="0.25">
      <c r="A411" s="192">
        <v>40702</v>
      </c>
      <c r="B411" s="107">
        <v>8133</v>
      </c>
      <c r="C411" s="113" t="s">
        <v>405</v>
      </c>
      <c r="D411" s="115" t="s">
        <v>388</v>
      </c>
      <c r="E411" s="108" t="s">
        <v>363</v>
      </c>
      <c r="F411" s="116">
        <v>35.71</v>
      </c>
      <c r="G411" s="111">
        <f t="shared" si="19"/>
        <v>4.2851999999999997</v>
      </c>
      <c r="H411" s="111">
        <f t="shared" si="20"/>
        <v>39.995199999999997</v>
      </c>
      <c r="I411" s="114"/>
    </row>
    <row r="412" spans="1:11" x14ac:dyDescent="0.25">
      <c r="A412" s="192">
        <v>40703</v>
      </c>
      <c r="B412" s="107">
        <v>8134</v>
      </c>
      <c r="C412" s="108" t="s">
        <v>390</v>
      </c>
      <c r="D412" s="115" t="s">
        <v>389</v>
      </c>
      <c r="E412" s="108" t="s">
        <v>363</v>
      </c>
      <c r="F412" s="116">
        <v>19.64</v>
      </c>
      <c r="G412" s="111">
        <f t="shared" si="19"/>
        <v>2.3567999999999998</v>
      </c>
      <c r="H412" s="111">
        <f t="shared" si="20"/>
        <v>21.9968</v>
      </c>
      <c r="I412" s="114"/>
    </row>
    <row r="413" spans="1:11" x14ac:dyDescent="0.25">
      <c r="A413" s="192">
        <v>40703</v>
      </c>
      <c r="B413" s="107">
        <v>8135</v>
      </c>
      <c r="C413" s="108" t="s">
        <v>391</v>
      </c>
      <c r="D413" s="115" t="s">
        <v>392</v>
      </c>
      <c r="E413" s="108" t="s">
        <v>363</v>
      </c>
      <c r="F413" s="116">
        <v>19.64</v>
      </c>
      <c r="G413" s="111">
        <f t="shared" si="19"/>
        <v>2.3567999999999998</v>
      </c>
      <c r="H413" s="111">
        <f t="shared" si="20"/>
        <v>21.9968</v>
      </c>
      <c r="I413" s="114"/>
    </row>
    <row r="414" spans="1:11" x14ac:dyDescent="0.25">
      <c r="A414" s="192">
        <v>40703</v>
      </c>
      <c r="B414" s="107">
        <v>8136</v>
      </c>
      <c r="C414" s="113" t="s">
        <v>393</v>
      </c>
      <c r="D414" s="115" t="s">
        <v>394</v>
      </c>
      <c r="E414" s="108" t="s">
        <v>363</v>
      </c>
      <c r="F414" s="116">
        <v>6.25</v>
      </c>
      <c r="G414" s="111">
        <f t="shared" si="19"/>
        <v>0.75</v>
      </c>
      <c r="H414" s="111">
        <f t="shared" si="20"/>
        <v>7</v>
      </c>
      <c r="I414" s="114"/>
    </row>
    <row r="415" spans="1:11" x14ac:dyDescent="0.25">
      <c r="A415" s="192">
        <v>40703</v>
      </c>
      <c r="B415" s="107">
        <v>8137</v>
      </c>
      <c r="C415" s="108" t="s">
        <v>395</v>
      </c>
      <c r="D415" s="115" t="s">
        <v>104</v>
      </c>
      <c r="E415" s="108" t="s">
        <v>363</v>
      </c>
      <c r="F415" s="116">
        <v>36.61</v>
      </c>
      <c r="G415" s="111">
        <f t="shared" si="19"/>
        <v>4.3931999999999993</v>
      </c>
      <c r="H415" s="111">
        <f t="shared" si="20"/>
        <v>41.0032</v>
      </c>
      <c r="I415" s="114"/>
    </row>
    <row r="416" spans="1:11" x14ac:dyDescent="0.25">
      <c r="A416" s="192">
        <v>40704</v>
      </c>
      <c r="B416" s="107">
        <v>8138</v>
      </c>
      <c r="C416" s="108" t="s">
        <v>396</v>
      </c>
      <c r="D416" s="115" t="s">
        <v>397</v>
      </c>
      <c r="E416" s="108" t="s">
        <v>363</v>
      </c>
      <c r="F416" s="116">
        <v>35.71</v>
      </c>
      <c r="G416" s="111">
        <f t="shared" si="19"/>
        <v>4.2851999999999997</v>
      </c>
      <c r="H416" s="111">
        <f t="shared" si="20"/>
        <v>39.995199999999997</v>
      </c>
      <c r="I416" s="114"/>
    </row>
    <row r="417" spans="1:9" x14ac:dyDescent="0.25">
      <c r="A417" s="192">
        <v>40704</v>
      </c>
      <c r="B417" s="107">
        <v>8139</v>
      </c>
      <c r="C417" s="108" t="s">
        <v>398</v>
      </c>
      <c r="D417" s="115" t="s">
        <v>399</v>
      </c>
      <c r="E417" s="108" t="s">
        <v>363</v>
      </c>
      <c r="F417" s="116">
        <v>35.71</v>
      </c>
      <c r="G417" s="111">
        <f t="shared" si="19"/>
        <v>4.2851999999999997</v>
      </c>
      <c r="H417" s="111">
        <f t="shared" si="20"/>
        <v>39.995199999999997</v>
      </c>
      <c r="I417" s="114"/>
    </row>
    <row r="418" spans="1:9" x14ac:dyDescent="0.25">
      <c r="A418" s="192">
        <v>40704</v>
      </c>
      <c r="B418" s="107">
        <v>8140</v>
      </c>
      <c r="C418" s="108" t="s">
        <v>400</v>
      </c>
      <c r="D418" s="110" t="s">
        <v>401</v>
      </c>
      <c r="E418" s="108" t="s">
        <v>363</v>
      </c>
      <c r="F418" s="116">
        <v>35.71</v>
      </c>
      <c r="G418" s="111">
        <f t="shared" si="19"/>
        <v>4.2851999999999997</v>
      </c>
      <c r="H418" s="111">
        <f t="shared" si="20"/>
        <v>39.995199999999997</v>
      </c>
      <c r="I418" s="114"/>
    </row>
    <row r="419" spans="1:9" x14ac:dyDescent="0.25">
      <c r="A419" s="192">
        <v>40704</v>
      </c>
      <c r="B419" s="107">
        <v>8141</v>
      </c>
      <c r="C419" s="113" t="s">
        <v>303</v>
      </c>
      <c r="D419" s="115" t="s">
        <v>332</v>
      </c>
      <c r="E419" s="108" t="s">
        <v>363</v>
      </c>
      <c r="F419" s="116">
        <v>26.79</v>
      </c>
      <c r="G419" s="111">
        <f t="shared" si="19"/>
        <v>3.2147999999999999</v>
      </c>
      <c r="H419" s="111">
        <f t="shared" si="20"/>
        <v>30.004799999999999</v>
      </c>
      <c r="I419" s="114"/>
    </row>
    <row r="420" spans="1:9" x14ac:dyDescent="0.25">
      <c r="A420" s="192">
        <v>40704</v>
      </c>
      <c r="B420" s="107">
        <v>8142</v>
      </c>
      <c r="C420" s="113" t="s">
        <v>303</v>
      </c>
      <c r="D420" s="115" t="s">
        <v>332</v>
      </c>
      <c r="E420" s="108" t="s">
        <v>363</v>
      </c>
      <c r="F420" s="118">
        <v>26.79</v>
      </c>
      <c r="G420" s="111">
        <f t="shared" si="19"/>
        <v>3.2147999999999999</v>
      </c>
      <c r="H420" s="111">
        <f t="shared" si="20"/>
        <v>30.004799999999999</v>
      </c>
      <c r="I420" s="114"/>
    </row>
    <row r="421" spans="1:9" x14ac:dyDescent="0.25">
      <c r="A421" s="192">
        <v>40704</v>
      </c>
      <c r="B421" s="107">
        <v>8143</v>
      </c>
      <c r="C421" s="113" t="s">
        <v>303</v>
      </c>
      <c r="D421" s="115" t="s">
        <v>332</v>
      </c>
      <c r="E421" s="108" t="s">
        <v>363</v>
      </c>
      <c r="F421" s="116">
        <v>26.79</v>
      </c>
      <c r="G421" s="111">
        <f t="shared" si="19"/>
        <v>3.2147999999999999</v>
      </c>
      <c r="H421" s="111">
        <f t="shared" si="20"/>
        <v>30.004799999999999</v>
      </c>
      <c r="I421" s="114"/>
    </row>
    <row r="422" spans="1:9" x14ac:dyDescent="0.25">
      <c r="A422" s="192"/>
      <c r="B422" s="107">
        <v>8144</v>
      </c>
      <c r="C422" s="113" t="s">
        <v>16</v>
      </c>
      <c r="D422" s="110"/>
      <c r="E422" s="108" t="s">
        <v>363</v>
      </c>
      <c r="F422" s="116">
        <v>0</v>
      </c>
      <c r="G422" s="111">
        <f t="shared" si="19"/>
        <v>0</v>
      </c>
      <c r="H422" s="111">
        <f t="shared" si="20"/>
        <v>0</v>
      </c>
      <c r="I422" s="114"/>
    </row>
    <row r="423" spans="1:9" x14ac:dyDescent="0.25">
      <c r="A423" s="192">
        <v>40704</v>
      </c>
      <c r="B423" s="107">
        <v>8145</v>
      </c>
      <c r="C423" s="113" t="s">
        <v>303</v>
      </c>
      <c r="D423" s="115" t="s">
        <v>332</v>
      </c>
      <c r="E423" s="108" t="s">
        <v>363</v>
      </c>
      <c r="F423" s="116">
        <v>26.79</v>
      </c>
      <c r="G423" s="111">
        <f t="shared" si="19"/>
        <v>3.2147999999999999</v>
      </c>
      <c r="H423" s="111">
        <f t="shared" si="20"/>
        <v>30.004799999999999</v>
      </c>
      <c r="I423" s="114"/>
    </row>
    <row r="424" spans="1:9" x14ac:dyDescent="0.25">
      <c r="A424" s="192">
        <v>40704</v>
      </c>
      <c r="B424" s="107">
        <v>8146</v>
      </c>
      <c r="C424" s="113" t="s">
        <v>303</v>
      </c>
      <c r="D424" s="115" t="s">
        <v>332</v>
      </c>
      <c r="E424" s="108" t="s">
        <v>363</v>
      </c>
      <c r="F424" s="116">
        <v>26.79</v>
      </c>
      <c r="G424" s="111">
        <f t="shared" si="19"/>
        <v>3.2147999999999999</v>
      </c>
      <c r="H424" s="111">
        <f t="shared" si="20"/>
        <v>30.004799999999999</v>
      </c>
      <c r="I424" s="114"/>
    </row>
    <row r="425" spans="1:9" x14ac:dyDescent="0.25">
      <c r="A425" s="192">
        <v>40704</v>
      </c>
      <c r="B425" s="107">
        <v>8147</v>
      </c>
      <c r="C425" s="113" t="s">
        <v>303</v>
      </c>
      <c r="D425" s="115" t="s">
        <v>332</v>
      </c>
      <c r="E425" s="108" t="s">
        <v>363</v>
      </c>
      <c r="F425" s="116">
        <v>26.79</v>
      </c>
      <c r="G425" s="111">
        <f t="shared" si="19"/>
        <v>3.2147999999999999</v>
      </c>
      <c r="H425" s="111">
        <f t="shared" si="20"/>
        <v>30.004799999999999</v>
      </c>
      <c r="I425" s="114"/>
    </row>
    <row r="426" spans="1:9" x14ac:dyDescent="0.25">
      <c r="A426" s="192">
        <v>40704</v>
      </c>
      <c r="B426" s="107">
        <v>8148</v>
      </c>
      <c r="C426" s="113"/>
      <c r="D426" s="115" t="s">
        <v>402</v>
      </c>
      <c r="E426" s="108" t="s">
        <v>363</v>
      </c>
      <c r="F426" s="116">
        <v>26.79</v>
      </c>
      <c r="G426" s="111">
        <f t="shared" si="19"/>
        <v>3.2147999999999999</v>
      </c>
      <c r="H426" s="111">
        <f t="shared" si="20"/>
        <v>30.004799999999999</v>
      </c>
      <c r="I426" s="114"/>
    </row>
    <row r="427" spans="1:9" x14ac:dyDescent="0.25">
      <c r="A427" s="192">
        <v>40704</v>
      </c>
      <c r="B427" s="107">
        <v>8149</v>
      </c>
      <c r="C427" s="113" t="s">
        <v>403</v>
      </c>
      <c r="D427" s="115" t="s">
        <v>404</v>
      </c>
      <c r="E427" s="108" t="s">
        <v>363</v>
      </c>
      <c r="F427" s="116">
        <v>8.93</v>
      </c>
      <c r="G427" s="111">
        <f t="shared" si="19"/>
        <v>1.0715999999999999</v>
      </c>
      <c r="H427" s="111">
        <f t="shared" si="20"/>
        <v>10.0016</v>
      </c>
      <c r="I427" s="114"/>
    </row>
    <row r="428" spans="1:9" x14ac:dyDescent="0.25">
      <c r="A428" s="192">
        <v>40703</v>
      </c>
      <c r="B428" s="107">
        <v>8150</v>
      </c>
      <c r="C428" s="113" t="s">
        <v>304</v>
      </c>
      <c r="D428" s="115" t="s">
        <v>333</v>
      </c>
      <c r="E428" s="108" t="s">
        <v>363</v>
      </c>
      <c r="F428" s="116">
        <v>4.46</v>
      </c>
      <c r="G428" s="111">
        <f t="shared" si="19"/>
        <v>0.53520000000000001</v>
      </c>
      <c r="H428" s="111">
        <f t="shared" si="20"/>
        <v>4.9951999999999996</v>
      </c>
      <c r="I428" s="114"/>
    </row>
    <row r="429" spans="1:9" x14ac:dyDescent="0.25">
      <c r="A429" s="192"/>
      <c r="B429" s="107">
        <v>8151</v>
      </c>
      <c r="C429" s="113" t="s">
        <v>16</v>
      </c>
      <c r="D429" s="115"/>
      <c r="E429" s="108" t="s">
        <v>363</v>
      </c>
      <c r="F429" s="116">
        <v>0</v>
      </c>
      <c r="G429" s="111">
        <f t="shared" si="19"/>
        <v>0</v>
      </c>
      <c r="H429" s="111">
        <f t="shared" si="20"/>
        <v>0</v>
      </c>
      <c r="I429" s="114"/>
    </row>
    <row r="430" spans="1:9" x14ac:dyDescent="0.25">
      <c r="A430" s="192">
        <v>40704</v>
      </c>
      <c r="B430" s="107">
        <v>8152</v>
      </c>
      <c r="C430" s="113" t="s">
        <v>405</v>
      </c>
      <c r="D430" s="115" t="s">
        <v>388</v>
      </c>
      <c r="E430" s="108" t="s">
        <v>363</v>
      </c>
      <c r="F430" s="116">
        <v>91.07</v>
      </c>
      <c r="G430" s="111">
        <f t="shared" si="19"/>
        <v>10.928399999999998</v>
      </c>
      <c r="H430" s="111">
        <f t="shared" si="20"/>
        <v>101.99839999999999</v>
      </c>
      <c r="I430" s="114"/>
    </row>
    <row r="431" spans="1:9" x14ac:dyDescent="0.25">
      <c r="A431" s="192">
        <v>40704</v>
      </c>
      <c r="B431" s="107">
        <v>8153</v>
      </c>
      <c r="C431" s="113" t="s">
        <v>406</v>
      </c>
      <c r="D431" s="115" t="s">
        <v>407</v>
      </c>
      <c r="E431" s="108" t="s">
        <v>363</v>
      </c>
      <c r="F431" s="116">
        <v>16.07</v>
      </c>
      <c r="G431" s="111">
        <f t="shared" si="19"/>
        <v>1.9283999999999999</v>
      </c>
      <c r="H431" s="111">
        <f t="shared" si="20"/>
        <v>17.9984</v>
      </c>
      <c r="I431" s="114"/>
    </row>
    <row r="432" spans="1:9" x14ac:dyDescent="0.25">
      <c r="A432" s="192">
        <v>40705</v>
      </c>
      <c r="B432" s="107">
        <v>8154</v>
      </c>
      <c r="C432" s="113" t="s">
        <v>408</v>
      </c>
      <c r="D432" s="115" t="s">
        <v>409</v>
      </c>
      <c r="E432" s="108" t="s">
        <v>363</v>
      </c>
      <c r="F432" s="116">
        <v>15.46</v>
      </c>
      <c r="G432" s="111">
        <f t="shared" si="19"/>
        <v>1.8552</v>
      </c>
      <c r="H432" s="111">
        <f t="shared" si="20"/>
        <v>17.315200000000001</v>
      </c>
      <c r="I432" s="114"/>
    </row>
    <row r="433" spans="1:9" x14ac:dyDescent="0.25">
      <c r="A433" s="192">
        <v>40705</v>
      </c>
      <c r="B433" s="107">
        <v>8155</v>
      </c>
      <c r="C433" s="113" t="s">
        <v>302</v>
      </c>
      <c r="D433" s="115" t="s">
        <v>410</v>
      </c>
      <c r="E433" s="108" t="s">
        <v>363</v>
      </c>
      <c r="F433" s="116">
        <v>15.46</v>
      </c>
      <c r="G433" s="111">
        <f t="shared" si="19"/>
        <v>1.8552</v>
      </c>
      <c r="H433" s="111">
        <f t="shared" si="20"/>
        <v>17.315200000000001</v>
      </c>
      <c r="I433" s="114"/>
    </row>
    <row r="434" spans="1:9" x14ac:dyDescent="0.25">
      <c r="A434" s="192"/>
      <c r="B434" s="107">
        <v>8156</v>
      </c>
      <c r="C434" s="113" t="s">
        <v>16</v>
      </c>
      <c r="D434" s="115"/>
      <c r="E434" s="108" t="s">
        <v>363</v>
      </c>
      <c r="F434" s="116">
        <v>0</v>
      </c>
      <c r="G434" s="111">
        <f t="shared" si="19"/>
        <v>0</v>
      </c>
      <c r="H434" s="111">
        <f t="shared" si="20"/>
        <v>0</v>
      </c>
      <c r="I434" s="114"/>
    </row>
    <row r="435" spans="1:9" x14ac:dyDescent="0.25">
      <c r="A435" s="192"/>
      <c r="B435" s="107">
        <v>8157</v>
      </c>
      <c r="C435" s="113" t="s">
        <v>16</v>
      </c>
      <c r="D435" s="115"/>
      <c r="E435" s="108" t="s">
        <v>363</v>
      </c>
      <c r="F435" s="116">
        <v>0</v>
      </c>
      <c r="G435" s="111">
        <f t="shared" si="19"/>
        <v>0</v>
      </c>
      <c r="H435" s="111">
        <f t="shared" si="20"/>
        <v>0</v>
      </c>
      <c r="I435" s="114"/>
    </row>
    <row r="436" spans="1:9" x14ac:dyDescent="0.25">
      <c r="A436" s="192">
        <v>40705</v>
      </c>
      <c r="B436" s="107">
        <v>8158</v>
      </c>
      <c r="C436" s="113" t="s">
        <v>411</v>
      </c>
      <c r="D436" s="110" t="s">
        <v>412</v>
      </c>
      <c r="E436" s="108" t="s">
        <v>363</v>
      </c>
      <c r="F436" s="116">
        <v>15.46</v>
      </c>
      <c r="G436" s="111">
        <f t="shared" si="19"/>
        <v>1.8552</v>
      </c>
      <c r="H436" s="111">
        <f t="shared" si="20"/>
        <v>17.315200000000001</v>
      </c>
      <c r="I436" s="114"/>
    </row>
    <row r="437" spans="1:9" x14ac:dyDescent="0.25">
      <c r="A437" s="192">
        <v>40705</v>
      </c>
      <c r="B437" s="107">
        <v>8159</v>
      </c>
      <c r="C437" s="113" t="s">
        <v>301</v>
      </c>
      <c r="D437" s="110" t="s">
        <v>330</v>
      </c>
      <c r="E437" s="108" t="s">
        <v>363</v>
      </c>
      <c r="F437" s="116">
        <v>16.07</v>
      </c>
      <c r="G437" s="111">
        <f t="shared" si="19"/>
        <v>1.9283999999999999</v>
      </c>
      <c r="H437" s="111">
        <f t="shared" si="20"/>
        <v>17.9984</v>
      </c>
      <c r="I437" s="114"/>
    </row>
    <row r="438" spans="1:9" x14ac:dyDescent="0.25">
      <c r="A438" s="192">
        <v>40705</v>
      </c>
      <c r="B438" s="107">
        <v>8160</v>
      </c>
      <c r="C438" s="113" t="s">
        <v>413</v>
      </c>
      <c r="D438" s="115" t="s">
        <v>414</v>
      </c>
      <c r="E438" s="108" t="s">
        <v>363</v>
      </c>
      <c r="F438" s="116">
        <v>8.93</v>
      </c>
      <c r="G438" s="111">
        <f t="shared" si="19"/>
        <v>1.0715999999999999</v>
      </c>
      <c r="H438" s="111">
        <f t="shared" si="20"/>
        <v>10.0016</v>
      </c>
      <c r="I438" s="114"/>
    </row>
    <row r="439" spans="1:9" x14ac:dyDescent="0.25">
      <c r="A439" s="192">
        <v>40705</v>
      </c>
      <c r="B439" s="107">
        <v>8161</v>
      </c>
      <c r="C439" s="108" t="s">
        <v>66</v>
      </c>
      <c r="D439" s="115" t="s">
        <v>67</v>
      </c>
      <c r="E439" s="108" t="s">
        <v>363</v>
      </c>
      <c r="F439" s="116">
        <v>35.71</v>
      </c>
      <c r="G439" s="111">
        <f t="shared" si="19"/>
        <v>4.2851999999999997</v>
      </c>
      <c r="H439" s="111">
        <f t="shared" si="20"/>
        <v>39.995199999999997</v>
      </c>
      <c r="I439" s="114"/>
    </row>
    <row r="440" spans="1:9" x14ac:dyDescent="0.25">
      <c r="A440" s="192"/>
      <c r="B440" s="107">
        <v>8162</v>
      </c>
      <c r="C440" s="108" t="s">
        <v>16</v>
      </c>
      <c r="D440" s="115"/>
      <c r="E440" s="108" t="s">
        <v>363</v>
      </c>
      <c r="F440" s="116">
        <v>0</v>
      </c>
      <c r="G440" s="111">
        <f t="shared" si="19"/>
        <v>0</v>
      </c>
      <c r="H440" s="111">
        <f t="shared" si="20"/>
        <v>0</v>
      </c>
      <c r="I440" s="114"/>
    </row>
    <row r="441" spans="1:9" x14ac:dyDescent="0.25">
      <c r="A441" s="192">
        <v>40705</v>
      </c>
      <c r="B441" s="107">
        <v>8163</v>
      </c>
      <c r="C441" s="108" t="s">
        <v>18</v>
      </c>
      <c r="D441" s="115"/>
      <c r="E441" s="108" t="s">
        <v>363</v>
      </c>
      <c r="F441" s="116">
        <v>53.57</v>
      </c>
      <c r="G441" s="111">
        <f t="shared" si="19"/>
        <v>6.4283999999999999</v>
      </c>
      <c r="H441" s="111">
        <f t="shared" si="20"/>
        <v>59.998400000000004</v>
      </c>
      <c r="I441" s="114"/>
    </row>
    <row r="442" spans="1:9" x14ac:dyDescent="0.25">
      <c r="A442" s="192">
        <v>40705</v>
      </c>
      <c r="B442" s="107">
        <v>8164</v>
      </c>
      <c r="C442" s="108" t="s">
        <v>62</v>
      </c>
      <c r="D442" s="115" t="s">
        <v>415</v>
      </c>
      <c r="E442" s="108" t="s">
        <v>363</v>
      </c>
      <c r="F442" s="116">
        <v>8.93</v>
      </c>
      <c r="G442" s="111">
        <f t="shared" si="19"/>
        <v>1.0715999999999999</v>
      </c>
      <c r="H442" s="111">
        <f t="shared" si="20"/>
        <v>10.0016</v>
      </c>
      <c r="I442" s="114"/>
    </row>
    <row r="443" spans="1:9" x14ac:dyDescent="0.25">
      <c r="A443" s="192"/>
      <c r="B443" s="107">
        <v>8165</v>
      </c>
      <c r="C443" s="108" t="s">
        <v>16</v>
      </c>
      <c r="D443" s="115"/>
      <c r="E443" s="108" t="s">
        <v>363</v>
      </c>
      <c r="F443" s="116">
        <v>0</v>
      </c>
      <c r="G443" s="111">
        <f t="shared" si="19"/>
        <v>0</v>
      </c>
      <c r="H443" s="111">
        <f t="shared" si="20"/>
        <v>0</v>
      </c>
      <c r="I443" s="114"/>
    </row>
    <row r="444" spans="1:9" x14ac:dyDescent="0.25">
      <c r="A444" s="192"/>
      <c r="B444" s="107">
        <v>8166</v>
      </c>
      <c r="C444" s="108" t="s">
        <v>16</v>
      </c>
      <c r="D444" s="115"/>
      <c r="E444" s="108" t="s">
        <v>363</v>
      </c>
      <c r="F444" s="116">
        <v>0</v>
      </c>
      <c r="G444" s="111">
        <f t="shared" si="19"/>
        <v>0</v>
      </c>
      <c r="H444" s="111">
        <f t="shared" si="20"/>
        <v>0</v>
      </c>
      <c r="I444" s="114"/>
    </row>
    <row r="445" spans="1:9" x14ac:dyDescent="0.25">
      <c r="A445" s="192"/>
      <c r="B445" s="107">
        <v>8167</v>
      </c>
      <c r="C445" s="108" t="s">
        <v>16</v>
      </c>
      <c r="D445" s="115"/>
      <c r="E445" s="108" t="s">
        <v>363</v>
      </c>
      <c r="F445" s="116">
        <v>0</v>
      </c>
      <c r="G445" s="111">
        <f t="shared" si="19"/>
        <v>0</v>
      </c>
      <c r="H445" s="111">
        <f t="shared" si="20"/>
        <v>0</v>
      </c>
      <c r="I445" s="114"/>
    </row>
    <row r="446" spans="1:9" x14ac:dyDescent="0.25">
      <c r="A446" s="192">
        <v>40706</v>
      </c>
      <c r="B446" s="107">
        <v>8168</v>
      </c>
      <c r="C446" s="108" t="s">
        <v>416</v>
      </c>
      <c r="D446" s="115" t="s">
        <v>417</v>
      </c>
      <c r="E446" s="108" t="s">
        <v>363</v>
      </c>
      <c r="F446" s="116">
        <v>92.86</v>
      </c>
      <c r="G446" s="111">
        <f t="shared" si="19"/>
        <v>11.1432</v>
      </c>
      <c r="H446" s="111">
        <f t="shared" si="20"/>
        <v>104.00319999999999</v>
      </c>
      <c r="I446" s="114"/>
    </row>
    <row r="447" spans="1:9" x14ac:dyDescent="0.25">
      <c r="A447" s="192">
        <v>40707</v>
      </c>
      <c r="B447" s="107">
        <v>8169</v>
      </c>
      <c r="C447" s="108" t="s">
        <v>418</v>
      </c>
      <c r="D447" s="115" t="s">
        <v>419</v>
      </c>
      <c r="E447" s="108" t="s">
        <v>363</v>
      </c>
      <c r="F447" s="116">
        <v>10.71</v>
      </c>
      <c r="G447" s="111">
        <f t="shared" si="19"/>
        <v>1.2852000000000001</v>
      </c>
      <c r="H447" s="111">
        <f t="shared" si="20"/>
        <v>11.995200000000001</v>
      </c>
      <c r="I447" s="114"/>
    </row>
    <row r="448" spans="1:9" x14ac:dyDescent="0.25">
      <c r="A448" s="192">
        <v>40708</v>
      </c>
      <c r="B448" s="107">
        <v>8170</v>
      </c>
      <c r="C448" s="108" t="s">
        <v>66</v>
      </c>
      <c r="D448" s="115" t="s">
        <v>67</v>
      </c>
      <c r="E448" s="108" t="s">
        <v>363</v>
      </c>
      <c r="F448" s="116">
        <v>8.93</v>
      </c>
      <c r="G448" s="111">
        <f t="shared" si="19"/>
        <v>1.0715999999999999</v>
      </c>
      <c r="H448" s="111">
        <f t="shared" si="20"/>
        <v>10.0016</v>
      </c>
      <c r="I448" s="114"/>
    </row>
    <row r="449" spans="1:9" x14ac:dyDescent="0.25">
      <c r="A449" s="192"/>
      <c r="B449" s="107">
        <v>8171</v>
      </c>
      <c r="C449" s="108" t="s">
        <v>16</v>
      </c>
      <c r="D449" s="115"/>
      <c r="E449" s="108" t="s">
        <v>363</v>
      </c>
      <c r="F449" s="116">
        <v>0</v>
      </c>
      <c r="G449" s="111">
        <f t="shared" si="19"/>
        <v>0</v>
      </c>
      <c r="H449" s="111">
        <f t="shared" si="20"/>
        <v>0</v>
      </c>
      <c r="I449" s="114"/>
    </row>
    <row r="450" spans="1:9" x14ac:dyDescent="0.25">
      <c r="A450" s="192"/>
      <c r="B450" s="107">
        <v>8172</v>
      </c>
      <c r="C450" s="108" t="s">
        <v>16</v>
      </c>
      <c r="D450" s="115"/>
      <c r="E450" s="108" t="s">
        <v>363</v>
      </c>
      <c r="F450" s="116">
        <v>0</v>
      </c>
      <c r="G450" s="111">
        <f t="shared" si="19"/>
        <v>0</v>
      </c>
      <c r="H450" s="111">
        <f t="shared" si="20"/>
        <v>0</v>
      </c>
      <c r="I450" s="114"/>
    </row>
    <row r="451" spans="1:9" x14ac:dyDescent="0.25">
      <c r="A451" s="192">
        <v>40710</v>
      </c>
      <c r="B451" s="107">
        <v>8173</v>
      </c>
      <c r="C451" s="108" t="s">
        <v>420</v>
      </c>
      <c r="D451" s="115" t="s">
        <v>421</v>
      </c>
      <c r="E451" s="108" t="s">
        <v>363</v>
      </c>
      <c r="F451" s="116">
        <v>44.64</v>
      </c>
      <c r="G451" s="111">
        <f t="shared" si="19"/>
        <v>5.3567999999999998</v>
      </c>
      <c r="H451" s="111">
        <f t="shared" si="20"/>
        <v>49.9968</v>
      </c>
      <c r="I451" s="114"/>
    </row>
    <row r="452" spans="1:9" x14ac:dyDescent="0.25">
      <c r="A452" s="192">
        <v>38154</v>
      </c>
      <c r="B452" s="107">
        <v>8174</v>
      </c>
      <c r="C452" s="108" t="s">
        <v>422</v>
      </c>
      <c r="D452" s="115" t="s">
        <v>423</v>
      </c>
      <c r="E452" s="108" t="s">
        <v>363</v>
      </c>
      <c r="F452" s="116">
        <v>44.64</v>
      </c>
      <c r="G452" s="111">
        <f t="shared" ref="G452:G467" si="21">F452*12%</f>
        <v>5.3567999999999998</v>
      </c>
      <c r="H452" s="111">
        <f t="shared" ref="H452:H467" si="22">F452+G452</f>
        <v>49.9968</v>
      </c>
      <c r="I452" s="114"/>
    </row>
    <row r="453" spans="1:9" x14ac:dyDescent="0.25">
      <c r="A453" s="192">
        <v>40710</v>
      </c>
      <c r="B453" s="107">
        <v>8175</v>
      </c>
      <c r="C453" s="108" t="s">
        <v>21</v>
      </c>
      <c r="D453" s="115" t="s">
        <v>22</v>
      </c>
      <c r="E453" s="108" t="s">
        <v>363</v>
      </c>
      <c r="F453" s="116">
        <v>25</v>
      </c>
      <c r="G453" s="111">
        <f t="shared" si="21"/>
        <v>3</v>
      </c>
      <c r="H453" s="111">
        <f t="shared" si="22"/>
        <v>28</v>
      </c>
      <c r="I453" s="114"/>
    </row>
    <row r="454" spans="1:9" x14ac:dyDescent="0.25">
      <c r="A454" s="192">
        <v>40710</v>
      </c>
      <c r="B454" s="107">
        <v>8176</v>
      </c>
      <c r="C454" s="108" t="s">
        <v>21</v>
      </c>
      <c r="D454" s="115" t="s">
        <v>22</v>
      </c>
      <c r="E454" s="108" t="s">
        <v>363</v>
      </c>
      <c r="F454" s="116">
        <v>25</v>
      </c>
      <c r="G454" s="111">
        <f t="shared" si="21"/>
        <v>3</v>
      </c>
      <c r="H454" s="111">
        <f t="shared" si="22"/>
        <v>28</v>
      </c>
      <c r="I454" s="114"/>
    </row>
    <row r="455" spans="1:9" x14ac:dyDescent="0.25">
      <c r="A455" s="192">
        <v>40711</v>
      </c>
      <c r="B455" s="107">
        <v>8177</v>
      </c>
      <c r="C455" s="108" t="s">
        <v>424</v>
      </c>
      <c r="D455" s="115" t="s">
        <v>425</v>
      </c>
      <c r="E455" s="108" t="s">
        <v>363</v>
      </c>
      <c r="F455" s="116">
        <v>17.86</v>
      </c>
      <c r="G455" s="111">
        <f t="shared" si="21"/>
        <v>2.1431999999999998</v>
      </c>
      <c r="H455" s="111">
        <f t="shared" si="22"/>
        <v>20.0032</v>
      </c>
      <c r="I455" s="114"/>
    </row>
    <row r="456" spans="1:9" x14ac:dyDescent="0.25">
      <c r="A456" s="192">
        <v>40711</v>
      </c>
      <c r="B456" s="107">
        <v>8178</v>
      </c>
      <c r="C456" s="108" t="s">
        <v>426</v>
      </c>
      <c r="D456" s="115" t="s">
        <v>427</v>
      </c>
      <c r="E456" s="108" t="s">
        <v>363</v>
      </c>
      <c r="F456" s="116">
        <v>26.79</v>
      </c>
      <c r="G456" s="111">
        <f t="shared" si="21"/>
        <v>3.2147999999999999</v>
      </c>
      <c r="H456" s="111">
        <f t="shared" si="22"/>
        <v>30.004799999999999</v>
      </c>
      <c r="I456" s="114"/>
    </row>
    <row r="457" spans="1:9" x14ac:dyDescent="0.25">
      <c r="A457" s="192"/>
      <c r="B457" s="107">
        <v>8179</v>
      </c>
      <c r="C457" s="108" t="s">
        <v>16</v>
      </c>
      <c r="D457" s="115"/>
      <c r="E457" s="108" t="s">
        <v>363</v>
      </c>
      <c r="F457" s="116">
        <v>0</v>
      </c>
      <c r="G457" s="111">
        <f t="shared" si="21"/>
        <v>0</v>
      </c>
      <c r="H457" s="111">
        <f t="shared" si="22"/>
        <v>0</v>
      </c>
      <c r="I457" s="114"/>
    </row>
    <row r="458" spans="1:9" x14ac:dyDescent="0.25">
      <c r="A458" s="192"/>
      <c r="B458" s="107">
        <v>8180</v>
      </c>
      <c r="C458" s="108" t="s">
        <v>16</v>
      </c>
      <c r="D458" s="115"/>
      <c r="E458" s="108" t="s">
        <v>363</v>
      </c>
      <c r="F458" s="116">
        <v>0</v>
      </c>
      <c r="G458" s="111">
        <f t="shared" si="21"/>
        <v>0</v>
      </c>
      <c r="H458" s="111">
        <f t="shared" si="22"/>
        <v>0</v>
      </c>
      <c r="I458" s="114"/>
    </row>
    <row r="459" spans="1:9" x14ac:dyDescent="0.25">
      <c r="A459" s="192">
        <v>40711</v>
      </c>
      <c r="B459" s="107">
        <v>8181</v>
      </c>
      <c r="C459" s="108" t="s">
        <v>428</v>
      </c>
      <c r="D459" s="115" t="s">
        <v>429</v>
      </c>
      <c r="E459" s="108" t="s">
        <v>363</v>
      </c>
      <c r="F459" s="116">
        <v>14.29</v>
      </c>
      <c r="G459" s="111">
        <f t="shared" si="21"/>
        <v>1.7147999999999999</v>
      </c>
      <c r="H459" s="111">
        <f t="shared" si="22"/>
        <v>16.004799999999999</v>
      </c>
      <c r="I459" s="114"/>
    </row>
    <row r="460" spans="1:9" x14ac:dyDescent="0.25">
      <c r="A460" s="192">
        <v>40711</v>
      </c>
      <c r="B460" s="107">
        <v>8182</v>
      </c>
      <c r="C460" s="108" t="s">
        <v>430</v>
      </c>
      <c r="D460" s="115" t="s">
        <v>431</v>
      </c>
      <c r="E460" s="108" t="s">
        <v>363</v>
      </c>
      <c r="F460" s="116">
        <v>26.79</v>
      </c>
      <c r="G460" s="111">
        <f t="shared" si="21"/>
        <v>3.2147999999999999</v>
      </c>
      <c r="H460" s="111">
        <f t="shared" si="22"/>
        <v>30.004799999999999</v>
      </c>
      <c r="I460" s="114"/>
    </row>
    <row r="461" spans="1:9" x14ac:dyDescent="0.25">
      <c r="A461" s="192">
        <v>40711</v>
      </c>
      <c r="B461" s="107">
        <v>8183</v>
      </c>
      <c r="C461" s="108" t="s">
        <v>45</v>
      </c>
      <c r="D461" s="115" t="s">
        <v>46</v>
      </c>
      <c r="E461" s="108" t="s">
        <v>363</v>
      </c>
      <c r="F461" s="116">
        <v>14.29</v>
      </c>
      <c r="G461" s="111">
        <f t="shared" si="21"/>
        <v>1.7147999999999999</v>
      </c>
      <c r="H461" s="111">
        <f t="shared" si="22"/>
        <v>16.004799999999999</v>
      </c>
      <c r="I461" s="114"/>
    </row>
    <row r="462" spans="1:9" x14ac:dyDescent="0.25">
      <c r="A462" s="192">
        <v>40711</v>
      </c>
      <c r="B462" s="107">
        <v>8184</v>
      </c>
      <c r="C462" s="108" t="s">
        <v>245</v>
      </c>
      <c r="D462" s="115" t="s">
        <v>346</v>
      </c>
      <c r="E462" s="108" t="s">
        <v>363</v>
      </c>
      <c r="F462" s="116">
        <v>68</v>
      </c>
      <c r="G462" s="111">
        <f t="shared" si="21"/>
        <v>8.16</v>
      </c>
      <c r="H462" s="111">
        <f t="shared" si="22"/>
        <v>76.16</v>
      </c>
      <c r="I462" s="114"/>
    </row>
    <row r="463" spans="1:9" x14ac:dyDescent="0.25">
      <c r="A463" s="192">
        <v>40711</v>
      </c>
      <c r="B463" s="107">
        <v>8185</v>
      </c>
      <c r="C463" s="108" t="s">
        <v>432</v>
      </c>
      <c r="D463" s="115" t="s">
        <v>433</v>
      </c>
      <c r="E463" s="108" t="s">
        <v>363</v>
      </c>
      <c r="F463" s="116">
        <v>14.29</v>
      </c>
      <c r="G463" s="111">
        <f t="shared" si="21"/>
        <v>1.7147999999999999</v>
      </c>
      <c r="H463" s="111">
        <f t="shared" si="22"/>
        <v>16.004799999999999</v>
      </c>
      <c r="I463" s="114"/>
    </row>
    <row r="464" spans="1:9" x14ac:dyDescent="0.25">
      <c r="A464" s="192"/>
      <c r="B464" s="107">
        <v>8186</v>
      </c>
      <c r="C464" s="108" t="s">
        <v>16</v>
      </c>
      <c r="D464" s="115"/>
      <c r="E464" s="108" t="s">
        <v>363</v>
      </c>
      <c r="F464" s="116">
        <v>0</v>
      </c>
      <c r="G464" s="111">
        <f t="shared" si="21"/>
        <v>0</v>
      </c>
      <c r="H464" s="111">
        <f t="shared" si="22"/>
        <v>0</v>
      </c>
      <c r="I464" s="114"/>
    </row>
    <row r="465" spans="1:10" x14ac:dyDescent="0.25">
      <c r="A465" s="192">
        <v>40714</v>
      </c>
      <c r="B465" s="107">
        <v>8187</v>
      </c>
      <c r="C465" s="108" t="s">
        <v>434</v>
      </c>
      <c r="D465" s="115" t="s">
        <v>435</v>
      </c>
      <c r="E465" s="108" t="s">
        <v>363</v>
      </c>
      <c r="F465" s="116">
        <v>13.39</v>
      </c>
      <c r="G465" s="111">
        <f t="shared" si="21"/>
        <v>1.6068</v>
      </c>
      <c r="H465" s="111">
        <f t="shared" si="22"/>
        <v>14.9968</v>
      </c>
      <c r="I465" s="114"/>
    </row>
    <row r="466" spans="1:10" x14ac:dyDescent="0.25">
      <c r="A466" s="192">
        <v>40714</v>
      </c>
      <c r="B466" s="107">
        <v>8188</v>
      </c>
      <c r="C466" s="108" t="s">
        <v>436</v>
      </c>
      <c r="D466" s="115" t="s">
        <v>437</v>
      </c>
      <c r="E466" s="108" t="s">
        <v>363</v>
      </c>
      <c r="F466" s="116">
        <v>8.0399999999999991</v>
      </c>
      <c r="G466" s="111">
        <f t="shared" si="21"/>
        <v>0.96479999999999988</v>
      </c>
      <c r="H466" s="111">
        <f t="shared" si="22"/>
        <v>9.0047999999999995</v>
      </c>
      <c r="I466" s="114"/>
    </row>
    <row r="467" spans="1:10" x14ac:dyDescent="0.25">
      <c r="A467" s="192">
        <v>40714</v>
      </c>
      <c r="B467" s="107">
        <v>8189</v>
      </c>
      <c r="C467" s="108" t="s">
        <v>21</v>
      </c>
      <c r="D467" s="115" t="s">
        <v>22</v>
      </c>
      <c r="E467" s="108" t="s">
        <v>363</v>
      </c>
      <c r="F467" s="116">
        <v>17.86</v>
      </c>
      <c r="G467" s="111">
        <f t="shared" si="21"/>
        <v>2.1431999999999998</v>
      </c>
      <c r="H467" s="111">
        <f t="shared" si="22"/>
        <v>20.0032</v>
      </c>
      <c r="I467" s="114"/>
    </row>
    <row r="468" spans="1:10" x14ac:dyDescent="0.25">
      <c r="A468" s="193"/>
      <c r="B468" s="121">
        <v>8190</v>
      </c>
      <c r="C468" s="113" t="s">
        <v>466</v>
      </c>
      <c r="D468" s="120"/>
      <c r="E468" s="120"/>
      <c r="F468" s="120"/>
      <c r="G468" s="120"/>
      <c r="H468" s="120"/>
      <c r="I468" s="114"/>
      <c r="J468" s="105"/>
    </row>
    <row r="469" spans="1:10" x14ac:dyDescent="0.25">
      <c r="A469" s="192">
        <v>40714</v>
      </c>
      <c r="B469" s="107">
        <v>8191</v>
      </c>
      <c r="C469" s="108" t="s">
        <v>21</v>
      </c>
      <c r="D469" s="115" t="s">
        <v>22</v>
      </c>
      <c r="E469" s="108" t="s">
        <v>363</v>
      </c>
      <c r="F469" s="116">
        <v>17.86</v>
      </c>
      <c r="G469" s="111">
        <f t="shared" ref="G469:G484" si="23">F469*12%</f>
        <v>2.1431999999999998</v>
      </c>
      <c r="H469" s="111">
        <f t="shared" ref="H469:H484" si="24">F469+G469</f>
        <v>20.0032</v>
      </c>
      <c r="I469" s="114"/>
    </row>
    <row r="470" spans="1:10" x14ac:dyDescent="0.25">
      <c r="A470" s="192">
        <v>40715</v>
      </c>
      <c r="B470" s="107">
        <v>8192</v>
      </c>
      <c r="C470" s="108" t="s">
        <v>438</v>
      </c>
      <c r="D470" s="115" t="s">
        <v>439</v>
      </c>
      <c r="E470" s="108" t="s">
        <v>363</v>
      </c>
      <c r="F470" s="116">
        <v>14.29</v>
      </c>
      <c r="G470" s="111">
        <f t="shared" si="23"/>
        <v>1.7147999999999999</v>
      </c>
      <c r="H470" s="111">
        <f t="shared" si="24"/>
        <v>16.004799999999999</v>
      </c>
      <c r="I470" s="114"/>
    </row>
    <row r="471" spans="1:10" x14ac:dyDescent="0.25">
      <c r="A471" s="192">
        <v>40715</v>
      </c>
      <c r="B471" s="107">
        <v>8193</v>
      </c>
      <c r="C471" s="108" t="s">
        <v>21</v>
      </c>
      <c r="D471" s="115" t="s">
        <v>22</v>
      </c>
      <c r="E471" s="108" t="s">
        <v>363</v>
      </c>
      <c r="F471" s="116">
        <v>25</v>
      </c>
      <c r="G471" s="111">
        <f t="shared" si="23"/>
        <v>3</v>
      </c>
      <c r="H471" s="111">
        <f t="shared" si="24"/>
        <v>28</v>
      </c>
      <c r="I471" s="114"/>
    </row>
    <row r="472" spans="1:10" x14ac:dyDescent="0.25">
      <c r="A472" s="192">
        <v>40715</v>
      </c>
      <c r="B472" s="107">
        <v>8194</v>
      </c>
      <c r="C472" s="108" t="s">
        <v>21</v>
      </c>
      <c r="D472" s="115" t="s">
        <v>22</v>
      </c>
      <c r="E472" s="108" t="s">
        <v>363</v>
      </c>
      <c r="F472" s="116">
        <v>25</v>
      </c>
      <c r="G472" s="111">
        <f t="shared" si="23"/>
        <v>3</v>
      </c>
      <c r="H472" s="111">
        <f t="shared" si="24"/>
        <v>28</v>
      </c>
      <c r="I472" s="114"/>
    </row>
    <row r="473" spans="1:10" x14ac:dyDescent="0.25">
      <c r="A473" s="192"/>
      <c r="B473" s="107">
        <v>8195</v>
      </c>
      <c r="C473" s="108" t="s">
        <v>16</v>
      </c>
      <c r="D473" s="115"/>
      <c r="E473" s="108" t="s">
        <v>363</v>
      </c>
      <c r="F473" s="116">
        <v>0</v>
      </c>
      <c r="G473" s="111">
        <f t="shared" si="23"/>
        <v>0</v>
      </c>
      <c r="H473" s="111">
        <f t="shared" si="24"/>
        <v>0</v>
      </c>
      <c r="I473" s="114"/>
    </row>
    <row r="474" spans="1:10" x14ac:dyDescent="0.25">
      <c r="A474" s="192">
        <v>40716</v>
      </c>
      <c r="B474" s="107">
        <v>8196</v>
      </c>
      <c r="C474" s="108" t="s">
        <v>440</v>
      </c>
      <c r="D474" s="115" t="s">
        <v>441</v>
      </c>
      <c r="E474" s="108" t="s">
        <v>363</v>
      </c>
      <c r="F474" s="116">
        <v>7.14</v>
      </c>
      <c r="G474" s="111">
        <f t="shared" si="23"/>
        <v>0.8567999999999999</v>
      </c>
      <c r="H474" s="111">
        <f t="shared" si="24"/>
        <v>7.9967999999999995</v>
      </c>
      <c r="I474" s="114"/>
    </row>
    <row r="475" spans="1:10" x14ac:dyDescent="0.25">
      <c r="A475" s="192">
        <v>40716</v>
      </c>
      <c r="B475" s="107">
        <v>8197</v>
      </c>
      <c r="C475" s="108" t="s">
        <v>442</v>
      </c>
      <c r="D475" s="115" t="s">
        <v>443</v>
      </c>
      <c r="E475" s="108" t="s">
        <v>363</v>
      </c>
      <c r="F475" s="116">
        <v>19.64</v>
      </c>
      <c r="G475" s="111">
        <f t="shared" si="23"/>
        <v>2.3567999999999998</v>
      </c>
      <c r="H475" s="111">
        <f t="shared" si="24"/>
        <v>21.9968</v>
      </c>
      <c r="I475" s="114"/>
    </row>
    <row r="476" spans="1:10" x14ac:dyDescent="0.25">
      <c r="A476" s="192">
        <v>40717</v>
      </c>
      <c r="B476" s="107">
        <v>8198</v>
      </c>
      <c r="C476" s="108" t="s">
        <v>444</v>
      </c>
      <c r="D476" s="115" t="s">
        <v>445</v>
      </c>
      <c r="E476" s="108" t="s">
        <v>363</v>
      </c>
      <c r="F476" s="116">
        <v>13.39</v>
      </c>
      <c r="G476" s="111">
        <f t="shared" si="23"/>
        <v>1.6068</v>
      </c>
      <c r="H476" s="111">
        <f t="shared" si="24"/>
        <v>14.9968</v>
      </c>
      <c r="I476" s="114"/>
    </row>
    <row r="477" spans="1:10" x14ac:dyDescent="0.25">
      <c r="A477" s="192">
        <v>40717</v>
      </c>
      <c r="B477" s="107">
        <v>8199</v>
      </c>
      <c r="C477" s="108" t="s">
        <v>446</v>
      </c>
      <c r="D477" s="115" t="s">
        <v>447</v>
      </c>
      <c r="E477" s="108" t="s">
        <v>363</v>
      </c>
      <c r="F477" s="116">
        <v>13.39</v>
      </c>
      <c r="G477" s="111">
        <f t="shared" si="23"/>
        <v>1.6068</v>
      </c>
      <c r="H477" s="111">
        <f t="shared" si="24"/>
        <v>14.9968</v>
      </c>
      <c r="I477" s="114"/>
    </row>
    <row r="478" spans="1:10" x14ac:dyDescent="0.25">
      <c r="A478" s="192">
        <v>40715</v>
      </c>
      <c r="B478" s="107">
        <v>8200</v>
      </c>
      <c r="C478" s="108" t="s">
        <v>448</v>
      </c>
      <c r="D478" s="115" t="s">
        <v>108</v>
      </c>
      <c r="E478" s="108" t="s">
        <v>363</v>
      </c>
      <c r="F478" s="116">
        <v>16.07</v>
      </c>
      <c r="G478" s="111">
        <f t="shared" si="23"/>
        <v>1.9283999999999999</v>
      </c>
      <c r="H478" s="111">
        <f t="shared" si="24"/>
        <v>17.9984</v>
      </c>
      <c r="I478" s="114"/>
    </row>
    <row r="479" spans="1:10" x14ac:dyDescent="0.25">
      <c r="A479" s="192">
        <v>40717</v>
      </c>
      <c r="B479" s="107">
        <v>8201</v>
      </c>
      <c r="C479" s="108" t="s">
        <v>449</v>
      </c>
      <c r="D479" s="115" t="s">
        <v>453</v>
      </c>
      <c r="E479" s="108" t="s">
        <v>363</v>
      </c>
      <c r="F479" s="116">
        <v>35.71</v>
      </c>
      <c r="G479" s="111">
        <f t="shared" si="23"/>
        <v>4.2851999999999997</v>
      </c>
      <c r="H479" s="111">
        <f t="shared" si="24"/>
        <v>39.995199999999997</v>
      </c>
      <c r="I479" s="114"/>
    </row>
    <row r="480" spans="1:10" x14ac:dyDescent="0.25">
      <c r="A480" s="192">
        <v>40717</v>
      </c>
      <c r="B480" s="107">
        <v>8202</v>
      </c>
      <c r="C480" s="108" t="s">
        <v>384</v>
      </c>
      <c r="D480" s="115" t="s">
        <v>385</v>
      </c>
      <c r="E480" s="108" t="s">
        <v>363</v>
      </c>
      <c r="F480" s="116">
        <v>40.18</v>
      </c>
      <c r="G480" s="111">
        <f t="shared" si="23"/>
        <v>4.8216000000000001</v>
      </c>
      <c r="H480" s="111">
        <f t="shared" si="24"/>
        <v>45.001599999999996</v>
      </c>
      <c r="I480" s="114"/>
    </row>
    <row r="481" spans="1:9" x14ac:dyDescent="0.25">
      <c r="A481" s="192">
        <v>40718</v>
      </c>
      <c r="B481" s="107">
        <v>8203</v>
      </c>
      <c r="C481" s="108" t="s">
        <v>440</v>
      </c>
      <c r="D481" s="115" t="s">
        <v>441</v>
      </c>
      <c r="E481" s="108" t="s">
        <v>363</v>
      </c>
      <c r="F481" s="116">
        <v>14.29</v>
      </c>
      <c r="G481" s="111">
        <f t="shared" si="23"/>
        <v>1.7147999999999999</v>
      </c>
      <c r="H481" s="111">
        <f t="shared" si="24"/>
        <v>16.004799999999999</v>
      </c>
      <c r="I481" s="114"/>
    </row>
    <row r="482" spans="1:9" x14ac:dyDescent="0.25">
      <c r="A482" s="192">
        <v>40718</v>
      </c>
      <c r="B482" s="107">
        <v>8204</v>
      </c>
      <c r="C482" s="108" t="s">
        <v>450</v>
      </c>
      <c r="D482" s="115" t="s">
        <v>401</v>
      </c>
      <c r="E482" s="108" t="s">
        <v>363</v>
      </c>
      <c r="F482" s="116">
        <v>17.86</v>
      </c>
      <c r="G482" s="111">
        <f t="shared" si="23"/>
        <v>2.1431999999999998</v>
      </c>
      <c r="H482" s="111">
        <f t="shared" si="24"/>
        <v>20.0032</v>
      </c>
      <c r="I482" s="114"/>
    </row>
    <row r="483" spans="1:9" x14ac:dyDescent="0.25">
      <c r="A483" s="192">
        <v>40718</v>
      </c>
      <c r="B483" s="107">
        <v>8205</v>
      </c>
      <c r="C483" s="108" t="s">
        <v>301</v>
      </c>
      <c r="D483" s="115" t="s">
        <v>330</v>
      </c>
      <c r="E483" s="108" t="s">
        <v>363</v>
      </c>
      <c r="F483" s="116">
        <v>8.93</v>
      </c>
      <c r="G483" s="111">
        <f t="shared" si="23"/>
        <v>1.0715999999999999</v>
      </c>
      <c r="H483" s="111">
        <f t="shared" si="24"/>
        <v>10.0016</v>
      </c>
      <c r="I483" s="114"/>
    </row>
    <row r="484" spans="1:9" x14ac:dyDescent="0.25">
      <c r="A484" s="192"/>
      <c r="B484" s="107">
        <v>8206</v>
      </c>
      <c r="C484" s="108" t="s">
        <v>16</v>
      </c>
      <c r="D484" s="115"/>
      <c r="E484" s="108" t="s">
        <v>363</v>
      </c>
      <c r="F484" s="116">
        <v>0</v>
      </c>
      <c r="G484" s="111">
        <f t="shared" si="23"/>
        <v>0</v>
      </c>
      <c r="H484" s="111">
        <f t="shared" si="24"/>
        <v>0</v>
      </c>
      <c r="I484" s="114"/>
    </row>
    <row r="485" spans="1:9" x14ac:dyDescent="0.25">
      <c r="A485" s="192">
        <v>40718</v>
      </c>
      <c r="B485" s="107">
        <v>8207</v>
      </c>
      <c r="C485" s="108" t="s">
        <v>451</v>
      </c>
      <c r="D485" s="115" t="s">
        <v>452</v>
      </c>
      <c r="E485" s="108" t="s">
        <v>363</v>
      </c>
      <c r="F485" s="116">
        <v>26.79</v>
      </c>
      <c r="G485" s="111">
        <f t="shared" ref="G485:G502" si="25">F485*12%</f>
        <v>3.2147999999999999</v>
      </c>
      <c r="H485" s="111">
        <f t="shared" ref="H485:H502" si="26">F485+G485</f>
        <v>30.004799999999999</v>
      </c>
      <c r="I485" s="114"/>
    </row>
    <row r="486" spans="1:9" x14ac:dyDescent="0.25">
      <c r="A486" s="192">
        <v>40718</v>
      </c>
      <c r="B486" s="107">
        <v>8208</v>
      </c>
      <c r="C486" s="108" t="s">
        <v>449</v>
      </c>
      <c r="D486" s="115" t="s">
        <v>453</v>
      </c>
      <c r="E486" s="108" t="s">
        <v>363</v>
      </c>
      <c r="F486" s="116">
        <v>35.71</v>
      </c>
      <c r="G486" s="111">
        <f t="shared" si="25"/>
        <v>4.2851999999999997</v>
      </c>
      <c r="H486" s="111">
        <f t="shared" si="26"/>
        <v>39.995199999999997</v>
      </c>
      <c r="I486" s="114"/>
    </row>
    <row r="487" spans="1:9" x14ac:dyDescent="0.25">
      <c r="A487" s="192">
        <v>40718</v>
      </c>
      <c r="B487" s="107">
        <v>8209</v>
      </c>
      <c r="C487" s="108" t="s">
        <v>454</v>
      </c>
      <c r="D487" s="115" t="s">
        <v>455</v>
      </c>
      <c r="E487" s="108" t="s">
        <v>363</v>
      </c>
      <c r="F487" s="116">
        <v>17.86</v>
      </c>
      <c r="G487" s="111">
        <f t="shared" si="25"/>
        <v>2.1431999999999998</v>
      </c>
      <c r="H487" s="111">
        <f t="shared" si="26"/>
        <v>20.0032</v>
      </c>
      <c r="I487" s="114"/>
    </row>
    <row r="488" spans="1:9" x14ac:dyDescent="0.25">
      <c r="A488" s="192">
        <v>40719</v>
      </c>
      <c r="B488" s="107">
        <v>8210</v>
      </c>
      <c r="C488" s="108" t="s">
        <v>454</v>
      </c>
      <c r="D488" s="115" t="s">
        <v>455</v>
      </c>
      <c r="E488" s="108" t="s">
        <v>363</v>
      </c>
      <c r="F488" s="116">
        <v>8.93</v>
      </c>
      <c r="G488" s="111">
        <f t="shared" si="25"/>
        <v>1.0715999999999999</v>
      </c>
      <c r="H488" s="111">
        <f t="shared" si="26"/>
        <v>10.0016</v>
      </c>
      <c r="I488" s="114"/>
    </row>
    <row r="489" spans="1:9" x14ac:dyDescent="0.25">
      <c r="A489" s="192">
        <v>40720</v>
      </c>
      <c r="B489" s="107">
        <v>8211</v>
      </c>
      <c r="C489" s="108" t="s">
        <v>456</v>
      </c>
      <c r="D489" s="115" t="s">
        <v>412</v>
      </c>
      <c r="E489" s="108" t="s">
        <v>363</v>
      </c>
      <c r="F489" s="116">
        <v>26.79</v>
      </c>
      <c r="G489" s="111">
        <f t="shared" si="25"/>
        <v>3.2147999999999999</v>
      </c>
      <c r="H489" s="111">
        <f t="shared" si="26"/>
        <v>30.004799999999999</v>
      </c>
      <c r="I489" s="114"/>
    </row>
    <row r="490" spans="1:9" x14ac:dyDescent="0.25">
      <c r="A490" s="192">
        <v>40720</v>
      </c>
      <c r="B490" s="107">
        <v>8212</v>
      </c>
      <c r="C490" s="108" t="s">
        <v>457</v>
      </c>
      <c r="D490" s="115"/>
      <c r="E490" s="108" t="s">
        <v>363</v>
      </c>
      <c r="F490" s="116">
        <v>9.82</v>
      </c>
      <c r="G490" s="111">
        <f t="shared" si="25"/>
        <v>1.1783999999999999</v>
      </c>
      <c r="H490" s="111">
        <f t="shared" si="26"/>
        <v>10.9984</v>
      </c>
      <c r="I490" s="114"/>
    </row>
    <row r="491" spans="1:9" x14ac:dyDescent="0.25">
      <c r="A491" s="192">
        <v>40721</v>
      </c>
      <c r="B491" s="107">
        <v>8213</v>
      </c>
      <c r="C491" s="108" t="s">
        <v>458</v>
      </c>
      <c r="D491" s="115" t="s">
        <v>347</v>
      </c>
      <c r="E491" s="108" t="s">
        <v>363</v>
      </c>
      <c r="F491" s="116">
        <v>902</v>
      </c>
      <c r="G491" s="111">
        <f t="shared" si="25"/>
        <v>108.24</v>
      </c>
      <c r="H491" s="111">
        <f t="shared" si="26"/>
        <v>1010.24</v>
      </c>
      <c r="I491" s="114"/>
    </row>
    <row r="492" spans="1:9" x14ac:dyDescent="0.25">
      <c r="A492" s="192"/>
      <c r="B492" s="107">
        <v>8214</v>
      </c>
      <c r="C492" s="108" t="s">
        <v>16</v>
      </c>
      <c r="D492" s="115"/>
      <c r="E492" s="108" t="s">
        <v>363</v>
      </c>
      <c r="F492" s="116">
        <v>0</v>
      </c>
      <c r="G492" s="111">
        <f t="shared" si="25"/>
        <v>0</v>
      </c>
      <c r="H492" s="111">
        <f t="shared" si="26"/>
        <v>0</v>
      </c>
      <c r="I492" s="114"/>
    </row>
    <row r="493" spans="1:9" x14ac:dyDescent="0.25">
      <c r="A493" s="192">
        <v>40721</v>
      </c>
      <c r="B493" s="107">
        <v>8215</v>
      </c>
      <c r="C493" s="108" t="s">
        <v>459</v>
      </c>
      <c r="D493" s="115" t="s">
        <v>145</v>
      </c>
      <c r="E493" s="108" t="s">
        <v>363</v>
      </c>
      <c r="F493" s="116">
        <v>11.61</v>
      </c>
      <c r="G493" s="111">
        <f t="shared" si="25"/>
        <v>1.3931999999999998</v>
      </c>
      <c r="H493" s="111">
        <f t="shared" si="26"/>
        <v>13.0032</v>
      </c>
      <c r="I493" s="114"/>
    </row>
    <row r="494" spans="1:9" x14ac:dyDescent="0.25">
      <c r="A494" s="192">
        <v>40723</v>
      </c>
      <c r="B494" s="107">
        <v>8216</v>
      </c>
      <c r="C494" s="108" t="s">
        <v>460</v>
      </c>
      <c r="D494" s="115" t="s">
        <v>332</v>
      </c>
      <c r="E494" s="108" t="s">
        <v>363</v>
      </c>
      <c r="F494" s="116">
        <v>26.79</v>
      </c>
      <c r="G494" s="111">
        <f t="shared" si="25"/>
        <v>3.2147999999999999</v>
      </c>
      <c r="H494" s="111">
        <f t="shared" si="26"/>
        <v>30.004799999999999</v>
      </c>
      <c r="I494" s="114"/>
    </row>
    <row r="495" spans="1:9" x14ac:dyDescent="0.25">
      <c r="A495" s="192">
        <v>40723</v>
      </c>
      <c r="B495" s="107">
        <v>8217</v>
      </c>
      <c r="C495" s="108" t="s">
        <v>303</v>
      </c>
      <c r="D495" s="115" t="s">
        <v>332</v>
      </c>
      <c r="E495" s="108" t="s">
        <v>363</v>
      </c>
      <c r="F495" s="116">
        <v>26.79</v>
      </c>
      <c r="G495" s="111">
        <f t="shared" si="25"/>
        <v>3.2147999999999999</v>
      </c>
      <c r="H495" s="111">
        <f t="shared" si="26"/>
        <v>30.004799999999999</v>
      </c>
      <c r="I495" s="114"/>
    </row>
    <row r="496" spans="1:9" x14ac:dyDescent="0.25">
      <c r="A496" s="192">
        <v>40723</v>
      </c>
      <c r="B496" s="107">
        <v>8218</v>
      </c>
      <c r="C496" s="108" t="s">
        <v>303</v>
      </c>
      <c r="D496" s="115" t="s">
        <v>332</v>
      </c>
      <c r="E496" s="108" t="s">
        <v>363</v>
      </c>
      <c r="F496" s="116">
        <v>26.79</v>
      </c>
      <c r="G496" s="111">
        <f t="shared" si="25"/>
        <v>3.2147999999999999</v>
      </c>
      <c r="H496" s="111">
        <f t="shared" si="26"/>
        <v>30.004799999999999</v>
      </c>
      <c r="I496" s="114"/>
    </row>
    <row r="497" spans="1:9" x14ac:dyDescent="0.25">
      <c r="A497" s="192">
        <v>40723</v>
      </c>
      <c r="B497" s="107">
        <v>8219</v>
      </c>
      <c r="C497" s="108" t="s">
        <v>303</v>
      </c>
      <c r="D497" s="115" t="s">
        <v>332</v>
      </c>
      <c r="E497" s="108" t="s">
        <v>363</v>
      </c>
      <c r="F497" s="116">
        <v>26.79</v>
      </c>
      <c r="G497" s="111">
        <f t="shared" si="25"/>
        <v>3.2147999999999999</v>
      </c>
      <c r="H497" s="111">
        <f t="shared" si="26"/>
        <v>30.004799999999999</v>
      </c>
      <c r="I497" s="114"/>
    </row>
    <row r="498" spans="1:9" x14ac:dyDescent="0.25">
      <c r="A498" s="192">
        <v>40723</v>
      </c>
      <c r="B498" s="107">
        <v>8220</v>
      </c>
      <c r="C498" s="108" t="s">
        <v>303</v>
      </c>
      <c r="D498" s="115" t="s">
        <v>332</v>
      </c>
      <c r="E498" s="108" t="s">
        <v>363</v>
      </c>
      <c r="F498" s="116">
        <v>53.57</v>
      </c>
      <c r="G498" s="111">
        <f t="shared" si="25"/>
        <v>6.4283999999999999</v>
      </c>
      <c r="H498" s="111">
        <f t="shared" si="26"/>
        <v>59.998400000000004</v>
      </c>
      <c r="I498" s="114"/>
    </row>
    <row r="499" spans="1:9" x14ac:dyDescent="0.25">
      <c r="A499" s="192">
        <v>40721</v>
      </c>
      <c r="B499" s="107">
        <v>8221</v>
      </c>
      <c r="C499" s="108" t="s">
        <v>227</v>
      </c>
      <c r="D499" s="115" t="s">
        <v>228</v>
      </c>
      <c r="E499" s="108" t="s">
        <v>363</v>
      </c>
      <c r="F499" s="116">
        <v>16.96</v>
      </c>
      <c r="G499" s="111">
        <f t="shared" si="25"/>
        <v>2.0352000000000001</v>
      </c>
      <c r="H499" s="111">
        <f t="shared" si="26"/>
        <v>18.995200000000001</v>
      </c>
      <c r="I499" s="114"/>
    </row>
    <row r="500" spans="1:9" x14ac:dyDescent="0.25">
      <c r="A500" s="192">
        <v>40720</v>
      </c>
      <c r="B500" s="107">
        <v>8222</v>
      </c>
      <c r="C500" s="108" t="s">
        <v>461</v>
      </c>
      <c r="D500" s="115" t="s">
        <v>462</v>
      </c>
      <c r="E500" s="108" t="s">
        <v>363</v>
      </c>
      <c r="F500" s="116">
        <v>8.93</v>
      </c>
      <c r="G500" s="111">
        <f t="shared" si="25"/>
        <v>1.0715999999999999</v>
      </c>
      <c r="H500" s="111">
        <f t="shared" si="26"/>
        <v>10.0016</v>
      </c>
      <c r="I500" s="114"/>
    </row>
    <row r="501" spans="1:9" x14ac:dyDescent="0.25">
      <c r="A501" s="192">
        <v>40723</v>
      </c>
      <c r="B501" s="107">
        <v>8223</v>
      </c>
      <c r="C501" s="108" t="s">
        <v>463</v>
      </c>
      <c r="D501" s="115" t="s">
        <v>464</v>
      </c>
      <c r="E501" s="108" t="s">
        <v>363</v>
      </c>
      <c r="F501" s="116">
        <v>9.82</v>
      </c>
      <c r="G501" s="111">
        <f t="shared" si="25"/>
        <v>1.1783999999999999</v>
      </c>
      <c r="H501" s="111">
        <f t="shared" si="26"/>
        <v>10.9984</v>
      </c>
      <c r="I501" s="114"/>
    </row>
    <row r="502" spans="1:9" x14ac:dyDescent="0.25">
      <c r="A502" s="192">
        <v>40724</v>
      </c>
      <c r="B502" s="107">
        <v>8224</v>
      </c>
      <c r="C502" s="108"/>
      <c r="D502" s="115" t="s">
        <v>465</v>
      </c>
      <c r="E502" s="108" t="s">
        <v>363</v>
      </c>
      <c r="F502" s="116">
        <v>19.64</v>
      </c>
      <c r="G502" s="111">
        <f t="shared" si="25"/>
        <v>2.3567999999999998</v>
      </c>
      <c r="H502" s="111">
        <f t="shared" si="26"/>
        <v>21.9968</v>
      </c>
      <c r="I502" s="114"/>
    </row>
    <row r="503" spans="1:9" x14ac:dyDescent="0.25">
      <c r="A503" s="194"/>
      <c r="B503" s="107"/>
      <c r="C503" s="108"/>
      <c r="D503" s="115"/>
      <c r="E503" s="119"/>
      <c r="F503" s="122">
        <f>SUM(F387:F502)</f>
        <v>3126.39</v>
      </c>
      <c r="G503" s="111">
        <f>F503*12%</f>
        <v>375.16679999999997</v>
      </c>
      <c r="H503" s="111">
        <f>F503+G503</f>
        <v>3501.5567999999998</v>
      </c>
      <c r="I503" s="118">
        <f>SUM(I393:I461)</f>
        <v>5.04</v>
      </c>
    </row>
    <row r="504" spans="1:9" x14ac:dyDescent="0.25">
      <c r="A504" s="195"/>
      <c r="B504" s="123"/>
      <c r="C504" s="123"/>
      <c r="D504" s="123"/>
      <c r="E504" s="123"/>
      <c r="F504" s="123"/>
      <c r="G504" s="123"/>
      <c r="H504" s="123"/>
      <c r="I504" s="123"/>
    </row>
    <row r="505" spans="1:9" x14ac:dyDescent="0.25">
      <c r="A505" s="195"/>
      <c r="B505" s="123"/>
      <c r="C505" s="123"/>
      <c r="D505" s="123"/>
      <c r="E505" s="123"/>
      <c r="F505" s="123"/>
      <c r="G505" s="123"/>
      <c r="H505" s="123"/>
      <c r="I505" s="123"/>
    </row>
    <row r="506" spans="1:9" x14ac:dyDescent="0.25">
      <c r="A506" s="195"/>
      <c r="B506" s="123"/>
      <c r="C506" s="123"/>
      <c r="D506" s="123"/>
      <c r="E506" s="123"/>
      <c r="F506" s="123"/>
      <c r="G506" s="123"/>
      <c r="H506" s="123"/>
      <c r="I506" s="123"/>
    </row>
    <row r="507" spans="1:9" x14ac:dyDescent="0.25">
      <c r="A507" s="195"/>
      <c r="B507" s="123"/>
      <c r="C507" s="123" t="s">
        <v>359</v>
      </c>
      <c r="D507" s="123"/>
      <c r="E507" s="123"/>
      <c r="F507" s="123"/>
      <c r="G507" s="123"/>
      <c r="H507" s="123"/>
      <c r="I507" s="123"/>
    </row>
    <row r="509" spans="1:9" ht="24.75" x14ac:dyDescent="0.5">
      <c r="A509" s="268" t="s">
        <v>0</v>
      </c>
      <c r="B509" s="268"/>
      <c r="C509" s="268"/>
      <c r="D509" s="268"/>
      <c r="E509" s="268"/>
      <c r="F509" s="268"/>
      <c r="G509" s="268"/>
      <c r="H509" s="268"/>
      <c r="I509" s="106"/>
    </row>
    <row r="510" spans="1:9" x14ac:dyDescent="0.25">
      <c r="A510" s="190" t="s">
        <v>1</v>
      </c>
      <c r="B510" s="106"/>
      <c r="C510" s="106"/>
      <c r="D510" s="106"/>
      <c r="E510" s="106"/>
      <c r="F510" s="106"/>
      <c r="G510" s="106" t="s">
        <v>2</v>
      </c>
      <c r="H510" s="106"/>
      <c r="I510" s="106"/>
    </row>
    <row r="511" spans="1:9" ht="18" x14ac:dyDescent="0.25">
      <c r="A511" s="269" t="s">
        <v>477</v>
      </c>
      <c r="B511" s="269"/>
      <c r="C511" s="269"/>
      <c r="D511" s="269"/>
      <c r="E511" s="269"/>
      <c r="F511" s="269"/>
      <c r="G511" s="269"/>
      <c r="H511" s="269"/>
      <c r="I511" s="106"/>
    </row>
    <row r="512" spans="1:9" ht="39" x14ac:dyDescent="0.25">
      <c r="A512" s="191" t="s">
        <v>3</v>
      </c>
      <c r="B512" s="107" t="s">
        <v>4</v>
      </c>
      <c r="C512" s="108" t="s">
        <v>5</v>
      </c>
      <c r="D512" s="108" t="s">
        <v>6</v>
      </c>
      <c r="E512" s="108" t="s">
        <v>7</v>
      </c>
      <c r="F512" s="107" t="s">
        <v>8</v>
      </c>
      <c r="G512" s="107" t="s">
        <v>9</v>
      </c>
      <c r="H512" s="107" t="s">
        <v>10</v>
      </c>
      <c r="I512" s="109" t="s">
        <v>11</v>
      </c>
    </row>
    <row r="513" spans="1:9" x14ac:dyDescent="0.25">
      <c r="A513" s="192">
        <v>40725</v>
      </c>
      <c r="B513" s="107">
        <v>8225</v>
      </c>
      <c r="C513" s="108" t="s">
        <v>478</v>
      </c>
      <c r="D513" s="110" t="s">
        <v>479</v>
      </c>
      <c r="E513" s="108" t="s">
        <v>363</v>
      </c>
      <c r="F513" s="111">
        <v>23.21</v>
      </c>
      <c r="G513" s="111">
        <f>F513*12%</f>
        <v>2.7852000000000001</v>
      </c>
      <c r="H513" s="111">
        <f>F513+G513</f>
        <v>25.995200000000001</v>
      </c>
      <c r="I513" s="112"/>
    </row>
    <row r="514" spans="1:9" x14ac:dyDescent="0.25">
      <c r="A514" s="192">
        <v>40731</v>
      </c>
      <c r="B514" s="107">
        <v>8226</v>
      </c>
      <c r="C514" s="108" t="s">
        <v>480</v>
      </c>
      <c r="D514" s="110" t="s">
        <v>481</v>
      </c>
      <c r="E514" s="108" t="s">
        <v>363</v>
      </c>
      <c r="F514" s="111">
        <v>80.36</v>
      </c>
      <c r="G514" s="111">
        <f t="shared" ref="G514:G577" si="27">F514*12%</f>
        <v>9.6432000000000002</v>
      </c>
      <c r="H514" s="111">
        <f t="shared" ref="H514:H577" si="28">F514+G514</f>
        <v>90.003199999999993</v>
      </c>
      <c r="I514" s="112"/>
    </row>
    <row r="515" spans="1:9" ht="26.25" x14ac:dyDescent="0.25">
      <c r="A515" s="192">
        <v>40726</v>
      </c>
      <c r="B515" s="107">
        <v>8227</v>
      </c>
      <c r="C515" s="108" t="s">
        <v>482</v>
      </c>
      <c r="D515" s="110" t="s">
        <v>483</v>
      </c>
      <c r="E515" s="107" t="s">
        <v>484</v>
      </c>
      <c r="F515" s="111">
        <v>98.21</v>
      </c>
      <c r="G515" s="111">
        <f t="shared" si="27"/>
        <v>11.7852</v>
      </c>
      <c r="H515" s="111">
        <f t="shared" si="28"/>
        <v>109.9952</v>
      </c>
      <c r="I515" s="112"/>
    </row>
    <row r="516" spans="1:9" x14ac:dyDescent="0.25">
      <c r="A516" s="192">
        <v>40727</v>
      </c>
      <c r="B516" s="107">
        <v>8228</v>
      </c>
      <c r="C516" s="108" t="s">
        <v>478</v>
      </c>
      <c r="D516" s="110" t="s">
        <v>479</v>
      </c>
      <c r="E516" s="108" t="s">
        <v>363</v>
      </c>
      <c r="F516" s="111">
        <v>23.21</v>
      </c>
      <c r="G516" s="111">
        <f t="shared" si="27"/>
        <v>2.7852000000000001</v>
      </c>
      <c r="H516" s="111">
        <f t="shared" si="28"/>
        <v>25.995200000000001</v>
      </c>
      <c r="I516" s="114"/>
    </row>
    <row r="517" spans="1:9" x14ac:dyDescent="0.25">
      <c r="A517" s="192">
        <v>40727</v>
      </c>
      <c r="B517" s="107">
        <v>8229</v>
      </c>
      <c r="C517" s="108" t="s">
        <v>485</v>
      </c>
      <c r="D517" s="110" t="s">
        <v>486</v>
      </c>
      <c r="E517" s="108" t="s">
        <v>363</v>
      </c>
      <c r="F517" s="111">
        <v>14.29</v>
      </c>
      <c r="G517" s="111">
        <f t="shared" si="27"/>
        <v>1.7147999999999999</v>
      </c>
      <c r="H517" s="111">
        <f t="shared" si="28"/>
        <v>16.004799999999999</v>
      </c>
      <c r="I517" s="114"/>
    </row>
    <row r="518" spans="1:9" x14ac:dyDescent="0.25">
      <c r="A518" s="192">
        <v>40727</v>
      </c>
      <c r="B518" s="107">
        <v>8230</v>
      </c>
      <c r="C518" s="108" t="s">
        <v>487</v>
      </c>
      <c r="D518" s="115" t="s">
        <v>488</v>
      </c>
      <c r="E518" s="108" t="s">
        <v>363</v>
      </c>
      <c r="F518" s="116">
        <v>9.82</v>
      </c>
      <c r="G518" s="111">
        <f t="shared" si="27"/>
        <v>1.1783999999999999</v>
      </c>
      <c r="H518" s="111">
        <f t="shared" si="28"/>
        <v>10.9984</v>
      </c>
      <c r="I518" s="114"/>
    </row>
    <row r="519" spans="1:9" x14ac:dyDescent="0.25">
      <c r="A519" s="192">
        <v>40732</v>
      </c>
      <c r="B519" s="107">
        <v>8231</v>
      </c>
      <c r="C519" s="108" t="s">
        <v>489</v>
      </c>
      <c r="D519" s="110" t="s">
        <v>490</v>
      </c>
      <c r="E519" s="108" t="s">
        <v>363</v>
      </c>
      <c r="F519" s="116">
        <v>53.57</v>
      </c>
      <c r="G519" s="111">
        <f t="shared" si="27"/>
        <v>6.4283999999999999</v>
      </c>
      <c r="H519" s="111">
        <f t="shared" si="28"/>
        <v>59.998400000000004</v>
      </c>
      <c r="I519" s="114"/>
    </row>
    <row r="520" spans="1:9" x14ac:dyDescent="0.25">
      <c r="A520" s="192">
        <v>40732</v>
      </c>
      <c r="B520" s="107">
        <v>8232</v>
      </c>
      <c r="C520" s="113" t="s">
        <v>491</v>
      </c>
      <c r="D520" s="110" t="s">
        <v>492</v>
      </c>
      <c r="E520" s="108" t="s">
        <v>363</v>
      </c>
      <c r="F520" s="116">
        <v>28.57</v>
      </c>
      <c r="G520" s="111">
        <f t="shared" si="27"/>
        <v>3.4283999999999999</v>
      </c>
      <c r="H520" s="111">
        <f t="shared" si="28"/>
        <v>31.9984</v>
      </c>
      <c r="I520" s="114"/>
    </row>
    <row r="521" spans="1:9" x14ac:dyDescent="0.25">
      <c r="A521" s="192">
        <v>40732</v>
      </c>
      <c r="B521" s="107">
        <v>8233</v>
      </c>
      <c r="C521" s="108" t="s">
        <v>493</v>
      </c>
      <c r="D521" s="110" t="s">
        <v>494</v>
      </c>
      <c r="E521" s="108" t="s">
        <v>363</v>
      </c>
      <c r="F521" s="116">
        <v>28.57</v>
      </c>
      <c r="G521" s="111">
        <f t="shared" si="27"/>
        <v>3.4283999999999999</v>
      </c>
      <c r="H521" s="111">
        <f t="shared" si="28"/>
        <v>31.9984</v>
      </c>
      <c r="I521" s="114"/>
    </row>
    <row r="522" spans="1:9" x14ac:dyDescent="0.25">
      <c r="A522" s="192">
        <v>40732</v>
      </c>
      <c r="B522" s="107">
        <v>8234</v>
      </c>
      <c r="C522" s="108" t="s">
        <v>428</v>
      </c>
      <c r="D522" s="110" t="s">
        <v>495</v>
      </c>
      <c r="E522" s="108" t="s">
        <v>363</v>
      </c>
      <c r="F522" s="116">
        <v>28.57</v>
      </c>
      <c r="G522" s="111">
        <f t="shared" si="27"/>
        <v>3.4283999999999999</v>
      </c>
      <c r="H522" s="111">
        <f t="shared" si="28"/>
        <v>31.9984</v>
      </c>
      <c r="I522" s="114"/>
    </row>
    <row r="523" spans="1:9" x14ac:dyDescent="0.25">
      <c r="A523" s="192">
        <v>40732</v>
      </c>
      <c r="B523" s="107">
        <v>8235</v>
      </c>
      <c r="C523" s="108"/>
      <c r="D523" s="110" t="s">
        <v>496</v>
      </c>
      <c r="E523" s="108" t="s">
        <v>363</v>
      </c>
      <c r="F523" s="116">
        <v>17.86</v>
      </c>
      <c r="G523" s="111">
        <f t="shared" si="27"/>
        <v>2.1431999999999998</v>
      </c>
      <c r="H523" s="111">
        <f t="shared" si="28"/>
        <v>20.0032</v>
      </c>
      <c r="I523" s="114"/>
    </row>
    <row r="524" spans="1:9" x14ac:dyDescent="0.25">
      <c r="A524" s="192">
        <v>40732</v>
      </c>
      <c r="B524" s="107">
        <v>8236</v>
      </c>
      <c r="C524" s="113" t="s">
        <v>497</v>
      </c>
      <c r="D524" s="110" t="s">
        <v>498</v>
      </c>
      <c r="E524" s="108" t="s">
        <v>363</v>
      </c>
      <c r="F524" s="116">
        <v>9.82</v>
      </c>
      <c r="G524" s="111">
        <f t="shared" si="27"/>
        <v>1.1783999999999999</v>
      </c>
      <c r="H524" s="111">
        <f t="shared" si="28"/>
        <v>10.9984</v>
      </c>
      <c r="I524" s="114"/>
    </row>
    <row r="525" spans="1:9" x14ac:dyDescent="0.25">
      <c r="A525" s="192">
        <v>40730</v>
      </c>
      <c r="B525" s="107">
        <v>8237</v>
      </c>
      <c r="C525" s="113" t="s">
        <v>499</v>
      </c>
      <c r="D525" s="110" t="s">
        <v>500</v>
      </c>
      <c r="E525" s="108" t="s">
        <v>363</v>
      </c>
      <c r="F525" s="116">
        <v>17.86</v>
      </c>
      <c r="G525" s="111">
        <f t="shared" si="27"/>
        <v>2.1431999999999998</v>
      </c>
      <c r="H525" s="111">
        <f t="shared" si="28"/>
        <v>20.0032</v>
      </c>
      <c r="I525" s="114"/>
    </row>
    <row r="526" spans="1:9" x14ac:dyDescent="0.25">
      <c r="A526" s="192">
        <v>40730</v>
      </c>
      <c r="B526" s="107">
        <v>8238</v>
      </c>
      <c r="C526" s="113" t="s">
        <v>501</v>
      </c>
      <c r="D526" s="110" t="s">
        <v>401</v>
      </c>
      <c r="E526" s="108" t="s">
        <v>363</v>
      </c>
      <c r="F526" s="116">
        <v>17.86</v>
      </c>
      <c r="G526" s="111">
        <f t="shared" si="27"/>
        <v>2.1431999999999998</v>
      </c>
      <c r="H526" s="111">
        <f t="shared" si="28"/>
        <v>20.0032</v>
      </c>
      <c r="I526" s="114"/>
    </row>
    <row r="527" spans="1:9" x14ac:dyDescent="0.25">
      <c r="A527" s="192">
        <v>40730</v>
      </c>
      <c r="B527" s="107">
        <v>8239</v>
      </c>
      <c r="C527" s="113" t="s">
        <v>501</v>
      </c>
      <c r="D527" s="110" t="s">
        <v>401</v>
      </c>
      <c r="E527" s="108" t="s">
        <v>363</v>
      </c>
      <c r="F527" s="116">
        <v>8.93</v>
      </c>
      <c r="G527" s="111">
        <f t="shared" si="27"/>
        <v>1.0715999999999999</v>
      </c>
      <c r="H527" s="111">
        <f t="shared" si="28"/>
        <v>10.0016</v>
      </c>
      <c r="I527" s="114"/>
    </row>
    <row r="528" spans="1:9" x14ac:dyDescent="0.25">
      <c r="A528" s="192">
        <v>40731</v>
      </c>
      <c r="B528" s="107">
        <v>8240</v>
      </c>
      <c r="C528" s="113" t="s">
        <v>384</v>
      </c>
      <c r="D528" s="110" t="s">
        <v>502</v>
      </c>
      <c r="E528" s="108" t="s">
        <v>363</v>
      </c>
      <c r="F528" s="116">
        <v>8.93</v>
      </c>
      <c r="G528" s="111">
        <f t="shared" si="27"/>
        <v>1.0715999999999999</v>
      </c>
      <c r="H528" s="111">
        <f t="shared" si="28"/>
        <v>10.0016</v>
      </c>
      <c r="I528" s="114"/>
    </row>
    <row r="529" spans="1:10" x14ac:dyDescent="0.25">
      <c r="A529" s="192">
        <v>40731</v>
      </c>
      <c r="B529" s="107">
        <v>8241</v>
      </c>
      <c r="C529" s="113" t="s">
        <v>503</v>
      </c>
      <c r="D529" s="110" t="s">
        <v>504</v>
      </c>
      <c r="E529" s="108" t="s">
        <v>363</v>
      </c>
      <c r="F529" s="116">
        <v>14.29</v>
      </c>
      <c r="G529" s="111">
        <f t="shared" si="27"/>
        <v>1.7147999999999999</v>
      </c>
      <c r="H529" s="111">
        <f t="shared" si="28"/>
        <v>16.004799999999999</v>
      </c>
      <c r="I529" s="114"/>
    </row>
    <row r="530" spans="1:10" x14ac:dyDescent="0.25">
      <c r="A530" s="192">
        <v>40733</v>
      </c>
      <c r="B530" s="107">
        <v>8242</v>
      </c>
      <c r="C530" s="113" t="s">
        <v>505</v>
      </c>
      <c r="D530" s="115" t="s">
        <v>506</v>
      </c>
      <c r="E530" s="108" t="s">
        <v>363</v>
      </c>
      <c r="F530" s="116">
        <v>19.64</v>
      </c>
      <c r="G530" s="111">
        <f t="shared" si="27"/>
        <v>2.3567999999999998</v>
      </c>
      <c r="H530" s="111">
        <f t="shared" si="28"/>
        <v>21.9968</v>
      </c>
      <c r="I530" s="114"/>
    </row>
    <row r="531" spans="1:10" x14ac:dyDescent="0.25">
      <c r="A531" s="192">
        <v>40733</v>
      </c>
      <c r="B531" s="107">
        <v>8243</v>
      </c>
      <c r="C531" s="113" t="s">
        <v>507</v>
      </c>
      <c r="D531" s="115" t="s">
        <v>508</v>
      </c>
      <c r="E531" s="108" t="s">
        <v>363</v>
      </c>
      <c r="F531" s="116">
        <v>9.82</v>
      </c>
      <c r="G531" s="111">
        <f t="shared" si="27"/>
        <v>1.1783999999999999</v>
      </c>
      <c r="H531" s="111">
        <f t="shared" si="28"/>
        <v>10.9984</v>
      </c>
      <c r="I531" s="114"/>
    </row>
    <row r="532" spans="1:10" x14ac:dyDescent="0.25">
      <c r="A532" s="192">
        <v>40733</v>
      </c>
      <c r="B532" s="107">
        <v>8244</v>
      </c>
      <c r="C532" s="113" t="s">
        <v>66</v>
      </c>
      <c r="D532" s="115" t="s">
        <v>509</v>
      </c>
      <c r="E532" s="108" t="s">
        <v>363</v>
      </c>
      <c r="F532" s="116">
        <v>35.71</v>
      </c>
      <c r="G532" s="111">
        <f t="shared" si="27"/>
        <v>4.2851999999999997</v>
      </c>
      <c r="H532" s="111">
        <f t="shared" si="28"/>
        <v>39.995199999999997</v>
      </c>
      <c r="I532" s="114"/>
    </row>
    <row r="533" spans="1:10" x14ac:dyDescent="0.25">
      <c r="A533" s="192"/>
      <c r="B533" s="107">
        <v>8245</v>
      </c>
      <c r="C533" s="113" t="s">
        <v>16</v>
      </c>
      <c r="D533" s="115"/>
      <c r="E533" s="108" t="s">
        <v>363</v>
      </c>
      <c r="F533" s="116"/>
      <c r="G533" s="111">
        <f t="shared" si="27"/>
        <v>0</v>
      </c>
      <c r="H533" s="111">
        <f t="shared" si="28"/>
        <v>0</v>
      </c>
      <c r="I533" s="114"/>
      <c r="J533" s="104"/>
    </row>
    <row r="534" spans="1:10" x14ac:dyDescent="0.25">
      <c r="A534" s="192">
        <v>40733</v>
      </c>
      <c r="B534" s="107">
        <v>8246</v>
      </c>
      <c r="C534" s="113" t="s">
        <v>62</v>
      </c>
      <c r="D534" s="115" t="s">
        <v>63</v>
      </c>
      <c r="E534" s="108" t="s">
        <v>363</v>
      </c>
      <c r="F534" s="116">
        <v>35.71</v>
      </c>
      <c r="G534" s="111">
        <f t="shared" si="27"/>
        <v>4.2851999999999997</v>
      </c>
      <c r="H534" s="111">
        <f t="shared" si="28"/>
        <v>39.995199999999997</v>
      </c>
      <c r="I534" s="114"/>
    </row>
    <row r="535" spans="1:10" x14ac:dyDescent="0.25">
      <c r="A535" s="192"/>
      <c r="B535" s="107">
        <v>8247</v>
      </c>
      <c r="C535" s="113" t="s">
        <v>16</v>
      </c>
      <c r="D535" s="115"/>
      <c r="E535" s="108" t="s">
        <v>363</v>
      </c>
      <c r="F535" s="116"/>
      <c r="G535" s="111">
        <f t="shared" si="27"/>
        <v>0</v>
      </c>
      <c r="H535" s="111">
        <f t="shared" si="28"/>
        <v>0</v>
      </c>
      <c r="I535" s="114"/>
    </row>
    <row r="536" spans="1:10" x14ac:dyDescent="0.25">
      <c r="A536" s="192">
        <v>40734</v>
      </c>
      <c r="B536" s="107">
        <v>8248</v>
      </c>
      <c r="C536" s="113" t="s">
        <v>510</v>
      </c>
      <c r="D536" s="115" t="s">
        <v>511</v>
      </c>
      <c r="E536" s="108" t="s">
        <v>363</v>
      </c>
      <c r="F536" s="116">
        <v>17.86</v>
      </c>
      <c r="G536" s="111">
        <f t="shared" si="27"/>
        <v>2.1431999999999998</v>
      </c>
      <c r="H536" s="111">
        <f t="shared" si="28"/>
        <v>20.0032</v>
      </c>
      <c r="I536" s="114"/>
    </row>
    <row r="537" spans="1:10" x14ac:dyDescent="0.25">
      <c r="A537" s="192">
        <v>40734</v>
      </c>
      <c r="B537" s="107">
        <v>8249</v>
      </c>
      <c r="C537" s="113" t="s">
        <v>510</v>
      </c>
      <c r="D537" s="115" t="s">
        <v>511</v>
      </c>
      <c r="E537" s="108" t="s">
        <v>363</v>
      </c>
      <c r="F537" s="116">
        <v>17.86</v>
      </c>
      <c r="G537" s="111">
        <f t="shared" si="27"/>
        <v>2.1431999999999998</v>
      </c>
      <c r="H537" s="111">
        <f t="shared" si="28"/>
        <v>20.0032</v>
      </c>
      <c r="I537" s="114"/>
    </row>
    <row r="538" spans="1:10" x14ac:dyDescent="0.25">
      <c r="A538" s="192">
        <v>40736</v>
      </c>
      <c r="B538" s="107">
        <v>8250</v>
      </c>
      <c r="C538" s="108" t="s">
        <v>512</v>
      </c>
      <c r="D538" s="115"/>
      <c r="E538" s="108" t="s">
        <v>363</v>
      </c>
      <c r="F538" s="116">
        <v>14.29</v>
      </c>
      <c r="G538" s="111">
        <f t="shared" si="27"/>
        <v>1.7147999999999999</v>
      </c>
      <c r="H538" s="111">
        <f t="shared" si="28"/>
        <v>16.004799999999999</v>
      </c>
      <c r="I538" s="114"/>
    </row>
    <row r="539" spans="1:10" x14ac:dyDescent="0.25">
      <c r="A539" s="192">
        <v>40737</v>
      </c>
      <c r="B539" s="107">
        <v>8251</v>
      </c>
      <c r="C539" s="108" t="s">
        <v>513</v>
      </c>
      <c r="D539" s="115" t="s">
        <v>514</v>
      </c>
      <c r="E539" s="108" t="s">
        <v>363</v>
      </c>
      <c r="F539" s="116">
        <v>14.29</v>
      </c>
      <c r="G539" s="111">
        <f t="shared" si="27"/>
        <v>1.7147999999999999</v>
      </c>
      <c r="H539" s="111">
        <f t="shared" si="28"/>
        <v>16.004799999999999</v>
      </c>
      <c r="I539" s="114"/>
    </row>
    <row r="540" spans="1:10" x14ac:dyDescent="0.25">
      <c r="A540" s="192">
        <v>40737</v>
      </c>
      <c r="B540" s="107">
        <v>8252</v>
      </c>
      <c r="C540" s="113" t="s">
        <v>515</v>
      </c>
      <c r="D540" s="115" t="s">
        <v>516</v>
      </c>
      <c r="E540" s="108" t="s">
        <v>363</v>
      </c>
      <c r="F540" s="116">
        <v>21.43</v>
      </c>
      <c r="G540" s="111">
        <f t="shared" si="27"/>
        <v>2.5715999999999997</v>
      </c>
      <c r="H540" s="111">
        <f t="shared" si="28"/>
        <v>24.0016</v>
      </c>
      <c r="I540" s="114"/>
    </row>
    <row r="541" spans="1:10" x14ac:dyDescent="0.25">
      <c r="A541" s="192">
        <v>40738</v>
      </c>
      <c r="B541" s="107">
        <v>8253</v>
      </c>
      <c r="C541" s="108" t="s">
        <v>517</v>
      </c>
      <c r="D541" s="115" t="s">
        <v>518</v>
      </c>
      <c r="E541" s="108" t="s">
        <v>363</v>
      </c>
      <c r="F541" s="116">
        <v>33.93</v>
      </c>
      <c r="G541" s="111">
        <f t="shared" si="27"/>
        <v>4.0716000000000001</v>
      </c>
      <c r="H541" s="111">
        <f t="shared" si="28"/>
        <v>38.001599999999996</v>
      </c>
      <c r="I541" s="114"/>
    </row>
    <row r="542" spans="1:10" x14ac:dyDescent="0.25">
      <c r="A542" s="192"/>
      <c r="B542" s="107">
        <v>8254</v>
      </c>
      <c r="C542" s="108" t="s">
        <v>16</v>
      </c>
      <c r="D542" s="115"/>
      <c r="E542" s="108" t="s">
        <v>363</v>
      </c>
      <c r="F542" s="116"/>
      <c r="G542" s="111">
        <f t="shared" si="27"/>
        <v>0</v>
      </c>
      <c r="H542" s="111">
        <f t="shared" si="28"/>
        <v>0</v>
      </c>
      <c r="I542" s="114"/>
    </row>
    <row r="543" spans="1:10" x14ac:dyDescent="0.25">
      <c r="A543" s="192"/>
      <c r="B543" s="107">
        <v>8255</v>
      </c>
      <c r="C543" s="108" t="s">
        <v>16</v>
      </c>
      <c r="D543" s="115"/>
      <c r="E543" s="108" t="s">
        <v>363</v>
      </c>
      <c r="F543" s="116"/>
      <c r="G543" s="111">
        <f t="shared" si="27"/>
        <v>0</v>
      </c>
      <c r="H543" s="111">
        <f t="shared" si="28"/>
        <v>0</v>
      </c>
      <c r="I543" s="114"/>
    </row>
    <row r="544" spans="1:10" x14ac:dyDescent="0.25">
      <c r="A544" s="192"/>
      <c r="B544" s="107">
        <v>8256</v>
      </c>
      <c r="C544" s="108" t="s">
        <v>16</v>
      </c>
      <c r="D544" s="110"/>
      <c r="E544" s="108" t="s">
        <v>363</v>
      </c>
      <c r="F544" s="116"/>
      <c r="G544" s="111">
        <f t="shared" si="27"/>
        <v>0</v>
      </c>
      <c r="H544" s="111">
        <f t="shared" si="28"/>
        <v>0</v>
      </c>
      <c r="I544" s="114"/>
    </row>
    <row r="545" spans="1:9" x14ac:dyDescent="0.25">
      <c r="A545" s="192">
        <v>40743</v>
      </c>
      <c r="B545" s="107">
        <v>8257</v>
      </c>
      <c r="C545" s="113" t="s">
        <v>519</v>
      </c>
      <c r="D545" s="115" t="s">
        <v>520</v>
      </c>
      <c r="E545" s="108" t="s">
        <v>363</v>
      </c>
      <c r="F545" s="116">
        <v>16.96</v>
      </c>
      <c r="G545" s="111">
        <f t="shared" si="27"/>
        <v>2.0352000000000001</v>
      </c>
      <c r="H545" s="111">
        <f t="shared" si="28"/>
        <v>18.995200000000001</v>
      </c>
      <c r="I545" s="114"/>
    </row>
    <row r="546" spans="1:9" x14ac:dyDescent="0.25">
      <c r="A546" s="192"/>
      <c r="B546" s="107">
        <v>8258</v>
      </c>
      <c r="C546" s="113" t="s">
        <v>16</v>
      </c>
      <c r="D546" s="115"/>
      <c r="E546" s="108" t="s">
        <v>363</v>
      </c>
      <c r="F546" s="118"/>
      <c r="G546" s="111">
        <f t="shared" si="27"/>
        <v>0</v>
      </c>
      <c r="H546" s="111">
        <f t="shared" si="28"/>
        <v>0</v>
      </c>
      <c r="I546" s="114"/>
    </row>
    <row r="547" spans="1:9" x14ac:dyDescent="0.25">
      <c r="A547" s="192">
        <v>40743</v>
      </c>
      <c r="B547" s="107">
        <v>8259</v>
      </c>
      <c r="C547" s="113" t="s">
        <v>521</v>
      </c>
      <c r="D547" s="115" t="s">
        <v>347</v>
      </c>
      <c r="E547" s="108" t="s">
        <v>363</v>
      </c>
      <c r="F547" s="116">
        <v>308</v>
      </c>
      <c r="G547" s="111">
        <f t="shared" si="27"/>
        <v>36.96</v>
      </c>
      <c r="H547" s="111">
        <f t="shared" si="28"/>
        <v>344.96</v>
      </c>
      <c r="I547" s="114"/>
    </row>
    <row r="548" spans="1:9" x14ac:dyDescent="0.25">
      <c r="A548" s="192">
        <v>40744</v>
      </c>
      <c r="B548" s="107">
        <v>8260</v>
      </c>
      <c r="C548" s="113" t="s">
        <v>522</v>
      </c>
      <c r="D548" s="110" t="s">
        <v>523</v>
      </c>
      <c r="E548" s="108" t="s">
        <v>363</v>
      </c>
      <c r="F548" s="116">
        <v>4.46</v>
      </c>
      <c r="G548" s="111">
        <f t="shared" si="27"/>
        <v>0.53520000000000001</v>
      </c>
      <c r="H548" s="111">
        <f t="shared" si="28"/>
        <v>4.9951999999999996</v>
      </c>
      <c r="I548" s="114"/>
    </row>
    <row r="549" spans="1:9" x14ac:dyDescent="0.25">
      <c r="A549" s="192"/>
      <c r="B549" s="107">
        <v>8261</v>
      </c>
      <c r="C549" s="113" t="s">
        <v>16</v>
      </c>
      <c r="D549" s="115"/>
      <c r="E549" s="108" t="s">
        <v>363</v>
      </c>
      <c r="F549" s="116"/>
      <c r="G549" s="111">
        <f t="shared" si="27"/>
        <v>0</v>
      </c>
      <c r="H549" s="111">
        <f t="shared" si="28"/>
        <v>0</v>
      </c>
      <c r="I549" s="114"/>
    </row>
    <row r="550" spans="1:9" x14ac:dyDescent="0.25">
      <c r="A550" s="192">
        <v>40744</v>
      </c>
      <c r="B550" s="107">
        <v>8262</v>
      </c>
      <c r="C550" s="113" t="s">
        <v>524</v>
      </c>
      <c r="D550" s="115" t="s">
        <v>525</v>
      </c>
      <c r="E550" s="108" t="s">
        <v>363</v>
      </c>
      <c r="F550" s="116">
        <v>8.93</v>
      </c>
      <c r="G550" s="111">
        <f t="shared" si="27"/>
        <v>1.0715999999999999</v>
      </c>
      <c r="H550" s="111">
        <f t="shared" si="28"/>
        <v>10.0016</v>
      </c>
      <c r="I550" s="114"/>
    </row>
    <row r="551" spans="1:9" x14ac:dyDescent="0.25">
      <c r="A551" s="192">
        <v>40744</v>
      </c>
      <c r="B551" s="107">
        <v>8263</v>
      </c>
      <c r="C551" s="113" t="s">
        <v>391</v>
      </c>
      <c r="D551" s="115" t="s">
        <v>392</v>
      </c>
      <c r="E551" s="108" t="s">
        <v>363</v>
      </c>
      <c r="F551" s="116">
        <v>12.5</v>
      </c>
      <c r="G551" s="111">
        <f t="shared" si="27"/>
        <v>1.5</v>
      </c>
      <c r="H551" s="111">
        <f t="shared" si="28"/>
        <v>14</v>
      </c>
      <c r="I551" s="114"/>
    </row>
    <row r="552" spans="1:9" x14ac:dyDescent="0.25">
      <c r="A552" s="192">
        <v>40743</v>
      </c>
      <c r="B552" s="107">
        <v>8264</v>
      </c>
      <c r="C552" s="113" t="s">
        <v>526</v>
      </c>
      <c r="D552" s="115" t="s">
        <v>527</v>
      </c>
      <c r="E552" s="108" t="s">
        <v>363</v>
      </c>
      <c r="F552" s="116">
        <v>24.11</v>
      </c>
      <c r="G552" s="111">
        <f t="shared" si="27"/>
        <v>2.8931999999999998</v>
      </c>
      <c r="H552" s="111">
        <f t="shared" si="28"/>
        <v>27.0032</v>
      </c>
      <c r="I552" s="114"/>
    </row>
    <row r="553" spans="1:9" x14ac:dyDescent="0.25">
      <c r="A553" s="192">
        <v>40745</v>
      </c>
      <c r="B553" s="107">
        <v>8265</v>
      </c>
      <c r="C553" s="113" t="s">
        <v>526</v>
      </c>
      <c r="D553" s="115" t="s">
        <v>527</v>
      </c>
      <c r="E553" s="108" t="s">
        <v>363</v>
      </c>
      <c r="F553" s="116">
        <v>21.43</v>
      </c>
      <c r="G553" s="111">
        <f t="shared" si="27"/>
        <v>2.5715999999999997</v>
      </c>
      <c r="H553" s="111">
        <f t="shared" si="28"/>
        <v>24.0016</v>
      </c>
      <c r="I553" s="114"/>
    </row>
    <row r="554" spans="1:9" x14ac:dyDescent="0.25">
      <c r="A554" s="192">
        <v>40745</v>
      </c>
      <c r="B554" s="107">
        <v>8266</v>
      </c>
      <c r="C554" s="113" t="s">
        <v>528</v>
      </c>
      <c r="D554" s="115" t="s">
        <v>529</v>
      </c>
      <c r="E554" s="108" t="s">
        <v>363</v>
      </c>
      <c r="F554" s="116">
        <v>22.32</v>
      </c>
      <c r="G554" s="111">
        <f t="shared" si="27"/>
        <v>2.6783999999999999</v>
      </c>
      <c r="H554" s="111">
        <f t="shared" si="28"/>
        <v>24.9984</v>
      </c>
      <c r="I554" s="114"/>
    </row>
    <row r="555" spans="1:9" x14ac:dyDescent="0.25">
      <c r="A555" s="192">
        <v>40745</v>
      </c>
      <c r="B555" s="107">
        <v>8267</v>
      </c>
      <c r="C555" s="113" t="s">
        <v>528</v>
      </c>
      <c r="D555" s="115" t="s">
        <v>529</v>
      </c>
      <c r="E555" s="108" t="s">
        <v>363</v>
      </c>
      <c r="F555" s="116">
        <v>23.21</v>
      </c>
      <c r="G555" s="111">
        <f t="shared" si="27"/>
        <v>2.7852000000000001</v>
      </c>
      <c r="H555" s="111">
        <f t="shared" si="28"/>
        <v>25.995200000000001</v>
      </c>
      <c r="I555" s="114"/>
    </row>
    <row r="556" spans="1:9" x14ac:dyDescent="0.25">
      <c r="A556" s="192">
        <v>40745</v>
      </c>
      <c r="B556" s="107">
        <v>8268</v>
      </c>
      <c r="C556" s="113" t="s">
        <v>530</v>
      </c>
      <c r="D556" s="115" t="s">
        <v>531</v>
      </c>
      <c r="E556" s="108" t="s">
        <v>363</v>
      </c>
      <c r="F556" s="116">
        <v>8.93</v>
      </c>
      <c r="G556" s="111">
        <f t="shared" si="27"/>
        <v>1.0715999999999999</v>
      </c>
      <c r="H556" s="111">
        <f t="shared" si="28"/>
        <v>10.0016</v>
      </c>
      <c r="I556" s="114"/>
    </row>
    <row r="557" spans="1:9" x14ac:dyDescent="0.25">
      <c r="A557" s="192"/>
      <c r="B557" s="107">
        <v>8269</v>
      </c>
      <c r="C557" s="113" t="s">
        <v>16</v>
      </c>
      <c r="D557" s="115"/>
      <c r="E557" s="108" t="s">
        <v>363</v>
      </c>
      <c r="F557" s="116"/>
      <c r="G557" s="111">
        <f t="shared" si="27"/>
        <v>0</v>
      </c>
      <c r="H557" s="111">
        <f t="shared" si="28"/>
        <v>0</v>
      </c>
      <c r="I557" s="114"/>
    </row>
    <row r="558" spans="1:9" x14ac:dyDescent="0.25">
      <c r="A558" s="192">
        <v>40745</v>
      </c>
      <c r="B558" s="107">
        <v>8270</v>
      </c>
      <c r="C558" s="113" t="s">
        <v>528</v>
      </c>
      <c r="D558" s="115" t="s">
        <v>529</v>
      </c>
      <c r="E558" s="108" t="s">
        <v>363</v>
      </c>
      <c r="F558" s="116">
        <v>23.21</v>
      </c>
      <c r="G558" s="111">
        <f t="shared" si="27"/>
        <v>2.7852000000000001</v>
      </c>
      <c r="H558" s="111">
        <f t="shared" si="28"/>
        <v>25.995200000000001</v>
      </c>
      <c r="I558" s="114"/>
    </row>
    <row r="559" spans="1:9" x14ac:dyDescent="0.25">
      <c r="A559" s="192">
        <v>40745</v>
      </c>
      <c r="B559" s="107">
        <v>8271</v>
      </c>
      <c r="C559" s="113" t="s">
        <v>532</v>
      </c>
      <c r="D559" s="115" t="s">
        <v>533</v>
      </c>
      <c r="E559" s="108" t="s">
        <v>363</v>
      </c>
      <c r="F559" s="116">
        <v>9.82</v>
      </c>
      <c r="G559" s="111">
        <f t="shared" si="27"/>
        <v>1.1783999999999999</v>
      </c>
      <c r="H559" s="111">
        <f t="shared" si="28"/>
        <v>10.9984</v>
      </c>
      <c r="I559" s="114"/>
    </row>
    <row r="560" spans="1:9" x14ac:dyDescent="0.25">
      <c r="A560" s="192">
        <v>40746</v>
      </c>
      <c r="B560" s="107">
        <v>8272</v>
      </c>
      <c r="C560" s="113" t="s">
        <v>172</v>
      </c>
      <c r="D560" s="115" t="s">
        <v>534</v>
      </c>
      <c r="E560" s="108" t="s">
        <v>363</v>
      </c>
      <c r="F560" s="116">
        <v>9.82</v>
      </c>
      <c r="G560" s="111">
        <f t="shared" si="27"/>
        <v>1.1783999999999999</v>
      </c>
      <c r="H560" s="111">
        <f t="shared" si="28"/>
        <v>10.9984</v>
      </c>
      <c r="I560" s="114"/>
    </row>
    <row r="561" spans="1:9" x14ac:dyDescent="0.25">
      <c r="A561" s="192">
        <v>40746</v>
      </c>
      <c r="B561" s="107">
        <v>8273</v>
      </c>
      <c r="C561" s="113" t="s">
        <v>535</v>
      </c>
      <c r="D561" s="115" t="s">
        <v>536</v>
      </c>
      <c r="E561" s="108" t="s">
        <v>363</v>
      </c>
      <c r="F561" s="116">
        <v>9.82</v>
      </c>
      <c r="G561" s="111">
        <f t="shared" si="27"/>
        <v>1.1783999999999999</v>
      </c>
      <c r="H561" s="111">
        <f t="shared" si="28"/>
        <v>10.9984</v>
      </c>
      <c r="I561" s="114"/>
    </row>
    <row r="562" spans="1:9" x14ac:dyDescent="0.25">
      <c r="A562" s="192"/>
      <c r="B562" s="107">
        <v>8274</v>
      </c>
      <c r="C562" s="113" t="s">
        <v>16</v>
      </c>
      <c r="D562" s="110"/>
      <c r="E562" s="108" t="s">
        <v>363</v>
      </c>
      <c r="F562" s="116"/>
      <c r="G562" s="111">
        <f t="shared" si="27"/>
        <v>0</v>
      </c>
      <c r="H562" s="111">
        <f t="shared" si="28"/>
        <v>0</v>
      </c>
      <c r="I562" s="114"/>
    </row>
    <row r="563" spans="1:9" x14ac:dyDescent="0.25">
      <c r="A563" s="192">
        <v>40747</v>
      </c>
      <c r="B563" s="107">
        <v>8275</v>
      </c>
      <c r="C563" s="113" t="s">
        <v>537</v>
      </c>
      <c r="D563" s="110" t="s">
        <v>538</v>
      </c>
      <c r="E563" s="108" t="s">
        <v>363</v>
      </c>
      <c r="F563" s="116">
        <v>58.93</v>
      </c>
      <c r="G563" s="111">
        <f t="shared" si="27"/>
        <v>7.0716000000000001</v>
      </c>
      <c r="H563" s="111">
        <f t="shared" si="28"/>
        <v>66.001599999999996</v>
      </c>
      <c r="I563" s="114"/>
    </row>
    <row r="564" spans="1:9" x14ac:dyDescent="0.25">
      <c r="A564" s="192">
        <v>40746</v>
      </c>
      <c r="B564" s="107">
        <v>8276</v>
      </c>
      <c r="C564" s="113" t="s">
        <v>539</v>
      </c>
      <c r="D564" s="115" t="s">
        <v>412</v>
      </c>
      <c r="E564" s="108" t="s">
        <v>363</v>
      </c>
      <c r="F564" s="116">
        <v>35.71</v>
      </c>
      <c r="G564" s="111">
        <f t="shared" si="27"/>
        <v>4.2851999999999997</v>
      </c>
      <c r="H564" s="111">
        <f t="shared" si="28"/>
        <v>39.995199999999997</v>
      </c>
      <c r="I564" s="114"/>
    </row>
    <row r="565" spans="1:9" x14ac:dyDescent="0.25">
      <c r="A565" s="192"/>
      <c r="B565" s="107">
        <v>8277</v>
      </c>
      <c r="C565" s="108" t="s">
        <v>16</v>
      </c>
      <c r="D565" s="115"/>
      <c r="E565" s="108" t="s">
        <v>363</v>
      </c>
      <c r="F565" s="116"/>
      <c r="G565" s="111">
        <f t="shared" si="27"/>
        <v>0</v>
      </c>
      <c r="H565" s="111">
        <f t="shared" si="28"/>
        <v>0</v>
      </c>
      <c r="I565" s="114"/>
    </row>
    <row r="566" spans="1:9" x14ac:dyDescent="0.25">
      <c r="A566" s="192">
        <v>40746</v>
      </c>
      <c r="B566" s="107">
        <v>8278</v>
      </c>
      <c r="C566" s="108" t="s">
        <v>540</v>
      </c>
      <c r="D566" s="115" t="s">
        <v>541</v>
      </c>
      <c r="E566" s="108" t="s">
        <v>363</v>
      </c>
      <c r="F566" s="116">
        <v>31.25</v>
      </c>
      <c r="G566" s="111">
        <f t="shared" si="27"/>
        <v>3.75</v>
      </c>
      <c r="H566" s="111">
        <f t="shared" si="28"/>
        <v>35</v>
      </c>
      <c r="I566" s="114"/>
    </row>
    <row r="567" spans="1:9" x14ac:dyDescent="0.25">
      <c r="A567" s="192"/>
      <c r="B567" s="107">
        <v>8279</v>
      </c>
      <c r="C567" s="108" t="s">
        <v>16</v>
      </c>
      <c r="D567" s="115"/>
      <c r="E567" s="108" t="s">
        <v>363</v>
      </c>
      <c r="F567" s="116"/>
      <c r="G567" s="111">
        <f t="shared" si="27"/>
        <v>0</v>
      </c>
      <c r="H567" s="111">
        <f t="shared" si="28"/>
        <v>0</v>
      </c>
      <c r="I567" s="114"/>
    </row>
    <row r="568" spans="1:9" x14ac:dyDescent="0.25">
      <c r="A568" s="192">
        <v>40747</v>
      </c>
      <c r="B568" s="107">
        <v>8280</v>
      </c>
      <c r="C568" s="108" t="s">
        <v>384</v>
      </c>
      <c r="D568" s="115" t="s">
        <v>385</v>
      </c>
      <c r="E568" s="108" t="s">
        <v>363</v>
      </c>
      <c r="F568" s="116">
        <v>32.14</v>
      </c>
      <c r="G568" s="111">
        <f t="shared" si="27"/>
        <v>3.8567999999999998</v>
      </c>
      <c r="H568" s="111">
        <f t="shared" si="28"/>
        <v>35.9968</v>
      </c>
      <c r="I568" s="114"/>
    </row>
    <row r="569" spans="1:9" x14ac:dyDescent="0.25">
      <c r="A569" s="192">
        <v>40747</v>
      </c>
      <c r="B569" s="107">
        <v>8281</v>
      </c>
      <c r="C569" s="108" t="s">
        <v>542</v>
      </c>
      <c r="D569" s="115" t="s">
        <v>543</v>
      </c>
      <c r="E569" s="108" t="s">
        <v>363</v>
      </c>
      <c r="F569" s="116">
        <v>26.79</v>
      </c>
      <c r="G569" s="111">
        <f t="shared" si="27"/>
        <v>3.2147999999999999</v>
      </c>
      <c r="H569" s="111">
        <f t="shared" si="28"/>
        <v>30.004799999999999</v>
      </c>
      <c r="I569" s="114"/>
    </row>
    <row r="570" spans="1:9" x14ac:dyDescent="0.25">
      <c r="A570" s="192"/>
      <c r="B570" s="107">
        <v>8282</v>
      </c>
      <c r="C570" s="108" t="s">
        <v>16</v>
      </c>
      <c r="D570" s="115"/>
      <c r="E570" s="108" t="s">
        <v>363</v>
      </c>
      <c r="F570" s="116"/>
      <c r="G570" s="111">
        <f t="shared" si="27"/>
        <v>0</v>
      </c>
      <c r="H570" s="111">
        <f t="shared" si="28"/>
        <v>0</v>
      </c>
      <c r="I570" s="114"/>
    </row>
    <row r="571" spans="1:9" x14ac:dyDescent="0.25">
      <c r="A571" s="192">
        <v>40747</v>
      </c>
      <c r="B571" s="107">
        <v>8283</v>
      </c>
      <c r="C571" s="108" t="s">
        <v>544</v>
      </c>
      <c r="D571" s="115" t="s">
        <v>545</v>
      </c>
      <c r="E571" s="108" t="s">
        <v>363</v>
      </c>
      <c r="F571" s="116">
        <v>38.39</v>
      </c>
      <c r="G571" s="111">
        <f t="shared" si="27"/>
        <v>4.6067999999999998</v>
      </c>
      <c r="H571" s="111">
        <f t="shared" si="28"/>
        <v>42.9968</v>
      </c>
      <c r="I571" s="114"/>
    </row>
    <row r="572" spans="1:9" x14ac:dyDescent="0.25">
      <c r="A572" s="192"/>
      <c r="B572" s="107">
        <v>8284</v>
      </c>
      <c r="C572" s="108" t="s">
        <v>16</v>
      </c>
      <c r="D572" s="115"/>
      <c r="E572" s="108" t="s">
        <v>363</v>
      </c>
      <c r="F572" s="116"/>
      <c r="G572" s="111">
        <f t="shared" si="27"/>
        <v>0</v>
      </c>
      <c r="H572" s="111">
        <f t="shared" si="28"/>
        <v>0</v>
      </c>
      <c r="I572" s="114"/>
    </row>
    <row r="573" spans="1:9" x14ac:dyDescent="0.25">
      <c r="A573" s="192">
        <v>40747</v>
      </c>
      <c r="B573" s="107">
        <v>8285</v>
      </c>
      <c r="C573" s="108" t="s">
        <v>546</v>
      </c>
      <c r="D573" s="115" t="s">
        <v>547</v>
      </c>
      <c r="E573" s="108" t="s">
        <v>363</v>
      </c>
      <c r="F573" s="116">
        <v>23.21</v>
      </c>
      <c r="G573" s="111">
        <f t="shared" si="27"/>
        <v>2.7852000000000001</v>
      </c>
      <c r="H573" s="111">
        <f t="shared" si="28"/>
        <v>25.995200000000001</v>
      </c>
      <c r="I573" s="114"/>
    </row>
    <row r="574" spans="1:9" x14ac:dyDescent="0.25">
      <c r="A574" s="192"/>
      <c r="B574" s="107">
        <v>8286</v>
      </c>
      <c r="C574" s="108" t="s">
        <v>16</v>
      </c>
      <c r="D574" s="115"/>
      <c r="E574" s="108" t="s">
        <v>363</v>
      </c>
      <c r="F574" s="116"/>
      <c r="G574" s="111">
        <f t="shared" si="27"/>
        <v>0</v>
      </c>
      <c r="H574" s="111">
        <f t="shared" si="28"/>
        <v>0</v>
      </c>
      <c r="I574" s="114"/>
    </row>
    <row r="575" spans="1:9" x14ac:dyDescent="0.25">
      <c r="A575" s="192">
        <v>40747</v>
      </c>
      <c r="B575" s="107">
        <v>8287</v>
      </c>
      <c r="C575" s="108" t="s">
        <v>548</v>
      </c>
      <c r="D575" s="115" t="s">
        <v>549</v>
      </c>
      <c r="E575" s="108" t="s">
        <v>363</v>
      </c>
      <c r="F575" s="116">
        <v>12.5</v>
      </c>
      <c r="G575" s="111">
        <f t="shared" si="27"/>
        <v>1.5</v>
      </c>
      <c r="H575" s="111">
        <f t="shared" si="28"/>
        <v>14</v>
      </c>
      <c r="I575" s="114"/>
    </row>
    <row r="576" spans="1:9" x14ac:dyDescent="0.25">
      <c r="A576" s="192">
        <v>40750</v>
      </c>
      <c r="B576" s="107">
        <v>8288</v>
      </c>
      <c r="C576" s="108" t="s">
        <v>517</v>
      </c>
      <c r="D576" s="115" t="s">
        <v>550</v>
      </c>
      <c r="E576" s="108" t="s">
        <v>363</v>
      </c>
      <c r="F576" s="116">
        <v>19.64</v>
      </c>
      <c r="G576" s="111">
        <f t="shared" si="27"/>
        <v>2.3567999999999998</v>
      </c>
      <c r="H576" s="111">
        <f t="shared" si="28"/>
        <v>21.9968</v>
      </c>
      <c r="I576" s="114"/>
    </row>
    <row r="577" spans="1:10" x14ac:dyDescent="0.25">
      <c r="A577" s="192">
        <v>40751</v>
      </c>
      <c r="B577" s="107">
        <v>8289</v>
      </c>
      <c r="C577" s="108" t="s">
        <v>510</v>
      </c>
      <c r="D577" s="115" t="s">
        <v>511</v>
      </c>
      <c r="E577" s="108" t="s">
        <v>363</v>
      </c>
      <c r="F577" s="116">
        <v>22.32</v>
      </c>
      <c r="G577" s="111">
        <f t="shared" si="27"/>
        <v>2.6783999999999999</v>
      </c>
      <c r="H577" s="111">
        <f t="shared" si="28"/>
        <v>24.9984</v>
      </c>
      <c r="I577" s="114"/>
    </row>
    <row r="578" spans="1:10" x14ac:dyDescent="0.25">
      <c r="A578" s="192">
        <v>40751</v>
      </c>
      <c r="B578" s="107">
        <v>8290</v>
      </c>
      <c r="C578" s="108" t="s">
        <v>517</v>
      </c>
      <c r="D578" s="115" t="s">
        <v>550</v>
      </c>
      <c r="E578" s="108" t="s">
        <v>363</v>
      </c>
      <c r="F578" s="116">
        <v>19.64</v>
      </c>
      <c r="G578" s="111">
        <f t="shared" ref="G578:G588" si="29">F578*12%</f>
        <v>2.3567999999999998</v>
      </c>
      <c r="H578" s="111">
        <f t="shared" ref="H578:H588" si="30">F578+G578</f>
        <v>21.9968</v>
      </c>
      <c r="I578" s="114"/>
    </row>
    <row r="579" spans="1:10" x14ac:dyDescent="0.25">
      <c r="A579" s="192">
        <v>40752</v>
      </c>
      <c r="B579" s="107">
        <v>8291</v>
      </c>
      <c r="C579" s="108" t="s">
        <v>551</v>
      </c>
      <c r="D579" s="115" t="s">
        <v>552</v>
      </c>
      <c r="E579" s="108" t="s">
        <v>363</v>
      </c>
      <c r="F579" s="116">
        <v>8.0399999999999991</v>
      </c>
      <c r="G579" s="111">
        <f t="shared" si="29"/>
        <v>0.96479999999999988</v>
      </c>
      <c r="H579" s="111">
        <f t="shared" si="30"/>
        <v>9.0047999999999995</v>
      </c>
      <c r="I579" s="114"/>
    </row>
    <row r="580" spans="1:10" x14ac:dyDescent="0.25">
      <c r="A580" s="192">
        <v>40752</v>
      </c>
      <c r="B580" s="107">
        <v>8292</v>
      </c>
      <c r="C580" s="108" t="s">
        <v>170</v>
      </c>
      <c r="D580" s="115" t="s">
        <v>171</v>
      </c>
      <c r="E580" s="108" t="s">
        <v>363</v>
      </c>
      <c r="F580" s="116">
        <v>8.0399999999999991</v>
      </c>
      <c r="G580" s="111">
        <f t="shared" si="29"/>
        <v>0.96479999999999988</v>
      </c>
      <c r="H580" s="111">
        <f t="shared" si="30"/>
        <v>9.0047999999999995</v>
      </c>
      <c r="I580" s="114"/>
    </row>
    <row r="581" spans="1:10" x14ac:dyDescent="0.25">
      <c r="A581" s="192">
        <v>40752</v>
      </c>
      <c r="B581" s="107">
        <v>8293</v>
      </c>
      <c r="C581" s="108" t="s">
        <v>384</v>
      </c>
      <c r="D581" s="115" t="s">
        <v>385</v>
      </c>
      <c r="E581" s="108" t="s">
        <v>363</v>
      </c>
      <c r="F581" s="116">
        <v>13.39</v>
      </c>
      <c r="G581" s="111">
        <f t="shared" si="29"/>
        <v>1.6068</v>
      </c>
      <c r="H581" s="111">
        <f t="shared" si="30"/>
        <v>14.9968</v>
      </c>
      <c r="I581" s="114"/>
    </row>
    <row r="582" spans="1:10" x14ac:dyDescent="0.25">
      <c r="A582" s="192">
        <v>40752</v>
      </c>
      <c r="B582" s="107">
        <v>8294</v>
      </c>
      <c r="C582" s="108" t="s">
        <v>168</v>
      </c>
      <c r="D582" s="115" t="s">
        <v>169</v>
      </c>
      <c r="E582" s="108" t="s">
        <v>363</v>
      </c>
      <c r="F582" s="116">
        <v>26.79</v>
      </c>
      <c r="G582" s="111">
        <f t="shared" si="29"/>
        <v>3.2147999999999999</v>
      </c>
      <c r="H582" s="111">
        <f t="shared" si="30"/>
        <v>30.004799999999999</v>
      </c>
      <c r="I582" s="114"/>
    </row>
    <row r="583" spans="1:10" x14ac:dyDescent="0.25">
      <c r="A583" s="192">
        <v>40752</v>
      </c>
      <c r="B583" s="107">
        <v>8295</v>
      </c>
      <c r="C583" s="108" t="s">
        <v>553</v>
      </c>
      <c r="D583" s="115" t="s">
        <v>554</v>
      </c>
      <c r="E583" s="108" t="s">
        <v>363</v>
      </c>
      <c r="F583" s="116">
        <v>23.21</v>
      </c>
      <c r="G583" s="111">
        <f t="shared" si="29"/>
        <v>2.7852000000000001</v>
      </c>
      <c r="H583" s="111">
        <f t="shared" si="30"/>
        <v>25.995200000000001</v>
      </c>
      <c r="I583" s="114"/>
    </row>
    <row r="584" spans="1:10" x14ac:dyDescent="0.25">
      <c r="A584" s="192">
        <v>40753</v>
      </c>
      <c r="B584" s="107">
        <v>8296</v>
      </c>
      <c r="C584" s="108" t="s">
        <v>555</v>
      </c>
      <c r="D584" s="115" t="s">
        <v>556</v>
      </c>
      <c r="E584" s="108" t="s">
        <v>363</v>
      </c>
      <c r="F584" s="116">
        <v>70</v>
      </c>
      <c r="G584" s="111">
        <f t="shared" si="29"/>
        <v>8.4</v>
      </c>
      <c r="H584" s="111">
        <f t="shared" si="30"/>
        <v>78.400000000000006</v>
      </c>
      <c r="I584" s="114">
        <v>5.88</v>
      </c>
      <c r="J584" s="127"/>
    </row>
    <row r="585" spans="1:10" x14ac:dyDescent="0.25">
      <c r="A585" s="192">
        <v>40753</v>
      </c>
      <c r="B585" s="107">
        <v>8297</v>
      </c>
      <c r="C585" s="108" t="s">
        <v>557</v>
      </c>
      <c r="D585" s="115" t="s">
        <v>558</v>
      </c>
      <c r="E585" s="108" t="s">
        <v>363</v>
      </c>
      <c r="F585" s="116">
        <v>16.96</v>
      </c>
      <c r="G585" s="111">
        <f t="shared" si="29"/>
        <v>2.0352000000000001</v>
      </c>
      <c r="H585" s="111">
        <f t="shared" si="30"/>
        <v>18.995200000000001</v>
      </c>
      <c r="I585" s="114"/>
    </row>
    <row r="586" spans="1:10" x14ac:dyDescent="0.25">
      <c r="A586" s="192"/>
      <c r="B586" s="107">
        <v>8298</v>
      </c>
      <c r="C586" s="108" t="s">
        <v>16</v>
      </c>
      <c r="D586" s="115"/>
      <c r="E586" s="108" t="s">
        <v>363</v>
      </c>
      <c r="F586" s="116"/>
      <c r="G586" s="111">
        <f t="shared" si="29"/>
        <v>0</v>
      </c>
      <c r="H586" s="111">
        <f t="shared" si="30"/>
        <v>0</v>
      </c>
      <c r="I586" s="114"/>
    </row>
    <row r="587" spans="1:10" x14ac:dyDescent="0.25">
      <c r="A587" s="192">
        <v>40754</v>
      </c>
      <c r="B587" s="107">
        <v>8299</v>
      </c>
      <c r="C587" s="108" t="s">
        <v>66</v>
      </c>
      <c r="D587" s="115" t="s">
        <v>67</v>
      </c>
      <c r="E587" s="108" t="s">
        <v>363</v>
      </c>
      <c r="F587" s="116">
        <v>62.5</v>
      </c>
      <c r="G587" s="111">
        <f t="shared" si="29"/>
        <v>7.5</v>
      </c>
      <c r="H587" s="111">
        <f t="shared" si="30"/>
        <v>70</v>
      </c>
      <c r="I587" s="114"/>
    </row>
    <row r="588" spans="1:10" x14ac:dyDescent="0.25">
      <c r="A588" s="192">
        <v>40754</v>
      </c>
      <c r="B588" s="107">
        <v>8300</v>
      </c>
      <c r="C588" s="108" t="s">
        <v>559</v>
      </c>
      <c r="D588" s="115" t="s">
        <v>560</v>
      </c>
      <c r="E588" s="108" t="s">
        <v>363</v>
      </c>
      <c r="F588" s="116">
        <v>6.25</v>
      </c>
      <c r="G588" s="111">
        <f t="shared" si="29"/>
        <v>0.75</v>
      </c>
      <c r="H588" s="111">
        <f t="shared" si="30"/>
        <v>7</v>
      </c>
      <c r="I588" s="114"/>
    </row>
    <row r="589" spans="1:10" x14ac:dyDescent="0.25">
      <c r="A589" s="194"/>
      <c r="B589" s="107"/>
      <c r="C589" s="108"/>
      <c r="D589" s="115"/>
      <c r="E589" s="119"/>
      <c r="F589" s="122">
        <f>SUM(F513:F588)</f>
        <v>1763.6900000000003</v>
      </c>
      <c r="G589" s="111">
        <f>F589*12%</f>
        <v>211.64280000000002</v>
      </c>
      <c r="H589" s="111">
        <f>F589+G589</f>
        <v>1975.3328000000004</v>
      </c>
      <c r="I589" s="118">
        <f>SUM(I519:I587)</f>
        <v>5.88</v>
      </c>
    </row>
    <row r="590" spans="1:10" ht="24.75" x14ac:dyDescent="0.5">
      <c r="A590" s="268" t="s">
        <v>0</v>
      </c>
      <c r="B590" s="268"/>
      <c r="C590" s="268"/>
      <c r="D590" s="268"/>
      <c r="E590" s="268"/>
      <c r="F590" s="268"/>
      <c r="G590" s="268"/>
      <c r="H590" s="268"/>
      <c r="I590" s="106"/>
    </row>
    <row r="591" spans="1:10" x14ac:dyDescent="0.25">
      <c r="A591" s="190" t="s">
        <v>1</v>
      </c>
      <c r="B591" s="106"/>
      <c r="C591" s="106"/>
      <c r="D591" s="106"/>
      <c r="E591" s="106"/>
      <c r="F591" s="106"/>
      <c r="G591" s="106" t="s">
        <v>2</v>
      </c>
      <c r="H591" s="106"/>
      <c r="I591" s="106"/>
    </row>
    <row r="592" spans="1:10" ht="18" x14ac:dyDescent="0.25">
      <c r="A592" s="269" t="s">
        <v>650</v>
      </c>
      <c r="B592" s="269"/>
      <c r="C592" s="269"/>
      <c r="D592" s="269"/>
      <c r="E592" s="269"/>
      <c r="F592" s="269"/>
      <c r="G592" s="269"/>
      <c r="H592" s="269"/>
      <c r="I592" s="106"/>
    </row>
    <row r="593" spans="1:9" ht="36" customHeight="1" x14ac:dyDescent="0.25">
      <c r="A593" s="191" t="s">
        <v>3</v>
      </c>
      <c r="B593" s="107" t="s">
        <v>4</v>
      </c>
      <c r="C593" s="108" t="s">
        <v>5</v>
      </c>
      <c r="D593" s="108" t="s">
        <v>6</v>
      </c>
      <c r="E593" s="108" t="s">
        <v>7</v>
      </c>
      <c r="F593" s="107" t="s">
        <v>8</v>
      </c>
      <c r="G593" s="107" t="s">
        <v>9</v>
      </c>
      <c r="H593" s="107" t="s">
        <v>10</v>
      </c>
      <c r="I593" s="109" t="s">
        <v>11</v>
      </c>
    </row>
    <row r="594" spans="1:9" ht="12" customHeight="1" x14ac:dyDescent="0.25">
      <c r="A594" s="192"/>
      <c r="B594" s="107">
        <v>8301</v>
      </c>
      <c r="C594" s="108" t="s">
        <v>16</v>
      </c>
      <c r="D594" s="110" t="s">
        <v>657</v>
      </c>
      <c r="E594" s="108" t="s">
        <v>363</v>
      </c>
      <c r="F594" s="111">
        <v>0</v>
      </c>
      <c r="G594" s="111">
        <f>F594*12%</f>
        <v>0</v>
      </c>
      <c r="H594" s="111">
        <f>F594+G594</f>
        <v>0</v>
      </c>
      <c r="I594" s="112"/>
    </row>
    <row r="595" spans="1:9" ht="12" customHeight="1" x14ac:dyDescent="0.25">
      <c r="A595" s="192">
        <v>40757</v>
      </c>
      <c r="B595" s="107">
        <v>8302</v>
      </c>
      <c r="C595" s="108" t="s">
        <v>320</v>
      </c>
      <c r="D595" s="110" t="s">
        <v>352</v>
      </c>
      <c r="E595" s="108" t="s">
        <v>363</v>
      </c>
      <c r="F595" s="111">
        <v>33.93</v>
      </c>
      <c r="G595" s="111">
        <f t="shared" ref="G595:G652" si="31">F595*12%</f>
        <v>4.0716000000000001</v>
      </c>
      <c r="H595" s="111">
        <f t="shared" ref="H595:H652" si="32">F595+G595</f>
        <v>38.001599999999996</v>
      </c>
      <c r="I595" s="112"/>
    </row>
    <row r="596" spans="1:9" ht="12" customHeight="1" x14ac:dyDescent="0.25">
      <c r="A596" s="192">
        <v>40761</v>
      </c>
      <c r="B596" s="107">
        <v>8303</v>
      </c>
      <c r="C596" s="108" t="s">
        <v>651</v>
      </c>
      <c r="D596" s="110" t="s">
        <v>652</v>
      </c>
      <c r="E596" s="107" t="s">
        <v>363</v>
      </c>
      <c r="F596" s="111">
        <v>53.57</v>
      </c>
      <c r="G596" s="111">
        <f t="shared" si="31"/>
        <v>6.4283999999999999</v>
      </c>
      <c r="H596" s="111">
        <f t="shared" si="32"/>
        <v>59.998400000000004</v>
      </c>
      <c r="I596" s="112"/>
    </row>
    <row r="597" spans="1:9" ht="12" customHeight="1" x14ac:dyDescent="0.25">
      <c r="A597" s="192"/>
      <c r="B597" s="107">
        <v>8304</v>
      </c>
      <c r="C597" s="108" t="s">
        <v>16</v>
      </c>
      <c r="D597" s="110" t="s">
        <v>657</v>
      </c>
      <c r="E597" s="108" t="s">
        <v>363</v>
      </c>
      <c r="F597" s="111">
        <v>0</v>
      </c>
      <c r="G597" s="111">
        <f t="shared" si="31"/>
        <v>0</v>
      </c>
      <c r="H597" s="111">
        <f t="shared" si="32"/>
        <v>0</v>
      </c>
      <c r="I597" s="114"/>
    </row>
    <row r="598" spans="1:9" ht="12" customHeight="1" x14ac:dyDescent="0.25">
      <c r="A598" s="192">
        <v>40765</v>
      </c>
      <c r="B598" s="107">
        <v>8305</v>
      </c>
      <c r="C598" s="108" t="s">
        <v>521</v>
      </c>
      <c r="D598" s="110" t="s">
        <v>347</v>
      </c>
      <c r="E598" s="108" t="s">
        <v>363</v>
      </c>
      <c r="F598" s="111">
        <v>0</v>
      </c>
      <c r="G598" s="111">
        <f t="shared" si="31"/>
        <v>0</v>
      </c>
      <c r="H598" s="111">
        <f t="shared" si="32"/>
        <v>0</v>
      </c>
      <c r="I598" s="114"/>
    </row>
    <row r="599" spans="1:9" ht="12" customHeight="1" x14ac:dyDescent="0.25">
      <c r="A599" s="192">
        <v>40765</v>
      </c>
      <c r="B599" s="107">
        <v>8306</v>
      </c>
      <c r="C599" s="108" t="s">
        <v>653</v>
      </c>
      <c r="D599" s="115" t="s">
        <v>654</v>
      </c>
      <c r="E599" s="108" t="s">
        <v>363</v>
      </c>
      <c r="F599" s="116">
        <v>44.64</v>
      </c>
      <c r="G599" s="111">
        <f t="shared" si="31"/>
        <v>5.3567999999999998</v>
      </c>
      <c r="H599" s="111">
        <f t="shared" si="32"/>
        <v>49.9968</v>
      </c>
      <c r="I599" s="114"/>
    </row>
    <row r="600" spans="1:9" ht="12" customHeight="1" x14ac:dyDescent="0.25">
      <c r="A600" s="192">
        <v>40765</v>
      </c>
      <c r="B600" s="107">
        <v>8307</v>
      </c>
      <c r="C600" s="108" t="s">
        <v>655</v>
      </c>
      <c r="D600" s="110" t="s">
        <v>656</v>
      </c>
      <c r="E600" s="108" t="s">
        <v>363</v>
      </c>
      <c r="F600" s="116">
        <v>9.82</v>
      </c>
      <c r="G600" s="111">
        <f t="shared" si="31"/>
        <v>1.1783999999999999</v>
      </c>
      <c r="H600" s="111">
        <f t="shared" si="32"/>
        <v>10.9984</v>
      </c>
      <c r="I600" s="114"/>
    </row>
    <row r="601" spans="1:9" ht="12" customHeight="1" x14ac:dyDescent="0.25">
      <c r="A601" s="192"/>
      <c r="B601" s="107">
        <v>8308</v>
      </c>
      <c r="C601" s="113" t="s">
        <v>16</v>
      </c>
      <c r="D601" s="110" t="s">
        <v>657</v>
      </c>
      <c r="E601" s="108" t="s">
        <v>363</v>
      </c>
      <c r="F601" s="116">
        <v>0</v>
      </c>
      <c r="G601" s="111">
        <f t="shared" si="31"/>
        <v>0</v>
      </c>
      <c r="H601" s="111">
        <f t="shared" si="32"/>
        <v>0</v>
      </c>
      <c r="I601" s="114"/>
    </row>
    <row r="602" spans="1:9" ht="12" customHeight="1" x14ac:dyDescent="0.25">
      <c r="A602" s="192">
        <v>40765</v>
      </c>
      <c r="B602" s="107">
        <v>8309</v>
      </c>
      <c r="C602" s="108" t="s">
        <v>658</v>
      </c>
      <c r="D602" s="110" t="s">
        <v>659</v>
      </c>
      <c r="E602" s="108" t="s">
        <v>363</v>
      </c>
      <c r="F602" s="116">
        <v>9.82</v>
      </c>
      <c r="G602" s="111">
        <f t="shared" si="31"/>
        <v>1.1783999999999999</v>
      </c>
      <c r="H602" s="111">
        <f t="shared" si="32"/>
        <v>10.9984</v>
      </c>
      <c r="I602" s="114"/>
    </row>
    <row r="603" spans="1:9" ht="12" customHeight="1" x14ac:dyDescent="0.25">
      <c r="A603" s="192">
        <v>40765</v>
      </c>
      <c r="B603" s="107">
        <v>8310</v>
      </c>
      <c r="C603" s="108" t="s">
        <v>660</v>
      </c>
      <c r="D603" s="110" t="s">
        <v>661</v>
      </c>
      <c r="E603" s="108" t="s">
        <v>363</v>
      </c>
      <c r="F603" s="116">
        <v>9.82</v>
      </c>
      <c r="G603" s="111">
        <f t="shared" si="31"/>
        <v>1.1783999999999999</v>
      </c>
      <c r="H603" s="111">
        <f t="shared" si="32"/>
        <v>10.9984</v>
      </c>
      <c r="I603" s="114"/>
    </row>
    <row r="604" spans="1:9" ht="12" customHeight="1" x14ac:dyDescent="0.25">
      <c r="A604" s="192"/>
      <c r="B604" s="107">
        <v>8311</v>
      </c>
      <c r="C604" s="108" t="s">
        <v>16</v>
      </c>
      <c r="D604" s="110" t="s">
        <v>657</v>
      </c>
      <c r="E604" s="108" t="s">
        <v>363</v>
      </c>
      <c r="F604" s="116">
        <v>0</v>
      </c>
      <c r="G604" s="111">
        <f t="shared" si="31"/>
        <v>0</v>
      </c>
      <c r="H604" s="111">
        <f t="shared" si="32"/>
        <v>0</v>
      </c>
      <c r="I604" s="114"/>
    </row>
    <row r="605" spans="1:9" ht="12" customHeight="1" x14ac:dyDescent="0.25">
      <c r="A605" s="192">
        <v>40767</v>
      </c>
      <c r="B605" s="107">
        <v>8312</v>
      </c>
      <c r="C605" s="113" t="s">
        <v>99</v>
      </c>
      <c r="D605" s="110" t="s">
        <v>100</v>
      </c>
      <c r="E605" s="108" t="s">
        <v>363</v>
      </c>
      <c r="F605" s="116">
        <v>32</v>
      </c>
      <c r="G605" s="111">
        <f t="shared" si="31"/>
        <v>3.84</v>
      </c>
      <c r="H605" s="111">
        <f t="shared" si="32"/>
        <v>35.840000000000003</v>
      </c>
      <c r="I605" s="114"/>
    </row>
    <row r="606" spans="1:9" ht="12" customHeight="1" x14ac:dyDescent="0.25">
      <c r="A606" s="192"/>
      <c r="B606" s="107">
        <v>8313</v>
      </c>
      <c r="C606" s="113" t="s">
        <v>16</v>
      </c>
      <c r="D606" s="110" t="s">
        <v>657</v>
      </c>
      <c r="E606" s="108" t="s">
        <v>363</v>
      </c>
      <c r="F606" s="116">
        <v>0</v>
      </c>
      <c r="G606" s="111">
        <f t="shared" si="31"/>
        <v>0</v>
      </c>
      <c r="H606" s="111">
        <f t="shared" si="32"/>
        <v>0</v>
      </c>
      <c r="I606" s="114"/>
    </row>
    <row r="607" spans="1:9" ht="12" customHeight="1" x14ac:dyDescent="0.25">
      <c r="A607" s="192">
        <v>40766</v>
      </c>
      <c r="B607" s="107">
        <v>8314</v>
      </c>
      <c r="C607" s="113" t="s">
        <v>662</v>
      </c>
      <c r="D607" s="110" t="s">
        <v>663</v>
      </c>
      <c r="E607" s="108" t="s">
        <v>363</v>
      </c>
      <c r="F607" s="116">
        <v>26.79</v>
      </c>
      <c r="G607" s="111">
        <f t="shared" si="31"/>
        <v>3.2147999999999999</v>
      </c>
      <c r="H607" s="111">
        <f t="shared" si="32"/>
        <v>30.004799999999999</v>
      </c>
      <c r="I607" s="114"/>
    </row>
    <row r="608" spans="1:9" ht="12" customHeight="1" x14ac:dyDescent="0.25">
      <c r="A608" s="192">
        <v>40766</v>
      </c>
      <c r="B608" s="107">
        <v>8315</v>
      </c>
      <c r="C608" s="113" t="s">
        <v>227</v>
      </c>
      <c r="D608" s="110" t="s">
        <v>228</v>
      </c>
      <c r="E608" s="108" t="s">
        <v>363</v>
      </c>
      <c r="F608" s="116">
        <v>96.42</v>
      </c>
      <c r="G608" s="111">
        <f t="shared" si="31"/>
        <v>11.570399999999999</v>
      </c>
      <c r="H608" s="111">
        <f t="shared" si="32"/>
        <v>107.99039999999999</v>
      </c>
      <c r="I608" s="114"/>
    </row>
    <row r="609" spans="1:9" ht="12" customHeight="1" x14ac:dyDescent="0.25">
      <c r="A609" s="192"/>
      <c r="B609" s="107">
        <v>8316</v>
      </c>
      <c r="C609" s="113" t="s">
        <v>16</v>
      </c>
      <c r="D609" s="110" t="s">
        <v>657</v>
      </c>
      <c r="E609" s="108" t="s">
        <v>363</v>
      </c>
      <c r="F609" s="116">
        <v>0</v>
      </c>
      <c r="G609" s="111">
        <f t="shared" si="31"/>
        <v>0</v>
      </c>
      <c r="H609" s="111">
        <f t="shared" si="32"/>
        <v>0</v>
      </c>
      <c r="I609" s="114"/>
    </row>
    <row r="610" spans="1:9" ht="12" customHeight="1" x14ac:dyDescent="0.25">
      <c r="A610" s="192">
        <v>40768</v>
      </c>
      <c r="B610" s="107">
        <v>8317</v>
      </c>
      <c r="C610" s="113" t="s">
        <v>664</v>
      </c>
      <c r="D610" s="110" t="s">
        <v>665</v>
      </c>
      <c r="E610" s="108" t="s">
        <v>363</v>
      </c>
      <c r="F610" s="116">
        <v>22.32</v>
      </c>
      <c r="G610" s="111">
        <f t="shared" si="31"/>
        <v>2.6783999999999999</v>
      </c>
      <c r="H610" s="111">
        <f t="shared" si="32"/>
        <v>24.9984</v>
      </c>
      <c r="I610" s="114"/>
    </row>
    <row r="611" spans="1:9" ht="12" customHeight="1" x14ac:dyDescent="0.25">
      <c r="A611" s="192">
        <v>40770</v>
      </c>
      <c r="B611" s="107">
        <v>8318</v>
      </c>
      <c r="C611" s="113" t="s">
        <v>666</v>
      </c>
      <c r="D611" s="115" t="s">
        <v>667</v>
      </c>
      <c r="E611" s="108" t="s">
        <v>363</v>
      </c>
      <c r="F611" s="116">
        <v>60.71</v>
      </c>
      <c r="G611" s="111">
        <f t="shared" si="31"/>
        <v>7.2851999999999997</v>
      </c>
      <c r="H611" s="111">
        <f t="shared" si="32"/>
        <v>67.995199999999997</v>
      </c>
      <c r="I611" s="114"/>
    </row>
    <row r="612" spans="1:9" ht="12" customHeight="1" x14ac:dyDescent="0.25">
      <c r="A612" s="192"/>
      <c r="B612" s="107">
        <v>8319</v>
      </c>
      <c r="C612" s="113" t="s">
        <v>16</v>
      </c>
      <c r="D612" s="115" t="s">
        <v>657</v>
      </c>
      <c r="E612" s="108" t="s">
        <v>363</v>
      </c>
      <c r="F612" s="116">
        <v>0</v>
      </c>
      <c r="G612" s="111">
        <f t="shared" si="31"/>
        <v>0</v>
      </c>
      <c r="H612" s="111">
        <f t="shared" si="32"/>
        <v>0</v>
      </c>
      <c r="I612" s="114"/>
    </row>
    <row r="613" spans="1:9" ht="12" customHeight="1" x14ac:dyDescent="0.25">
      <c r="A613" s="192">
        <v>40774</v>
      </c>
      <c r="B613" s="107">
        <v>8320</v>
      </c>
      <c r="C613" s="113" t="s">
        <v>493</v>
      </c>
      <c r="D613" s="115" t="s">
        <v>494</v>
      </c>
      <c r="E613" s="108" t="s">
        <v>363</v>
      </c>
      <c r="F613" s="116">
        <v>17.86</v>
      </c>
      <c r="G613" s="111">
        <f t="shared" si="31"/>
        <v>2.1431999999999998</v>
      </c>
      <c r="H613" s="111">
        <f t="shared" si="32"/>
        <v>20.0032</v>
      </c>
      <c r="I613" s="114"/>
    </row>
    <row r="614" spans="1:9" ht="12" customHeight="1" x14ac:dyDescent="0.25">
      <c r="A614" s="192">
        <v>40781</v>
      </c>
      <c r="B614" s="107">
        <v>8321</v>
      </c>
      <c r="C614" s="113" t="s">
        <v>493</v>
      </c>
      <c r="D614" s="115" t="s">
        <v>494</v>
      </c>
      <c r="E614" s="108" t="s">
        <v>363</v>
      </c>
      <c r="F614" s="116">
        <v>17.86</v>
      </c>
      <c r="G614" s="111">
        <f t="shared" si="31"/>
        <v>2.1431999999999998</v>
      </c>
      <c r="H614" s="111">
        <f t="shared" si="32"/>
        <v>20.0032</v>
      </c>
      <c r="I614" s="114"/>
    </row>
    <row r="615" spans="1:9" ht="12" customHeight="1" x14ac:dyDescent="0.25">
      <c r="A615" s="192">
        <v>40772</v>
      </c>
      <c r="B615" s="107">
        <v>8322</v>
      </c>
      <c r="C615" s="113" t="s">
        <v>668</v>
      </c>
      <c r="D615" s="115" t="s">
        <v>669</v>
      </c>
      <c r="E615" s="108" t="s">
        <v>363</v>
      </c>
      <c r="F615" s="116">
        <v>8.0399999999999991</v>
      </c>
      <c r="G615" s="111">
        <f t="shared" si="31"/>
        <v>0.96479999999999988</v>
      </c>
      <c r="H615" s="111">
        <f t="shared" si="32"/>
        <v>9.0047999999999995</v>
      </c>
      <c r="I615" s="114"/>
    </row>
    <row r="616" spans="1:9" ht="12" customHeight="1" x14ac:dyDescent="0.25">
      <c r="A616" s="192"/>
      <c r="B616" s="107">
        <v>8323</v>
      </c>
      <c r="C616" s="113" t="s">
        <v>16</v>
      </c>
      <c r="D616" s="115" t="s">
        <v>657</v>
      </c>
      <c r="E616" s="108" t="s">
        <v>363</v>
      </c>
      <c r="F616" s="116">
        <v>0</v>
      </c>
      <c r="G616" s="111">
        <f t="shared" si="31"/>
        <v>0</v>
      </c>
      <c r="H616" s="111">
        <f t="shared" si="32"/>
        <v>0</v>
      </c>
      <c r="I616" s="114"/>
    </row>
    <row r="617" spans="1:9" ht="12" customHeight="1" x14ac:dyDescent="0.25">
      <c r="A617" s="192">
        <v>40772</v>
      </c>
      <c r="B617" s="107">
        <v>8324</v>
      </c>
      <c r="C617" s="113" t="s">
        <v>670</v>
      </c>
      <c r="D617" s="115" t="s">
        <v>671</v>
      </c>
      <c r="E617" s="108" t="s">
        <v>363</v>
      </c>
      <c r="F617" s="116">
        <v>8.0399999999999991</v>
      </c>
      <c r="G617" s="111">
        <f t="shared" si="31"/>
        <v>0.96479999999999988</v>
      </c>
      <c r="H617" s="111">
        <f t="shared" si="32"/>
        <v>9.0047999999999995</v>
      </c>
      <c r="I617" s="114"/>
    </row>
    <row r="618" spans="1:9" ht="12" customHeight="1" x14ac:dyDescent="0.25">
      <c r="A618" s="192"/>
      <c r="B618" s="107">
        <v>8325</v>
      </c>
      <c r="C618" s="113" t="s">
        <v>16</v>
      </c>
      <c r="D618" s="115" t="s">
        <v>657</v>
      </c>
      <c r="E618" s="108" t="s">
        <v>363</v>
      </c>
      <c r="F618" s="116">
        <v>0</v>
      </c>
      <c r="G618" s="111">
        <f t="shared" si="31"/>
        <v>0</v>
      </c>
      <c r="H618" s="111">
        <f t="shared" si="32"/>
        <v>0</v>
      </c>
      <c r="I618" s="114"/>
    </row>
    <row r="619" spans="1:9" ht="12" customHeight="1" x14ac:dyDescent="0.25">
      <c r="A619" s="192">
        <v>40772</v>
      </c>
      <c r="B619" s="107">
        <v>8326</v>
      </c>
      <c r="C619" s="108" t="s">
        <v>672</v>
      </c>
      <c r="D619" s="115" t="s">
        <v>673</v>
      </c>
      <c r="E619" s="108" t="s">
        <v>363</v>
      </c>
      <c r="F619" s="116">
        <v>9.82</v>
      </c>
      <c r="G619" s="111">
        <f t="shared" si="31"/>
        <v>1.1783999999999999</v>
      </c>
      <c r="H619" s="111">
        <f t="shared" si="32"/>
        <v>10.9984</v>
      </c>
      <c r="I619" s="114"/>
    </row>
    <row r="620" spans="1:9" ht="12" customHeight="1" x14ac:dyDescent="0.25">
      <c r="A620" s="192">
        <v>40772</v>
      </c>
      <c r="B620" s="107">
        <v>8327</v>
      </c>
      <c r="C620" s="108" t="s">
        <v>674</v>
      </c>
      <c r="D620" s="115" t="s">
        <v>675</v>
      </c>
      <c r="E620" s="108" t="s">
        <v>363</v>
      </c>
      <c r="F620" s="116">
        <v>9.82</v>
      </c>
      <c r="G620" s="111">
        <f t="shared" si="31"/>
        <v>1.1783999999999999</v>
      </c>
      <c r="H620" s="111">
        <f t="shared" si="32"/>
        <v>10.9984</v>
      </c>
      <c r="I620" s="114"/>
    </row>
    <row r="621" spans="1:9" ht="12" customHeight="1" x14ac:dyDescent="0.25">
      <c r="A621" s="192">
        <v>40772</v>
      </c>
      <c r="B621" s="107">
        <v>8328</v>
      </c>
      <c r="C621" s="113" t="s">
        <v>676</v>
      </c>
      <c r="D621" s="115" t="s">
        <v>677</v>
      </c>
      <c r="E621" s="108" t="s">
        <v>363</v>
      </c>
      <c r="F621" s="116">
        <v>10.71</v>
      </c>
      <c r="G621" s="111">
        <f t="shared" si="31"/>
        <v>1.2852000000000001</v>
      </c>
      <c r="H621" s="111">
        <f t="shared" si="32"/>
        <v>11.995200000000001</v>
      </c>
      <c r="I621" s="114"/>
    </row>
    <row r="622" spans="1:9" ht="12" customHeight="1" x14ac:dyDescent="0.25">
      <c r="A622" s="192">
        <v>40772</v>
      </c>
      <c r="B622" s="107">
        <v>8329</v>
      </c>
      <c r="C622" s="108" t="s">
        <v>678</v>
      </c>
      <c r="D622" s="115" t="s">
        <v>679</v>
      </c>
      <c r="E622" s="108" t="s">
        <v>363</v>
      </c>
      <c r="F622" s="116">
        <v>8.0399999999999991</v>
      </c>
      <c r="G622" s="111">
        <f t="shared" si="31"/>
        <v>0.96479999999999988</v>
      </c>
      <c r="H622" s="111">
        <f t="shared" si="32"/>
        <v>9.0047999999999995</v>
      </c>
      <c r="I622" s="114"/>
    </row>
    <row r="623" spans="1:9" ht="12" customHeight="1" x14ac:dyDescent="0.25">
      <c r="A623" s="192"/>
      <c r="B623" s="107">
        <v>8330</v>
      </c>
      <c r="C623" s="108" t="s">
        <v>16</v>
      </c>
      <c r="D623" s="115" t="s">
        <v>657</v>
      </c>
      <c r="E623" s="108" t="s">
        <v>363</v>
      </c>
      <c r="F623" s="116">
        <v>0</v>
      </c>
      <c r="G623" s="111">
        <f t="shared" si="31"/>
        <v>0</v>
      </c>
      <c r="H623" s="111">
        <f t="shared" si="32"/>
        <v>0</v>
      </c>
      <c r="I623" s="114"/>
    </row>
    <row r="624" spans="1:9" ht="12" customHeight="1" x14ac:dyDescent="0.25">
      <c r="A624" s="192">
        <v>40774</v>
      </c>
      <c r="B624" s="107">
        <v>8331</v>
      </c>
      <c r="C624" s="108" t="s">
        <v>308</v>
      </c>
      <c r="D624" s="115" t="s">
        <v>337</v>
      </c>
      <c r="E624" s="108" t="s">
        <v>363</v>
      </c>
      <c r="F624" s="116">
        <v>78.569999999999993</v>
      </c>
      <c r="G624" s="111">
        <f t="shared" si="31"/>
        <v>9.4283999999999981</v>
      </c>
      <c r="H624" s="111">
        <f t="shared" si="32"/>
        <v>87.99839999999999</v>
      </c>
      <c r="I624" s="114"/>
    </row>
    <row r="625" spans="1:9" ht="12" customHeight="1" x14ac:dyDescent="0.25">
      <c r="A625" s="192">
        <v>40773</v>
      </c>
      <c r="B625" s="107">
        <v>8332</v>
      </c>
      <c r="C625" s="108" t="s">
        <v>103</v>
      </c>
      <c r="D625" s="110" t="s">
        <v>104</v>
      </c>
      <c r="E625" s="108" t="s">
        <v>363</v>
      </c>
      <c r="F625" s="116">
        <v>36</v>
      </c>
      <c r="G625" s="111">
        <f t="shared" si="31"/>
        <v>4.32</v>
      </c>
      <c r="H625" s="111">
        <f t="shared" si="32"/>
        <v>40.32</v>
      </c>
      <c r="I625" s="114"/>
    </row>
    <row r="626" spans="1:9" ht="12" customHeight="1" x14ac:dyDescent="0.25">
      <c r="A626" s="192">
        <v>40773</v>
      </c>
      <c r="B626" s="107">
        <v>8333</v>
      </c>
      <c r="C626" s="113" t="s">
        <v>66</v>
      </c>
      <c r="D626" s="115" t="s">
        <v>67</v>
      </c>
      <c r="E626" s="108" t="s">
        <v>363</v>
      </c>
      <c r="F626" s="116">
        <v>26.79</v>
      </c>
      <c r="G626" s="111">
        <f t="shared" si="31"/>
        <v>3.2147999999999999</v>
      </c>
      <c r="H626" s="111">
        <f t="shared" si="32"/>
        <v>30.004799999999999</v>
      </c>
      <c r="I626" s="114"/>
    </row>
    <row r="627" spans="1:9" ht="12" customHeight="1" x14ac:dyDescent="0.25">
      <c r="A627" s="192"/>
      <c r="B627" s="107">
        <v>8334</v>
      </c>
      <c r="C627" s="113" t="s">
        <v>16</v>
      </c>
      <c r="D627" s="115" t="s">
        <v>657</v>
      </c>
      <c r="E627" s="108" t="s">
        <v>363</v>
      </c>
      <c r="F627" s="118">
        <v>0</v>
      </c>
      <c r="G627" s="111">
        <f t="shared" si="31"/>
        <v>0</v>
      </c>
      <c r="H627" s="111">
        <f t="shared" si="32"/>
        <v>0</v>
      </c>
      <c r="I627" s="114"/>
    </row>
    <row r="628" spans="1:9" ht="12" customHeight="1" x14ac:dyDescent="0.25">
      <c r="A628" s="192">
        <v>40773</v>
      </c>
      <c r="B628" s="107">
        <v>8335</v>
      </c>
      <c r="C628" s="113" t="s">
        <v>680</v>
      </c>
      <c r="D628" s="115" t="s">
        <v>681</v>
      </c>
      <c r="E628" s="108" t="s">
        <v>363</v>
      </c>
      <c r="F628" s="116">
        <v>14.29</v>
      </c>
      <c r="G628" s="111">
        <f t="shared" si="31"/>
        <v>1.7147999999999999</v>
      </c>
      <c r="H628" s="111">
        <f t="shared" si="32"/>
        <v>16.004799999999999</v>
      </c>
      <c r="I628" s="114"/>
    </row>
    <row r="629" spans="1:9" ht="12" customHeight="1" x14ac:dyDescent="0.25">
      <c r="A629" s="192"/>
      <c r="B629" s="107">
        <v>8336</v>
      </c>
      <c r="C629" s="113"/>
      <c r="D629" s="110" t="s">
        <v>657</v>
      </c>
      <c r="E629" s="108" t="s">
        <v>363</v>
      </c>
      <c r="F629" s="116">
        <v>0</v>
      </c>
      <c r="G629" s="111">
        <f t="shared" si="31"/>
        <v>0</v>
      </c>
      <c r="H629" s="111">
        <f t="shared" si="32"/>
        <v>0</v>
      </c>
      <c r="I629" s="114"/>
    </row>
    <row r="630" spans="1:9" ht="12" customHeight="1" x14ac:dyDescent="0.25">
      <c r="A630" s="192">
        <v>40775</v>
      </c>
      <c r="B630" s="107">
        <v>8337</v>
      </c>
      <c r="C630" s="113" t="s">
        <v>682</v>
      </c>
      <c r="D630" s="115" t="s">
        <v>683</v>
      </c>
      <c r="E630" s="108" t="s">
        <v>363</v>
      </c>
      <c r="F630" s="116">
        <v>36.61</v>
      </c>
      <c r="G630" s="111">
        <f t="shared" si="31"/>
        <v>4.3931999999999993</v>
      </c>
      <c r="H630" s="111">
        <f t="shared" si="32"/>
        <v>41.0032</v>
      </c>
      <c r="I630" s="114"/>
    </row>
    <row r="631" spans="1:9" ht="12" customHeight="1" x14ac:dyDescent="0.25">
      <c r="A631" s="192"/>
      <c r="B631" s="107">
        <v>8338</v>
      </c>
      <c r="C631" s="113" t="s">
        <v>16</v>
      </c>
      <c r="D631" s="115" t="s">
        <v>657</v>
      </c>
      <c r="E631" s="108" t="s">
        <v>363</v>
      </c>
      <c r="F631" s="116">
        <v>0</v>
      </c>
      <c r="G631" s="111">
        <f t="shared" si="31"/>
        <v>0</v>
      </c>
      <c r="H631" s="111">
        <f t="shared" si="32"/>
        <v>0</v>
      </c>
      <c r="I631" s="114"/>
    </row>
    <row r="632" spans="1:9" ht="12" customHeight="1" x14ac:dyDescent="0.25">
      <c r="A632" s="192">
        <v>40777</v>
      </c>
      <c r="B632" s="107">
        <v>8339</v>
      </c>
      <c r="C632" s="113" t="s">
        <v>684</v>
      </c>
      <c r="D632" s="115" t="s">
        <v>685</v>
      </c>
      <c r="E632" s="108" t="s">
        <v>363</v>
      </c>
      <c r="F632" s="116">
        <v>8.0399999999999991</v>
      </c>
      <c r="G632" s="111">
        <f t="shared" si="31"/>
        <v>0.96479999999999988</v>
      </c>
      <c r="H632" s="111">
        <f t="shared" si="32"/>
        <v>9.0047999999999995</v>
      </c>
      <c r="I632" s="114"/>
    </row>
    <row r="633" spans="1:9" ht="12" customHeight="1" x14ac:dyDescent="0.25">
      <c r="A633" s="192">
        <v>40779</v>
      </c>
      <c r="B633" s="107">
        <v>8340</v>
      </c>
      <c r="C633" s="113" t="s">
        <v>686</v>
      </c>
      <c r="D633" s="115" t="s">
        <v>687</v>
      </c>
      <c r="E633" s="108" t="s">
        <v>363</v>
      </c>
      <c r="F633" s="116">
        <v>7.14</v>
      </c>
      <c r="G633" s="111">
        <f t="shared" si="31"/>
        <v>0.8567999999999999</v>
      </c>
      <c r="H633" s="111">
        <f t="shared" si="32"/>
        <v>7.9967999999999995</v>
      </c>
      <c r="I633" s="114"/>
    </row>
    <row r="634" spans="1:9" ht="12" customHeight="1" x14ac:dyDescent="0.25">
      <c r="A634" s="192">
        <v>40779</v>
      </c>
      <c r="B634" s="107">
        <v>8341</v>
      </c>
      <c r="C634" s="113" t="s">
        <v>66</v>
      </c>
      <c r="D634" s="115" t="s">
        <v>67</v>
      </c>
      <c r="E634" s="108" t="s">
        <v>363</v>
      </c>
      <c r="F634" s="116">
        <v>8.93</v>
      </c>
      <c r="G634" s="111">
        <f t="shared" si="31"/>
        <v>1.0715999999999999</v>
      </c>
      <c r="H634" s="111">
        <f t="shared" si="32"/>
        <v>10.0016</v>
      </c>
      <c r="I634" s="114"/>
    </row>
    <row r="635" spans="1:9" ht="12" customHeight="1" x14ac:dyDescent="0.25">
      <c r="A635" s="192">
        <v>40778</v>
      </c>
      <c r="B635" s="107">
        <v>8342</v>
      </c>
      <c r="C635" s="113" t="s">
        <v>688</v>
      </c>
      <c r="D635" s="115" t="s">
        <v>689</v>
      </c>
      <c r="E635" s="108" t="s">
        <v>363</v>
      </c>
      <c r="F635" s="116">
        <v>13.39</v>
      </c>
      <c r="G635" s="111">
        <f t="shared" si="31"/>
        <v>1.6068</v>
      </c>
      <c r="H635" s="111">
        <f t="shared" si="32"/>
        <v>14.9968</v>
      </c>
      <c r="I635" s="114"/>
    </row>
    <row r="636" spans="1:9" ht="12" customHeight="1" x14ac:dyDescent="0.25">
      <c r="A636" s="192">
        <v>40779</v>
      </c>
      <c r="B636" s="107">
        <v>8343</v>
      </c>
      <c r="C636" s="113" t="s">
        <v>168</v>
      </c>
      <c r="D636" s="115" t="s">
        <v>690</v>
      </c>
      <c r="E636" s="108" t="s">
        <v>363</v>
      </c>
      <c r="F636" s="116">
        <v>29.46</v>
      </c>
      <c r="G636" s="111">
        <f t="shared" si="31"/>
        <v>3.5352000000000001</v>
      </c>
      <c r="H636" s="111">
        <f t="shared" si="32"/>
        <v>32.995200000000004</v>
      </c>
      <c r="I636" s="114"/>
    </row>
    <row r="637" spans="1:9" ht="12" customHeight="1" x14ac:dyDescent="0.25">
      <c r="A637" s="192">
        <v>40780</v>
      </c>
      <c r="B637" s="107">
        <v>8344</v>
      </c>
      <c r="C637" s="113" t="s">
        <v>691</v>
      </c>
      <c r="D637" s="115" t="s">
        <v>692</v>
      </c>
      <c r="E637" s="108" t="s">
        <v>363</v>
      </c>
      <c r="F637" s="116">
        <v>69.64</v>
      </c>
      <c r="G637" s="111">
        <f t="shared" si="31"/>
        <v>8.3567999999999998</v>
      </c>
      <c r="H637" s="111">
        <f t="shared" si="32"/>
        <v>77.996800000000007</v>
      </c>
      <c r="I637" s="114"/>
    </row>
    <row r="638" spans="1:9" ht="12" customHeight="1" x14ac:dyDescent="0.25">
      <c r="A638" s="192">
        <v>40780</v>
      </c>
      <c r="B638" s="107">
        <v>8345</v>
      </c>
      <c r="C638" s="113" t="s">
        <v>693</v>
      </c>
      <c r="D638" s="115" t="s">
        <v>694</v>
      </c>
      <c r="E638" s="108" t="s">
        <v>363</v>
      </c>
      <c r="F638" s="116">
        <v>17.86</v>
      </c>
      <c r="G638" s="111">
        <f t="shared" si="31"/>
        <v>2.1431999999999998</v>
      </c>
      <c r="H638" s="111">
        <f t="shared" si="32"/>
        <v>20.0032</v>
      </c>
      <c r="I638" s="114"/>
    </row>
    <row r="639" spans="1:9" ht="12" customHeight="1" x14ac:dyDescent="0.25">
      <c r="A639" s="192">
        <v>40780</v>
      </c>
      <c r="B639" s="107">
        <v>8346</v>
      </c>
      <c r="C639" s="113" t="s">
        <v>695</v>
      </c>
      <c r="D639" s="115" t="s">
        <v>392</v>
      </c>
      <c r="E639" s="108" t="s">
        <v>363</v>
      </c>
      <c r="F639" s="116">
        <v>25</v>
      </c>
      <c r="G639" s="111">
        <f t="shared" si="31"/>
        <v>3</v>
      </c>
      <c r="H639" s="111">
        <f t="shared" si="32"/>
        <v>28</v>
      </c>
      <c r="I639" s="114"/>
    </row>
    <row r="640" spans="1:9" ht="12" customHeight="1" x14ac:dyDescent="0.25">
      <c r="A640" s="192"/>
      <c r="B640" s="107">
        <v>8347</v>
      </c>
      <c r="C640" s="113" t="s">
        <v>16</v>
      </c>
      <c r="D640" s="115" t="s">
        <v>657</v>
      </c>
      <c r="E640" s="108" t="s">
        <v>363</v>
      </c>
      <c r="F640" s="116">
        <v>0</v>
      </c>
      <c r="G640" s="111">
        <f t="shared" si="31"/>
        <v>0</v>
      </c>
      <c r="H640" s="111">
        <f t="shared" si="32"/>
        <v>0</v>
      </c>
      <c r="I640" s="114"/>
    </row>
    <row r="641" spans="1:9" ht="12" customHeight="1" x14ac:dyDescent="0.25">
      <c r="A641" s="192">
        <v>40780</v>
      </c>
      <c r="B641" s="107">
        <v>8348</v>
      </c>
      <c r="C641" s="113" t="s">
        <v>696</v>
      </c>
      <c r="D641" s="115" t="s">
        <v>697</v>
      </c>
      <c r="E641" s="108" t="s">
        <v>363</v>
      </c>
      <c r="F641" s="116">
        <v>8.0399999999999991</v>
      </c>
      <c r="G641" s="111">
        <f t="shared" si="31"/>
        <v>0.96479999999999988</v>
      </c>
      <c r="H641" s="111">
        <f t="shared" si="32"/>
        <v>9.0047999999999995</v>
      </c>
      <c r="I641" s="114"/>
    </row>
    <row r="642" spans="1:9" ht="12" customHeight="1" x14ac:dyDescent="0.25">
      <c r="A642" s="192">
        <v>40780</v>
      </c>
      <c r="B642" s="107">
        <v>8349</v>
      </c>
      <c r="C642" s="113" t="s">
        <v>698</v>
      </c>
      <c r="D642" s="115" t="s">
        <v>699</v>
      </c>
      <c r="E642" s="108" t="s">
        <v>363</v>
      </c>
      <c r="F642" s="116">
        <v>8.0399999999999991</v>
      </c>
      <c r="G642" s="111">
        <f t="shared" si="31"/>
        <v>0.96479999999999988</v>
      </c>
      <c r="H642" s="111">
        <f t="shared" si="32"/>
        <v>9.0047999999999995</v>
      </c>
      <c r="I642" s="114"/>
    </row>
    <row r="643" spans="1:9" ht="12" customHeight="1" x14ac:dyDescent="0.25">
      <c r="A643" s="192"/>
      <c r="B643" s="107">
        <v>8350</v>
      </c>
      <c r="C643" s="113" t="s">
        <v>16</v>
      </c>
      <c r="D643" s="110" t="s">
        <v>657</v>
      </c>
      <c r="E643" s="108" t="s">
        <v>363</v>
      </c>
      <c r="F643" s="116">
        <v>0</v>
      </c>
      <c r="G643" s="111">
        <f t="shared" si="31"/>
        <v>0</v>
      </c>
      <c r="H643" s="111">
        <f t="shared" si="32"/>
        <v>0</v>
      </c>
      <c r="I643" s="114"/>
    </row>
    <row r="644" spans="1:9" ht="12" customHeight="1" x14ac:dyDescent="0.25">
      <c r="A644" s="192">
        <v>40780</v>
      </c>
      <c r="B644" s="107">
        <v>8351</v>
      </c>
      <c r="C644" s="113" t="s">
        <v>168</v>
      </c>
      <c r="D644" s="110" t="s">
        <v>690</v>
      </c>
      <c r="E644" s="108" t="s">
        <v>363</v>
      </c>
      <c r="F644" s="116">
        <v>29.46</v>
      </c>
      <c r="G644" s="111">
        <f t="shared" si="31"/>
        <v>3.5352000000000001</v>
      </c>
      <c r="H644" s="111">
        <f t="shared" si="32"/>
        <v>32.995200000000004</v>
      </c>
      <c r="I644" s="114"/>
    </row>
    <row r="645" spans="1:9" ht="12" customHeight="1" x14ac:dyDescent="0.25">
      <c r="A645" s="192">
        <v>40781</v>
      </c>
      <c r="B645" s="107">
        <v>8352</v>
      </c>
      <c r="C645" s="113" t="s">
        <v>701</v>
      </c>
      <c r="D645" s="115" t="s">
        <v>700</v>
      </c>
      <c r="E645" s="108" t="s">
        <v>363</v>
      </c>
      <c r="F645" s="116">
        <v>22.323</v>
      </c>
      <c r="G645" s="111">
        <f t="shared" si="31"/>
        <v>2.67876</v>
      </c>
      <c r="H645" s="111">
        <f t="shared" si="32"/>
        <v>25.001760000000001</v>
      </c>
      <c r="I645" s="114"/>
    </row>
    <row r="646" spans="1:9" ht="12" customHeight="1" x14ac:dyDescent="0.25">
      <c r="A646" s="192">
        <v>40779</v>
      </c>
      <c r="B646" s="107">
        <v>8353</v>
      </c>
      <c r="C646" s="113" t="s">
        <v>701</v>
      </c>
      <c r="D646" s="115" t="s">
        <v>700</v>
      </c>
      <c r="E646" s="108" t="s">
        <v>363</v>
      </c>
      <c r="F646" s="116">
        <v>17.86</v>
      </c>
      <c r="G646" s="111">
        <f t="shared" si="31"/>
        <v>2.1431999999999998</v>
      </c>
      <c r="H646" s="111">
        <f t="shared" si="32"/>
        <v>20.0032</v>
      </c>
      <c r="I646" s="114"/>
    </row>
    <row r="647" spans="1:9" ht="12" customHeight="1" x14ac:dyDescent="0.25">
      <c r="A647" s="192">
        <v>40782</v>
      </c>
      <c r="B647" s="107">
        <v>8354</v>
      </c>
      <c r="C647" s="108" t="s">
        <v>430</v>
      </c>
      <c r="D647" s="115" t="s">
        <v>431</v>
      </c>
      <c r="E647" s="108" t="s">
        <v>363</v>
      </c>
      <c r="F647" s="116">
        <v>32.14</v>
      </c>
      <c r="G647" s="111">
        <f t="shared" si="31"/>
        <v>3.8567999999999998</v>
      </c>
      <c r="H647" s="111">
        <f t="shared" si="32"/>
        <v>35.9968</v>
      </c>
      <c r="I647" s="114"/>
    </row>
    <row r="648" spans="1:9" ht="12" customHeight="1" x14ac:dyDescent="0.25">
      <c r="A648" s="192">
        <v>40782</v>
      </c>
      <c r="B648" s="107">
        <v>8355</v>
      </c>
      <c r="C648" s="108" t="s">
        <v>451</v>
      </c>
      <c r="D648" s="115" t="s">
        <v>452</v>
      </c>
      <c r="E648" s="108" t="s">
        <v>363</v>
      </c>
      <c r="F648" s="116">
        <v>16.07</v>
      </c>
      <c r="G648" s="111">
        <f t="shared" si="31"/>
        <v>1.9283999999999999</v>
      </c>
      <c r="H648" s="111">
        <f t="shared" si="32"/>
        <v>17.9984</v>
      </c>
      <c r="I648" s="114"/>
    </row>
    <row r="649" spans="1:9" ht="12" customHeight="1" x14ac:dyDescent="0.25">
      <c r="A649" s="192">
        <v>40782</v>
      </c>
      <c r="B649" s="107">
        <v>8356</v>
      </c>
      <c r="C649" s="108" t="s">
        <v>320</v>
      </c>
      <c r="D649" s="115" t="s">
        <v>352</v>
      </c>
      <c r="E649" s="108" t="s">
        <v>363</v>
      </c>
      <c r="F649" s="116">
        <v>50</v>
      </c>
      <c r="G649" s="111">
        <f t="shared" si="31"/>
        <v>6</v>
      </c>
      <c r="H649" s="111">
        <f t="shared" si="32"/>
        <v>56</v>
      </c>
      <c r="I649" s="114"/>
    </row>
    <row r="650" spans="1:9" ht="12" customHeight="1" x14ac:dyDescent="0.25">
      <c r="A650" s="192"/>
      <c r="B650" s="107">
        <v>8357</v>
      </c>
      <c r="C650" s="108" t="s">
        <v>16</v>
      </c>
      <c r="D650" s="115" t="s">
        <v>657</v>
      </c>
      <c r="E650" s="108" t="s">
        <v>363</v>
      </c>
      <c r="F650" s="116">
        <v>0</v>
      </c>
      <c r="G650" s="111">
        <f t="shared" si="31"/>
        <v>0</v>
      </c>
      <c r="H650" s="111">
        <f t="shared" si="32"/>
        <v>0</v>
      </c>
      <c r="I650" s="114"/>
    </row>
    <row r="651" spans="1:9" ht="12" customHeight="1" x14ac:dyDescent="0.25">
      <c r="A651" s="192">
        <v>40781</v>
      </c>
      <c r="B651" s="107">
        <v>8358</v>
      </c>
      <c r="C651" s="108" t="s">
        <v>320</v>
      </c>
      <c r="D651" s="115" t="s">
        <v>352</v>
      </c>
      <c r="E651" s="108" t="s">
        <v>363</v>
      </c>
      <c r="F651" s="116">
        <v>40.18</v>
      </c>
      <c r="G651" s="111">
        <f t="shared" si="31"/>
        <v>4.8216000000000001</v>
      </c>
      <c r="H651" s="111">
        <f t="shared" si="32"/>
        <v>45.001599999999996</v>
      </c>
      <c r="I651" s="114"/>
    </row>
    <row r="652" spans="1:9" ht="12" customHeight="1" x14ac:dyDescent="0.25">
      <c r="A652" s="192"/>
      <c r="B652" s="107">
        <v>8359</v>
      </c>
      <c r="C652" s="108" t="s">
        <v>16</v>
      </c>
      <c r="D652" s="115" t="s">
        <v>657</v>
      </c>
      <c r="E652" s="108" t="s">
        <v>363</v>
      </c>
      <c r="F652" s="116"/>
      <c r="G652" s="111">
        <f t="shared" si="31"/>
        <v>0</v>
      </c>
      <c r="H652" s="111">
        <f t="shared" si="32"/>
        <v>0</v>
      </c>
      <c r="I652" s="114"/>
    </row>
    <row r="653" spans="1:9" x14ac:dyDescent="0.25">
      <c r="A653" s="194"/>
      <c r="B653" s="107"/>
      <c r="C653" s="108"/>
      <c r="D653" s="115"/>
      <c r="E653" s="119"/>
      <c r="F653" s="122">
        <f>SUM(F594:F652)</f>
        <v>1085.8629999999998</v>
      </c>
      <c r="G653" s="111">
        <f>F653*12%</f>
        <v>130.30355999999998</v>
      </c>
      <c r="H653" s="111">
        <f>F653+G653</f>
        <v>1216.1665599999999</v>
      </c>
      <c r="I653" s="118">
        <f>SUM(I600:I652)</f>
        <v>0</v>
      </c>
    </row>
    <row r="654" spans="1:9" x14ac:dyDescent="0.25">
      <c r="A654" s="195"/>
      <c r="B654" s="123"/>
      <c r="C654" s="123"/>
      <c r="D654" s="123"/>
      <c r="E654" s="123"/>
      <c r="F654" s="123"/>
      <c r="G654" s="123"/>
      <c r="H654" s="123"/>
      <c r="I654" s="123"/>
    </row>
    <row r="655" spans="1:9" x14ac:dyDescent="0.25">
      <c r="A655" s="195"/>
      <c r="B655" s="123"/>
      <c r="C655" s="123"/>
      <c r="D655" s="123"/>
      <c r="E655" s="123"/>
      <c r="F655" s="123"/>
      <c r="G655" s="123"/>
      <c r="H655" s="123"/>
      <c r="I655" s="123"/>
    </row>
    <row r="656" spans="1:9" x14ac:dyDescent="0.25">
      <c r="A656" s="195"/>
      <c r="B656" s="123"/>
      <c r="C656" s="123"/>
      <c r="D656" s="123"/>
      <c r="E656" s="123"/>
      <c r="F656" s="123"/>
      <c r="G656" s="123"/>
      <c r="H656" s="123"/>
      <c r="I656" s="123"/>
    </row>
    <row r="657" spans="1:9" x14ac:dyDescent="0.25">
      <c r="A657" s="195"/>
      <c r="B657" s="123"/>
      <c r="C657" s="123" t="s">
        <v>359</v>
      </c>
      <c r="D657" s="123"/>
      <c r="E657" s="123"/>
      <c r="F657" s="123"/>
      <c r="G657" s="123"/>
      <c r="H657" s="123"/>
      <c r="I657" s="123"/>
    </row>
    <row r="661" spans="1:9" ht="24.75" x14ac:dyDescent="0.5">
      <c r="A661" s="268" t="s">
        <v>0</v>
      </c>
      <c r="B661" s="268"/>
      <c r="C661" s="268"/>
      <c r="D661" s="268"/>
      <c r="E661" s="268"/>
      <c r="F661" s="268"/>
      <c r="G661" s="268"/>
      <c r="H661" s="268"/>
      <c r="I661" s="106"/>
    </row>
    <row r="662" spans="1:9" x14ac:dyDescent="0.25">
      <c r="A662" s="190" t="s">
        <v>1</v>
      </c>
      <c r="B662" s="106"/>
      <c r="C662" s="106"/>
      <c r="D662" s="106"/>
      <c r="E662" s="106"/>
      <c r="F662" s="106"/>
      <c r="G662" s="106" t="s">
        <v>2</v>
      </c>
      <c r="H662" s="106"/>
      <c r="I662" s="106"/>
    </row>
    <row r="663" spans="1:9" ht="18" x14ac:dyDescent="0.25">
      <c r="A663" s="269" t="s">
        <v>703</v>
      </c>
      <c r="B663" s="269"/>
      <c r="C663" s="269"/>
      <c r="D663" s="269"/>
      <c r="E663" s="269"/>
      <c r="F663" s="269"/>
      <c r="G663" s="269"/>
      <c r="H663" s="269"/>
      <c r="I663" s="106"/>
    </row>
    <row r="664" spans="1:9" ht="39" x14ac:dyDescent="0.25">
      <c r="A664" s="191" t="s">
        <v>3</v>
      </c>
      <c r="B664" s="107" t="s">
        <v>4</v>
      </c>
      <c r="C664" s="108" t="s">
        <v>5</v>
      </c>
      <c r="D664" s="108" t="s">
        <v>6</v>
      </c>
      <c r="E664" s="108" t="s">
        <v>7</v>
      </c>
      <c r="F664" s="107" t="s">
        <v>8</v>
      </c>
      <c r="G664" s="107" t="s">
        <v>9</v>
      </c>
      <c r="H664" s="107" t="s">
        <v>10</v>
      </c>
      <c r="I664" s="109" t="s">
        <v>11</v>
      </c>
    </row>
    <row r="665" spans="1:9" x14ac:dyDescent="0.25">
      <c r="A665" s="192">
        <v>40787</v>
      </c>
      <c r="B665" s="107">
        <v>8360</v>
      </c>
      <c r="C665" s="108" t="s">
        <v>704</v>
      </c>
      <c r="D665" s="110" t="s">
        <v>754</v>
      </c>
      <c r="E665" s="108" t="s">
        <v>363</v>
      </c>
      <c r="F665" s="111">
        <v>19.64</v>
      </c>
      <c r="G665" s="111">
        <f>F665*12%</f>
        <v>2.3567999999999998</v>
      </c>
      <c r="H665" s="111">
        <f>F665+G665</f>
        <v>21.9968</v>
      </c>
      <c r="I665" s="112"/>
    </row>
    <row r="666" spans="1:9" x14ac:dyDescent="0.25">
      <c r="A666" s="192"/>
      <c r="B666" s="107">
        <v>8361</v>
      </c>
      <c r="C666" s="108" t="s">
        <v>705</v>
      </c>
      <c r="D666" s="110" t="s">
        <v>755</v>
      </c>
      <c r="E666" s="108" t="s">
        <v>363</v>
      </c>
      <c r="F666" s="111">
        <v>39.29</v>
      </c>
      <c r="G666" s="111">
        <f t="shared" ref="G666:G755" si="33">F666*12%</f>
        <v>4.7147999999999994</v>
      </c>
      <c r="H666" s="111">
        <f t="shared" ref="H666:H756" si="34">F666+G666</f>
        <v>44.004799999999996</v>
      </c>
      <c r="I666" s="112"/>
    </row>
    <row r="667" spans="1:9" x14ac:dyDescent="0.25">
      <c r="A667" s="192"/>
      <c r="B667" s="107">
        <v>8362</v>
      </c>
      <c r="C667" s="108" t="s">
        <v>16</v>
      </c>
      <c r="D667" s="110" t="s">
        <v>30</v>
      </c>
      <c r="E667" s="107" t="s">
        <v>363</v>
      </c>
      <c r="F667" s="111">
        <v>0</v>
      </c>
      <c r="G667" s="111">
        <f t="shared" si="33"/>
        <v>0</v>
      </c>
      <c r="H667" s="111">
        <f t="shared" si="34"/>
        <v>0</v>
      </c>
      <c r="I667" s="112"/>
    </row>
    <row r="668" spans="1:9" x14ac:dyDescent="0.25">
      <c r="A668" s="192"/>
      <c r="B668" s="107">
        <v>8363</v>
      </c>
      <c r="C668" s="108" t="s">
        <v>29</v>
      </c>
      <c r="D668" s="110" t="s">
        <v>108</v>
      </c>
      <c r="E668" s="108" t="s">
        <v>363</v>
      </c>
      <c r="F668" s="111">
        <v>15</v>
      </c>
      <c r="G668" s="111">
        <f t="shared" si="33"/>
        <v>1.7999999999999998</v>
      </c>
      <c r="H668" s="111">
        <f t="shared" si="34"/>
        <v>16.8</v>
      </c>
      <c r="I668" s="114"/>
    </row>
    <row r="669" spans="1:9" x14ac:dyDescent="0.25">
      <c r="A669" s="192"/>
      <c r="B669" s="107">
        <v>8364</v>
      </c>
      <c r="C669" s="108" t="s">
        <v>448</v>
      </c>
      <c r="D669" s="110" t="s">
        <v>756</v>
      </c>
      <c r="E669" s="108" t="s">
        <v>363</v>
      </c>
      <c r="F669" s="111">
        <v>29.46</v>
      </c>
      <c r="G669" s="111">
        <f t="shared" si="33"/>
        <v>3.5352000000000001</v>
      </c>
      <c r="H669" s="111">
        <f t="shared" si="34"/>
        <v>32.995200000000004</v>
      </c>
      <c r="I669" s="114"/>
    </row>
    <row r="670" spans="1:9" x14ac:dyDescent="0.25">
      <c r="A670" s="192">
        <v>40789</v>
      </c>
      <c r="B670" s="107">
        <v>8365</v>
      </c>
      <c r="C670" s="108" t="s">
        <v>706</v>
      </c>
      <c r="D670" s="115" t="s">
        <v>757</v>
      </c>
      <c r="E670" s="108" t="s">
        <v>363</v>
      </c>
      <c r="F670" s="116">
        <v>19.64</v>
      </c>
      <c r="G670" s="111">
        <f t="shared" si="33"/>
        <v>2.3567999999999998</v>
      </c>
      <c r="H670" s="111">
        <f t="shared" si="34"/>
        <v>21.9968</v>
      </c>
      <c r="I670" s="114"/>
    </row>
    <row r="671" spans="1:9" x14ac:dyDescent="0.25">
      <c r="A671" s="192"/>
      <c r="B671" s="107">
        <v>8366</v>
      </c>
      <c r="C671" s="108" t="s">
        <v>707</v>
      </c>
      <c r="D671" s="110" t="s">
        <v>757</v>
      </c>
      <c r="E671" s="108" t="s">
        <v>363</v>
      </c>
      <c r="F671" s="116">
        <v>96.43</v>
      </c>
      <c r="G671" s="111">
        <f t="shared" si="33"/>
        <v>11.5716</v>
      </c>
      <c r="H671" s="111">
        <f t="shared" si="34"/>
        <v>108.00160000000001</v>
      </c>
      <c r="I671" s="114"/>
    </row>
    <row r="672" spans="1:9" x14ac:dyDescent="0.25">
      <c r="A672" s="192"/>
      <c r="B672" s="107">
        <v>8367</v>
      </c>
      <c r="C672" s="113" t="s">
        <v>708</v>
      </c>
      <c r="D672" s="110" t="s">
        <v>788</v>
      </c>
      <c r="E672" s="108" t="s">
        <v>363</v>
      </c>
      <c r="F672" s="116">
        <v>10.71</v>
      </c>
      <c r="G672" s="111">
        <f t="shared" si="33"/>
        <v>1.2852000000000001</v>
      </c>
      <c r="H672" s="111">
        <f t="shared" si="34"/>
        <v>11.995200000000001</v>
      </c>
      <c r="I672" s="114"/>
    </row>
    <row r="673" spans="1:9" x14ac:dyDescent="0.25">
      <c r="A673" s="192">
        <v>40791</v>
      </c>
      <c r="B673" s="107">
        <v>8368</v>
      </c>
      <c r="C673" s="108" t="s">
        <v>709</v>
      </c>
      <c r="D673" s="110" t="s">
        <v>787</v>
      </c>
      <c r="E673" s="108" t="s">
        <v>363</v>
      </c>
      <c r="F673" s="116">
        <v>8.93</v>
      </c>
      <c r="G673" s="111">
        <f t="shared" si="33"/>
        <v>1.0715999999999999</v>
      </c>
      <c r="H673" s="111">
        <f t="shared" si="34"/>
        <v>10.0016</v>
      </c>
      <c r="I673" s="114"/>
    </row>
    <row r="674" spans="1:9" x14ac:dyDescent="0.25">
      <c r="A674" s="192"/>
      <c r="B674" s="107">
        <v>8369</v>
      </c>
      <c r="C674" s="108" t="s">
        <v>16</v>
      </c>
      <c r="D674" s="110" t="s">
        <v>657</v>
      </c>
      <c r="E674" s="108" t="s">
        <v>363</v>
      </c>
      <c r="F674" s="116">
        <v>0</v>
      </c>
      <c r="G674" s="111">
        <f t="shared" si="33"/>
        <v>0</v>
      </c>
      <c r="H674" s="111">
        <f t="shared" si="34"/>
        <v>0</v>
      </c>
      <c r="I674" s="114"/>
    </row>
    <row r="675" spans="1:9" x14ac:dyDescent="0.25">
      <c r="A675" s="192"/>
      <c r="B675" s="107">
        <v>8370</v>
      </c>
      <c r="C675" s="108" t="s">
        <v>710</v>
      </c>
      <c r="D675" s="110" t="s">
        <v>786</v>
      </c>
      <c r="E675" s="108" t="s">
        <v>363</v>
      </c>
      <c r="F675" s="116">
        <v>13.39</v>
      </c>
      <c r="G675" s="111">
        <f t="shared" si="33"/>
        <v>1.6068</v>
      </c>
      <c r="H675" s="111">
        <f t="shared" si="34"/>
        <v>14.9968</v>
      </c>
      <c r="I675" s="114"/>
    </row>
    <row r="676" spans="1:9" x14ac:dyDescent="0.25">
      <c r="A676" s="192"/>
      <c r="B676" s="107">
        <v>8371</v>
      </c>
      <c r="C676" s="113" t="s">
        <v>711</v>
      </c>
      <c r="D676" s="110" t="s">
        <v>785</v>
      </c>
      <c r="E676" s="108" t="s">
        <v>363</v>
      </c>
      <c r="F676" s="116">
        <v>13.39</v>
      </c>
      <c r="G676" s="111">
        <f t="shared" si="33"/>
        <v>1.6068</v>
      </c>
      <c r="H676" s="111">
        <f t="shared" si="34"/>
        <v>14.9968</v>
      </c>
      <c r="I676" s="114"/>
    </row>
    <row r="677" spans="1:9" x14ac:dyDescent="0.25">
      <c r="A677" s="192"/>
      <c r="B677" s="107">
        <v>8372</v>
      </c>
      <c r="C677" s="113" t="s">
        <v>712</v>
      </c>
      <c r="D677" s="110" t="s">
        <v>784</v>
      </c>
      <c r="E677" s="108" t="s">
        <v>363</v>
      </c>
      <c r="F677" s="116">
        <v>13.39</v>
      </c>
      <c r="G677" s="111">
        <f t="shared" si="33"/>
        <v>1.6068</v>
      </c>
      <c r="H677" s="111">
        <f t="shared" si="34"/>
        <v>14.9968</v>
      </c>
      <c r="I677" s="114"/>
    </row>
    <row r="678" spans="1:9" x14ac:dyDescent="0.25">
      <c r="A678" s="192"/>
      <c r="B678" s="107">
        <v>8373</v>
      </c>
      <c r="C678" s="113" t="s">
        <v>713</v>
      </c>
      <c r="D678" s="110" t="s">
        <v>783</v>
      </c>
      <c r="E678" s="108" t="s">
        <v>363</v>
      </c>
      <c r="F678" s="116">
        <v>8.93</v>
      </c>
      <c r="G678" s="111">
        <f t="shared" si="33"/>
        <v>1.0715999999999999</v>
      </c>
      <c r="H678" s="111">
        <f t="shared" si="34"/>
        <v>10.0016</v>
      </c>
      <c r="I678" s="114"/>
    </row>
    <row r="679" spans="1:9" x14ac:dyDescent="0.25">
      <c r="A679" s="192">
        <v>40795</v>
      </c>
      <c r="B679" s="107">
        <v>8374</v>
      </c>
      <c r="C679" s="113" t="s">
        <v>714</v>
      </c>
      <c r="D679" s="110" t="s">
        <v>441</v>
      </c>
      <c r="E679" s="108" t="s">
        <v>363</v>
      </c>
      <c r="F679" s="116">
        <v>48.21</v>
      </c>
      <c r="G679" s="111">
        <f t="shared" si="33"/>
        <v>5.7851999999999997</v>
      </c>
      <c r="H679" s="111">
        <f t="shared" si="34"/>
        <v>53.995199999999997</v>
      </c>
      <c r="I679" s="114"/>
    </row>
    <row r="680" spans="1:9" x14ac:dyDescent="0.25">
      <c r="A680" s="192"/>
      <c r="B680" s="107">
        <v>8375</v>
      </c>
      <c r="C680" s="113" t="s">
        <v>62</v>
      </c>
      <c r="D680" s="110" t="s">
        <v>415</v>
      </c>
      <c r="E680" s="108" t="s">
        <v>363</v>
      </c>
      <c r="F680" s="116">
        <v>8.93</v>
      </c>
      <c r="G680" s="111">
        <f t="shared" si="33"/>
        <v>1.0715999999999999</v>
      </c>
      <c r="H680" s="111">
        <f t="shared" si="34"/>
        <v>10.0016</v>
      </c>
      <c r="I680" s="114"/>
    </row>
    <row r="681" spans="1:9" x14ac:dyDescent="0.25">
      <c r="A681" s="192">
        <v>40794</v>
      </c>
      <c r="B681" s="107">
        <v>8376</v>
      </c>
      <c r="C681" s="113" t="s">
        <v>715</v>
      </c>
      <c r="D681" s="110" t="s">
        <v>782</v>
      </c>
      <c r="E681" s="108" t="s">
        <v>363</v>
      </c>
      <c r="F681" s="116">
        <v>14.29</v>
      </c>
      <c r="G681" s="111">
        <f t="shared" si="33"/>
        <v>1.7147999999999999</v>
      </c>
      <c r="H681" s="111">
        <f t="shared" si="34"/>
        <v>16.004799999999999</v>
      </c>
      <c r="I681" s="114"/>
    </row>
    <row r="682" spans="1:9" x14ac:dyDescent="0.25">
      <c r="A682" s="192"/>
      <c r="B682" s="107">
        <v>8377</v>
      </c>
      <c r="C682" s="113" t="s">
        <v>451</v>
      </c>
      <c r="D682" s="115" t="s">
        <v>452</v>
      </c>
      <c r="E682" s="108" t="s">
        <v>363</v>
      </c>
      <c r="F682" s="116">
        <v>16.07</v>
      </c>
      <c r="G682" s="111">
        <f t="shared" si="33"/>
        <v>1.9283999999999999</v>
      </c>
      <c r="H682" s="111">
        <f t="shared" si="34"/>
        <v>17.9984</v>
      </c>
      <c r="I682" s="114"/>
    </row>
    <row r="683" spans="1:9" x14ac:dyDescent="0.25">
      <c r="A683" s="192"/>
      <c r="B683" s="107">
        <v>8378</v>
      </c>
      <c r="C683" s="113" t="s">
        <v>716</v>
      </c>
      <c r="D683" s="115" t="s">
        <v>781</v>
      </c>
      <c r="E683" s="108" t="s">
        <v>363</v>
      </c>
      <c r="F683" s="116">
        <v>9.82</v>
      </c>
      <c r="G683" s="111">
        <f t="shared" si="33"/>
        <v>1.1783999999999999</v>
      </c>
      <c r="H683" s="111">
        <f t="shared" si="34"/>
        <v>10.9984</v>
      </c>
      <c r="I683" s="114"/>
    </row>
    <row r="684" spans="1:9" x14ac:dyDescent="0.25">
      <c r="A684" s="192"/>
      <c r="B684" s="107">
        <v>8379</v>
      </c>
      <c r="C684" s="113" t="s">
        <v>717</v>
      </c>
      <c r="D684" s="115" t="s">
        <v>780</v>
      </c>
      <c r="E684" s="108" t="s">
        <v>363</v>
      </c>
      <c r="F684" s="116">
        <v>14.29</v>
      </c>
      <c r="G684" s="111">
        <f t="shared" si="33"/>
        <v>1.7147999999999999</v>
      </c>
      <c r="H684" s="111">
        <f t="shared" si="34"/>
        <v>16.004799999999999</v>
      </c>
      <c r="I684" s="114"/>
    </row>
    <row r="685" spans="1:9" x14ac:dyDescent="0.25">
      <c r="A685" s="192"/>
      <c r="B685" s="107">
        <v>8380</v>
      </c>
      <c r="C685" s="113" t="s">
        <v>16</v>
      </c>
      <c r="D685" s="115" t="s">
        <v>657</v>
      </c>
      <c r="E685" s="108" t="s">
        <v>363</v>
      </c>
      <c r="F685" s="116">
        <v>0</v>
      </c>
      <c r="G685" s="111">
        <f t="shared" si="33"/>
        <v>0</v>
      </c>
      <c r="H685" s="111">
        <f t="shared" si="34"/>
        <v>0</v>
      </c>
      <c r="I685" s="114"/>
    </row>
    <row r="686" spans="1:9" x14ac:dyDescent="0.25">
      <c r="A686" s="192"/>
      <c r="B686" s="107">
        <v>8381</v>
      </c>
      <c r="C686" s="113" t="s">
        <v>16</v>
      </c>
      <c r="D686" s="115" t="s">
        <v>657</v>
      </c>
      <c r="E686" s="108" t="s">
        <v>363</v>
      </c>
      <c r="F686" s="116">
        <v>0</v>
      </c>
      <c r="G686" s="111">
        <f t="shared" si="33"/>
        <v>0</v>
      </c>
      <c r="H686" s="111">
        <f t="shared" si="34"/>
        <v>0</v>
      </c>
      <c r="I686" s="114"/>
    </row>
    <row r="687" spans="1:9" x14ac:dyDescent="0.25">
      <c r="A687" s="192"/>
      <c r="B687" s="107">
        <v>8382</v>
      </c>
      <c r="C687" s="113" t="s">
        <v>430</v>
      </c>
      <c r="D687" s="115" t="s">
        <v>431</v>
      </c>
      <c r="E687" s="108" t="s">
        <v>363</v>
      </c>
      <c r="F687" s="116">
        <v>48.21</v>
      </c>
      <c r="G687" s="111">
        <f t="shared" si="33"/>
        <v>5.7851999999999997</v>
      </c>
      <c r="H687" s="111">
        <f t="shared" si="34"/>
        <v>53.995199999999997</v>
      </c>
      <c r="I687" s="114"/>
    </row>
    <row r="688" spans="1:9" x14ac:dyDescent="0.25">
      <c r="A688" s="192"/>
      <c r="B688" s="107">
        <v>8383</v>
      </c>
      <c r="C688" s="113" t="s">
        <v>16</v>
      </c>
      <c r="D688" s="115" t="s">
        <v>657</v>
      </c>
      <c r="E688" s="108" t="s">
        <v>363</v>
      </c>
      <c r="F688" s="116">
        <v>0</v>
      </c>
      <c r="G688" s="111">
        <f t="shared" si="33"/>
        <v>0</v>
      </c>
      <c r="H688" s="111">
        <f t="shared" si="34"/>
        <v>0</v>
      </c>
      <c r="I688" s="114"/>
    </row>
    <row r="689" spans="1:9" x14ac:dyDescent="0.25">
      <c r="A689" s="192">
        <v>40795</v>
      </c>
      <c r="B689" s="107">
        <v>8384</v>
      </c>
      <c r="C689" s="113" t="s">
        <v>718</v>
      </c>
      <c r="D689" s="115" t="s">
        <v>779</v>
      </c>
      <c r="E689" s="108" t="s">
        <v>363</v>
      </c>
      <c r="F689" s="116">
        <v>48.21</v>
      </c>
      <c r="G689" s="111">
        <f t="shared" si="33"/>
        <v>5.7851999999999997</v>
      </c>
      <c r="H689" s="111">
        <f t="shared" si="34"/>
        <v>53.995199999999997</v>
      </c>
      <c r="I689" s="114"/>
    </row>
    <row r="690" spans="1:9" x14ac:dyDescent="0.25">
      <c r="A690" s="192"/>
      <c r="B690" s="107">
        <v>8385</v>
      </c>
      <c r="C690" s="108" t="s">
        <v>719</v>
      </c>
      <c r="D690" s="115" t="s">
        <v>778</v>
      </c>
      <c r="E690" s="108" t="s">
        <v>363</v>
      </c>
      <c r="F690" s="116">
        <v>48.21</v>
      </c>
      <c r="G690" s="111">
        <f t="shared" si="33"/>
        <v>5.7851999999999997</v>
      </c>
      <c r="H690" s="111">
        <f t="shared" si="34"/>
        <v>53.995199999999997</v>
      </c>
      <c r="I690" s="114"/>
    </row>
    <row r="691" spans="1:9" x14ac:dyDescent="0.25">
      <c r="A691" s="192"/>
      <c r="B691" s="107">
        <v>8386</v>
      </c>
      <c r="C691" s="108" t="s">
        <v>16</v>
      </c>
      <c r="D691" s="115" t="s">
        <v>657</v>
      </c>
      <c r="E691" s="108" t="s">
        <v>363</v>
      </c>
      <c r="F691" s="116">
        <v>0</v>
      </c>
      <c r="G691" s="111">
        <f t="shared" si="33"/>
        <v>0</v>
      </c>
      <c r="H691" s="111">
        <f t="shared" si="34"/>
        <v>0</v>
      </c>
      <c r="I691" s="114"/>
    </row>
    <row r="692" spans="1:9" x14ac:dyDescent="0.25">
      <c r="A692" s="192"/>
      <c r="B692" s="107">
        <v>8387</v>
      </c>
      <c r="C692" s="113" t="s">
        <v>16</v>
      </c>
      <c r="D692" s="115" t="s">
        <v>657</v>
      </c>
      <c r="E692" s="108" t="s">
        <v>363</v>
      </c>
      <c r="F692" s="116">
        <v>0</v>
      </c>
      <c r="G692" s="111">
        <f t="shared" si="33"/>
        <v>0</v>
      </c>
      <c r="H692" s="111">
        <f t="shared" si="34"/>
        <v>0</v>
      </c>
      <c r="I692" s="114"/>
    </row>
    <row r="693" spans="1:9" x14ac:dyDescent="0.25">
      <c r="A693" s="192"/>
      <c r="B693" s="107">
        <v>8388</v>
      </c>
      <c r="C693" s="108" t="s">
        <v>720</v>
      </c>
      <c r="D693" s="115" t="s">
        <v>749</v>
      </c>
      <c r="E693" s="108" t="s">
        <v>363</v>
      </c>
      <c r="F693" s="116">
        <v>31.25</v>
      </c>
      <c r="G693" s="111">
        <f t="shared" si="33"/>
        <v>3.75</v>
      </c>
      <c r="H693" s="111">
        <f t="shared" si="34"/>
        <v>35</v>
      </c>
      <c r="I693" s="114"/>
    </row>
    <row r="694" spans="1:9" x14ac:dyDescent="0.25">
      <c r="A694" s="192"/>
      <c r="B694" s="107">
        <v>8389</v>
      </c>
      <c r="C694" s="108" t="s">
        <v>721</v>
      </c>
      <c r="D694" s="115" t="s">
        <v>777</v>
      </c>
      <c r="E694" s="108" t="s">
        <v>363</v>
      </c>
      <c r="F694" s="116">
        <v>14.29</v>
      </c>
      <c r="G694" s="111">
        <f t="shared" si="33"/>
        <v>1.7147999999999999</v>
      </c>
      <c r="H694" s="111">
        <f t="shared" si="34"/>
        <v>16.004799999999999</v>
      </c>
      <c r="I694" s="114"/>
    </row>
    <row r="695" spans="1:9" x14ac:dyDescent="0.25">
      <c r="A695" s="192"/>
      <c r="B695" s="107">
        <v>8390</v>
      </c>
      <c r="C695" s="108" t="s">
        <v>66</v>
      </c>
      <c r="D695" s="115" t="s">
        <v>67</v>
      </c>
      <c r="E695" s="108" t="s">
        <v>363</v>
      </c>
      <c r="F695" s="116">
        <v>35.71</v>
      </c>
      <c r="G695" s="111">
        <f t="shared" si="33"/>
        <v>4.2851999999999997</v>
      </c>
      <c r="H695" s="111">
        <f t="shared" si="34"/>
        <v>39.995199999999997</v>
      </c>
      <c r="I695" s="114"/>
    </row>
    <row r="696" spans="1:9" x14ac:dyDescent="0.25">
      <c r="A696" s="192"/>
      <c r="B696" s="107">
        <v>8391</v>
      </c>
      <c r="C696" s="108" t="s">
        <v>16</v>
      </c>
      <c r="D696" s="110" t="s">
        <v>657</v>
      </c>
      <c r="E696" s="108" t="s">
        <v>363</v>
      </c>
      <c r="F696" s="116">
        <v>0</v>
      </c>
      <c r="G696" s="111">
        <f t="shared" si="33"/>
        <v>0</v>
      </c>
      <c r="H696" s="111">
        <f t="shared" si="34"/>
        <v>0</v>
      </c>
      <c r="I696" s="114"/>
    </row>
    <row r="697" spans="1:9" x14ac:dyDescent="0.25">
      <c r="A697" s="192"/>
      <c r="B697" s="107">
        <v>8392</v>
      </c>
      <c r="C697" s="113" t="s">
        <v>16</v>
      </c>
      <c r="D697" s="115" t="s">
        <v>657</v>
      </c>
      <c r="E697" s="108" t="s">
        <v>363</v>
      </c>
      <c r="F697" s="116">
        <v>0</v>
      </c>
      <c r="G697" s="111">
        <f t="shared" si="33"/>
        <v>0</v>
      </c>
      <c r="H697" s="111">
        <f t="shared" si="34"/>
        <v>0</v>
      </c>
      <c r="I697" s="114"/>
    </row>
    <row r="698" spans="1:9" x14ac:dyDescent="0.25">
      <c r="A698" s="192" t="s">
        <v>758</v>
      </c>
      <c r="B698" s="107">
        <v>8393</v>
      </c>
      <c r="C698" s="113" t="s">
        <v>722</v>
      </c>
      <c r="D698" s="115" t="s">
        <v>775</v>
      </c>
      <c r="E698" s="108" t="s">
        <v>363</v>
      </c>
      <c r="F698" s="118">
        <v>21.43</v>
      </c>
      <c r="G698" s="111">
        <f t="shared" si="33"/>
        <v>2.5715999999999997</v>
      </c>
      <c r="H698" s="111">
        <f t="shared" si="34"/>
        <v>24.0016</v>
      </c>
      <c r="I698" s="114"/>
    </row>
    <row r="699" spans="1:9" x14ac:dyDescent="0.25">
      <c r="A699" s="192"/>
      <c r="B699" s="107">
        <v>8394</v>
      </c>
      <c r="C699" s="113" t="s">
        <v>722</v>
      </c>
      <c r="D699" s="115" t="s">
        <v>775</v>
      </c>
      <c r="E699" s="108" t="s">
        <v>363</v>
      </c>
      <c r="F699" s="116">
        <v>21.43</v>
      </c>
      <c r="G699" s="111">
        <f t="shared" si="33"/>
        <v>2.5715999999999997</v>
      </c>
      <c r="H699" s="111">
        <f t="shared" si="34"/>
        <v>24.0016</v>
      </c>
      <c r="I699" s="114"/>
    </row>
    <row r="700" spans="1:9" x14ac:dyDescent="0.25">
      <c r="A700" s="192">
        <v>40798</v>
      </c>
      <c r="B700" s="107">
        <v>8395</v>
      </c>
      <c r="C700" s="113" t="s">
        <v>723</v>
      </c>
      <c r="D700" s="110" t="s">
        <v>776</v>
      </c>
      <c r="E700" s="108" t="s">
        <v>363</v>
      </c>
      <c r="F700" s="116">
        <v>39.06</v>
      </c>
      <c r="G700" s="111">
        <f t="shared" si="33"/>
        <v>4.6871999999999998</v>
      </c>
      <c r="H700" s="111">
        <f t="shared" si="34"/>
        <v>43.747199999999999</v>
      </c>
      <c r="I700" s="114"/>
    </row>
    <row r="701" spans="1:9" x14ac:dyDescent="0.25">
      <c r="A701" s="192"/>
      <c r="B701" s="107">
        <v>8396</v>
      </c>
      <c r="C701" s="113" t="s">
        <v>16</v>
      </c>
      <c r="D701" s="115" t="s">
        <v>657</v>
      </c>
      <c r="E701" s="108" t="s">
        <v>363</v>
      </c>
      <c r="F701" s="116">
        <v>0</v>
      </c>
      <c r="G701" s="111">
        <f t="shared" si="33"/>
        <v>0</v>
      </c>
      <c r="H701" s="111">
        <f t="shared" si="34"/>
        <v>0</v>
      </c>
      <c r="I701" s="114"/>
    </row>
    <row r="702" spans="1:9" x14ac:dyDescent="0.25">
      <c r="A702" s="192"/>
      <c r="B702" s="107">
        <v>8397</v>
      </c>
      <c r="C702" s="113" t="s">
        <v>722</v>
      </c>
      <c r="D702" s="115" t="s">
        <v>775</v>
      </c>
      <c r="E702" s="108" t="s">
        <v>363</v>
      </c>
      <c r="F702" s="116">
        <v>21.43</v>
      </c>
      <c r="G702" s="111">
        <f t="shared" si="33"/>
        <v>2.5715999999999997</v>
      </c>
      <c r="H702" s="111">
        <f t="shared" si="34"/>
        <v>24.0016</v>
      </c>
      <c r="I702" s="114"/>
    </row>
    <row r="703" spans="1:9" x14ac:dyDescent="0.25">
      <c r="A703" s="192">
        <v>40799</v>
      </c>
      <c r="B703" s="107">
        <v>8398</v>
      </c>
      <c r="C703" s="113" t="s">
        <v>66</v>
      </c>
      <c r="D703" s="115" t="s">
        <v>67</v>
      </c>
      <c r="E703" s="108" t="s">
        <v>363</v>
      </c>
      <c r="F703" s="116">
        <v>17.86</v>
      </c>
      <c r="G703" s="111">
        <f t="shared" si="33"/>
        <v>2.1431999999999998</v>
      </c>
      <c r="H703" s="111">
        <f t="shared" si="34"/>
        <v>20.0032</v>
      </c>
      <c r="I703" s="114"/>
    </row>
    <row r="704" spans="1:9" x14ac:dyDescent="0.25">
      <c r="A704" s="192">
        <v>40801</v>
      </c>
      <c r="B704" s="107">
        <v>8399</v>
      </c>
      <c r="C704" s="113" t="s">
        <v>724</v>
      </c>
      <c r="D704" s="115" t="s">
        <v>392</v>
      </c>
      <c r="E704" s="108" t="s">
        <v>363</v>
      </c>
      <c r="F704" s="116">
        <v>25</v>
      </c>
      <c r="G704" s="111">
        <f t="shared" si="33"/>
        <v>3</v>
      </c>
      <c r="H704" s="111">
        <f t="shared" si="34"/>
        <v>28</v>
      </c>
      <c r="I704" s="114"/>
    </row>
    <row r="705" spans="1:9" x14ac:dyDescent="0.25">
      <c r="A705" s="192"/>
      <c r="B705" s="107">
        <v>8400</v>
      </c>
      <c r="C705" s="113" t="s">
        <v>16</v>
      </c>
      <c r="D705" s="115" t="s">
        <v>657</v>
      </c>
      <c r="E705" s="108" t="s">
        <v>363</v>
      </c>
      <c r="F705" s="116">
        <v>0</v>
      </c>
      <c r="G705" s="111">
        <f t="shared" si="33"/>
        <v>0</v>
      </c>
      <c r="H705" s="111">
        <f t="shared" si="34"/>
        <v>0</v>
      </c>
      <c r="I705" s="114"/>
    </row>
    <row r="706" spans="1:9" x14ac:dyDescent="0.25">
      <c r="A706" s="192"/>
      <c r="B706" s="107">
        <v>8401</v>
      </c>
      <c r="C706" s="113" t="s">
        <v>725</v>
      </c>
      <c r="D706" s="115" t="s">
        <v>774</v>
      </c>
      <c r="E706" s="108" t="s">
        <v>363</v>
      </c>
      <c r="F706" s="116">
        <v>8.93</v>
      </c>
      <c r="G706" s="111">
        <f t="shared" si="33"/>
        <v>1.0715999999999999</v>
      </c>
      <c r="H706" s="111">
        <f t="shared" si="34"/>
        <v>10.0016</v>
      </c>
      <c r="I706" s="114"/>
    </row>
    <row r="707" spans="1:9" x14ac:dyDescent="0.25">
      <c r="A707" s="192"/>
      <c r="B707" s="107">
        <v>8402</v>
      </c>
      <c r="C707" s="113" t="s">
        <v>726</v>
      </c>
      <c r="D707" s="115" t="s">
        <v>773</v>
      </c>
      <c r="E707" s="108" t="s">
        <v>363</v>
      </c>
      <c r="F707" s="116">
        <v>8.93</v>
      </c>
      <c r="G707" s="111">
        <f t="shared" si="33"/>
        <v>1.0715999999999999</v>
      </c>
      <c r="H707" s="111">
        <f t="shared" si="34"/>
        <v>10.0016</v>
      </c>
      <c r="I707" s="114"/>
    </row>
    <row r="708" spans="1:9" x14ac:dyDescent="0.25">
      <c r="A708" s="192"/>
      <c r="B708" s="107">
        <v>8403</v>
      </c>
      <c r="C708" s="113" t="s">
        <v>103</v>
      </c>
      <c r="D708" s="115" t="s">
        <v>104</v>
      </c>
      <c r="E708" s="108" t="s">
        <v>363</v>
      </c>
      <c r="F708" s="116">
        <v>36</v>
      </c>
      <c r="G708" s="111">
        <f t="shared" si="33"/>
        <v>4.32</v>
      </c>
      <c r="H708" s="111">
        <f t="shared" si="34"/>
        <v>40.32</v>
      </c>
      <c r="I708" s="114"/>
    </row>
    <row r="709" spans="1:9" x14ac:dyDescent="0.25">
      <c r="A709" s="192">
        <v>40802</v>
      </c>
      <c r="B709" s="107">
        <v>8404</v>
      </c>
      <c r="C709" s="113" t="s">
        <v>727</v>
      </c>
      <c r="D709" s="115" t="s">
        <v>772</v>
      </c>
      <c r="E709" s="108" t="s">
        <v>363</v>
      </c>
      <c r="F709" s="116">
        <v>14.29</v>
      </c>
      <c r="G709" s="111">
        <f t="shared" si="33"/>
        <v>1.7147999999999999</v>
      </c>
      <c r="H709" s="111">
        <f t="shared" si="34"/>
        <v>16.004799999999999</v>
      </c>
      <c r="I709" s="114"/>
    </row>
    <row r="710" spans="1:9" x14ac:dyDescent="0.25">
      <c r="A710" s="192"/>
      <c r="B710" s="107">
        <v>8405</v>
      </c>
      <c r="C710" s="113" t="s">
        <v>728</v>
      </c>
      <c r="D710" s="115" t="s">
        <v>771</v>
      </c>
      <c r="E710" s="108" t="s">
        <v>363</v>
      </c>
      <c r="F710" s="116">
        <v>9.82</v>
      </c>
      <c r="G710" s="111">
        <f t="shared" si="33"/>
        <v>1.1783999999999999</v>
      </c>
      <c r="H710" s="111">
        <f t="shared" si="34"/>
        <v>10.9984</v>
      </c>
      <c r="I710" s="114"/>
    </row>
    <row r="711" spans="1:9" x14ac:dyDescent="0.25">
      <c r="A711" s="192">
        <v>40804</v>
      </c>
      <c r="B711" s="107">
        <v>8406</v>
      </c>
      <c r="C711" s="113" t="s">
        <v>729</v>
      </c>
      <c r="D711" s="115" t="s">
        <v>770</v>
      </c>
      <c r="E711" s="108" t="s">
        <v>363</v>
      </c>
      <c r="F711" s="116">
        <v>14.29</v>
      </c>
      <c r="G711" s="111">
        <f t="shared" si="33"/>
        <v>1.7147999999999999</v>
      </c>
      <c r="H711" s="111">
        <f t="shared" si="34"/>
        <v>16.004799999999999</v>
      </c>
      <c r="I711" s="114"/>
    </row>
    <row r="712" spans="1:9" x14ac:dyDescent="0.25">
      <c r="A712" s="192"/>
      <c r="B712" s="107">
        <v>8407</v>
      </c>
      <c r="C712" s="113" t="s">
        <v>730</v>
      </c>
      <c r="D712" s="115" t="s">
        <v>769</v>
      </c>
      <c r="E712" s="108" t="s">
        <v>363</v>
      </c>
      <c r="F712" s="116">
        <v>7.14</v>
      </c>
      <c r="G712" s="111">
        <f t="shared" si="33"/>
        <v>0.8567999999999999</v>
      </c>
      <c r="H712" s="111">
        <f t="shared" si="34"/>
        <v>7.9967999999999995</v>
      </c>
      <c r="I712" s="114"/>
    </row>
    <row r="713" spans="1:9" x14ac:dyDescent="0.25">
      <c r="A713" s="192"/>
      <c r="B713" s="107">
        <v>8408</v>
      </c>
      <c r="C713" s="113" t="s">
        <v>731</v>
      </c>
      <c r="D713" s="115" t="s">
        <v>768</v>
      </c>
      <c r="E713" s="108" t="s">
        <v>363</v>
      </c>
      <c r="F713" s="116">
        <v>7.14</v>
      </c>
      <c r="G713" s="111">
        <f t="shared" si="33"/>
        <v>0.8567999999999999</v>
      </c>
      <c r="H713" s="111">
        <f t="shared" si="34"/>
        <v>7.9967999999999995</v>
      </c>
      <c r="I713" s="114"/>
    </row>
    <row r="714" spans="1:9" x14ac:dyDescent="0.25">
      <c r="A714" s="192"/>
      <c r="B714" s="107">
        <v>8409</v>
      </c>
      <c r="C714" s="113" t="s">
        <v>16</v>
      </c>
      <c r="D714" s="110" t="s">
        <v>657</v>
      </c>
      <c r="E714" s="108" t="s">
        <v>363</v>
      </c>
      <c r="F714" s="116">
        <v>0</v>
      </c>
      <c r="G714" s="111">
        <f t="shared" si="33"/>
        <v>0</v>
      </c>
      <c r="H714" s="111">
        <f t="shared" si="34"/>
        <v>0</v>
      </c>
      <c r="I714" s="114"/>
    </row>
    <row r="715" spans="1:9" x14ac:dyDescent="0.25">
      <c r="A715" s="192"/>
      <c r="B715" s="107">
        <v>8410</v>
      </c>
      <c r="C715" s="113" t="s">
        <v>732</v>
      </c>
      <c r="D715" s="110" t="s">
        <v>767</v>
      </c>
      <c r="E715" s="108" t="s">
        <v>363</v>
      </c>
      <c r="F715" s="116">
        <v>7.14</v>
      </c>
      <c r="G715" s="111">
        <f t="shared" si="33"/>
        <v>0.8567999999999999</v>
      </c>
      <c r="H715" s="111">
        <f t="shared" si="34"/>
        <v>7.9967999999999995</v>
      </c>
      <c r="I715" s="114"/>
    </row>
    <row r="716" spans="1:9" x14ac:dyDescent="0.25">
      <c r="A716" s="192"/>
      <c r="B716" s="107">
        <v>8411</v>
      </c>
      <c r="C716" s="113" t="s">
        <v>733</v>
      </c>
      <c r="D716" s="115" t="s">
        <v>766</v>
      </c>
      <c r="E716" s="108" t="s">
        <v>363</v>
      </c>
      <c r="F716" s="116">
        <v>7.14</v>
      </c>
      <c r="G716" s="111">
        <f t="shared" si="33"/>
        <v>0.8567999999999999</v>
      </c>
      <c r="H716" s="111">
        <f t="shared" si="34"/>
        <v>7.9967999999999995</v>
      </c>
      <c r="I716" s="114"/>
    </row>
    <row r="717" spans="1:9" x14ac:dyDescent="0.25">
      <c r="A717" s="192">
        <v>40805</v>
      </c>
      <c r="B717" s="107">
        <v>8412</v>
      </c>
      <c r="C717" s="113" t="s">
        <v>734</v>
      </c>
      <c r="D717" s="115" t="s">
        <v>762</v>
      </c>
      <c r="E717" s="108" t="s">
        <v>363</v>
      </c>
      <c r="F717" s="116">
        <v>8.0399999999999991</v>
      </c>
      <c r="G717" s="111">
        <f t="shared" si="33"/>
        <v>0.96479999999999988</v>
      </c>
      <c r="H717" s="111">
        <f t="shared" si="34"/>
        <v>9.0047999999999995</v>
      </c>
      <c r="I717" s="114"/>
    </row>
    <row r="718" spans="1:9" x14ac:dyDescent="0.25">
      <c r="A718" s="192">
        <v>40806</v>
      </c>
      <c r="B718" s="107">
        <v>8413</v>
      </c>
      <c r="C718" s="108" t="s">
        <v>735</v>
      </c>
      <c r="D718" s="115" t="s">
        <v>765</v>
      </c>
      <c r="E718" s="108" t="s">
        <v>363</v>
      </c>
      <c r="F718" s="116">
        <v>1888.39</v>
      </c>
      <c r="G718" s="111">
        <f t="shared" si="33"/>
        <v>226.60679999999999</v>
      </c>
      <c r="H718" s="111">
        <f t="shared" si="34"/>
        <v>2114.9967999999999</v>
      </c>
      <c r="I718" s="114"/>
    </row>
    <row r="719" spans="1:9" x14ac:dyDescent="0.25">
      <c r="A719" s="192">
        <v>40807</v>
      </c>
      <c r="B719" s="107">
        <v>8414</v>
      </c>
      <c r="C719" s="108" t="s">
        <v>29</v>
      </c>
      <c r="D719" s="115" t="s">
        <v>30</v>
      </c>
      <c r="E719" s="108" t="s">
        <v>363</v>
      </c>
      <c r="F719" s="116">
        <v>30</v>
      </c>
      <c r="G719" s="111">
        <f t="shared" si="33"/>
        <v>3.5999999999999996</v>
      </c>
      <c r="H719" s="111">
        <f t="shared" si="34"/>
        <v>33.6</v>
      </c>
      <c r="I719" s="114"/>
    </row>
    <row r="720" spans="1:9" x14ac:dyDescent="0.25">
      <c r="A720" s="192"/>
      <c r="B720" s="107">
        <v>8415</v>
      </c>
      <c r="C720" s="108" t="s">
        <v>16</v>
      </c>
      <c r="D720" s="115" t="s">
        <v>657</v>
      </c>
      <c r="E720" s="108" t="s">
        <v>363</v>
      </c>
      <c r="F720" s="116">
        <v>0</v>
      </c>
      <c r="G720" s="111">
        <f t="shared" si="33"/>
        <v>0</v>
      </c>
      <c r="H720" s="111">
        <f t="shared" si="34"/>
        <v>0</v>
      </c>
      <c r="I720" s="114"/>
    </row>
    <row r="721" spans="1:9" x14ac:dyDescent="0.25">
      <c r="A721" s="192">
        <v>40808</v>
      </c>
      <c r="B721" s="107">
        <v>8416</v>
      </c>
      <c r="C721" s="108" t="s">
        <v>735</v>
      </c>
      <c r="D721" s="115" t="s">
        <v>765</v>
      </c>
      <c r="E721" s="108" t="s">
        <v>363</v>
      </c>
      <c r="F721" s="116">
        <v>33.479999999999997</v>
      </c>
      <c r="G721" s="111">
        <f t="shared" si="33"/>
        <v>4.0175999999999998</v>
      </c>
      <c r="H721" s="111">
        <f t="shared" si="34"/>
        <v>37.497599999999998</v>
      </c>
      <c r="I721" s="114"/>
    </row>
    <row r="722" spans="1:9" x14ac:dyDescent="0.25">
      <c r="A722" s="192"/>
      <c r="B722" s="107">
        <v>8417</v>
      </c>
      <c r="C722" s="108" t="s">
        <v>16</v>
      </c>
      <c r="D722" s="115" t="s">
        <v>657</v>
      </c>
      <c r="E722" s="108" t="s">
        <v>363</v>
      </c>
      <c r="F722" s="116">
        <v>0</v>
      </c>
      <c r="G722" s="111">
        <f t="shared" si="33"/>
        <v>0</v>
      </c>
      <c r="H722" s="111">
        <f t="shared" si="34"/>
        <v>0</v>
      </c>
      <c r="I722" s="114"/>
    </row>
    <row r="723" spans="1:9" x14ac:dyDescent="0.25">
      <c r="A723" s="192">
        <v>40809</v>
      </c>
      <c r="B723" s="107">
        <v>8418</v>
      </c>
      <c r="C723" s="108" t="s">
        <v>736</v>
      </c>
      <c r="D723" s="115" t="s">
        <v>764</v>
      </c>
      <c r="E723" s="108" t="s">
        <v>363</v>
      </c>
      <c r="F723" s="116">
        <v>16.96</v>
      </c>
      <c r="G723" s="111">
        <f t="shared" si="33"/>
        <v>2.0352000000000001</v>
      </c>
      <c r="H723" s="111">
        <f t="shared" si="34"/>
        <v>18.995200000000001</v>
      </c>
      <c r="I723" s="114"/>
    </row>
    <row r="724" spans="1:9" x14ac:dyDescent="0.25">
      <c r="A724" s="192"/>
      <c r="B724" s="107">
        <v>8419</v>
      </c>
      <c r="C724" s="108" t="s">
        <v>736</v>
      </c>
      <c r="D724" s="115" t="s">
        <v>764</v>
      </c>
      <c r="E724" s="108" t="s">
        <v>363</v>
      </c>
      <c r="F724" s="116">
        <v>16.96</v>
      </c>
      <c r="G724" s="111">
        <f t="shared" si="33"/>
        <v>2.0352000000000001</v>
      </c>
      <c r="H724" s="111">
        <f t="shared" si="34"/>
        <v>18.995200000000001</v>
      </c>
      <c r="I724" s="114"/>
    </row>
    <row r="725" spans="1:9" x14ac:dyDescent="0.25">
      <c r="A725" s="192"/>
      <c r="B725" s="107">
        <v>8420</v>
      </c>
      <c r="C725" s="108" t="s">
        <v>737</v>
      </c>
      <c r="D725" s="115" t="s">
        <v>511</v>
      </c>
      <c r="E725" s="108" t="s">
        <v>363</v>
      </c>
      <c r="F725" s="116">
        <v>17.86</v>
      </c>
      <c r="G725" s="111">
        <f t="shared" si="33"/>
        <v>2.1431999999999998</v>
      </c>
      <c r="H725" s="111">
        <f t="shared" si="34"/>
        <v>20.0032</v>
      </c>
      <c r="I725" s="114"/>
    </row>
    <row r="726" spans="1:9" x14ac:dyDescent="0.25">
      <c r="A726" s="192"/>
      <c r="B726" s="107">
        <v>8421</v>
      </c>
      <c r="C726" s="108" t="s">
        <v>738</v>
      </c>
      <c r="D726" s="115" t="s">
        <v>748</v>
      </c>
      <c r="E726" s="108" t="s">
        <v>363</v>
      </c>
      <c r="F726" s="116">
        <v>19.64</v>
      </c>
      <c r="G726" s="111">
        <f t="shared" si="33"/>
        <v>2.3567999999999998</v>
      </c>
      <c r="H726" s="111">
        <f t="shared" si="34"/>
        <v>21.9968</v>
      </c>
      <c r="I726" s="114"/>
    </row>
    <row r="727" spans="1:9" x14ac:dyDescent="0.25">
      <c r="A727" s="192"/>
      <c r="B727" s="107">
        <v>8422</v>
      </c>
      <c r="C727" s="108" t="s">
        <v>739</v>
      </c>
      <c r="D727" s="115" t="s">
        <v>763</v>
      </c>
      <c r="E727" s="108" t="s">
        <v>363</v>
      </c>
      <c r="F727" s="116">
        <v>35.71</v>
      </c>
      <c r="G727" s="111">
        <f t="shared" si="33"/>
        <v>4.2851999999999997</v>
      </c>
      <c r="H727" s="111">
        <f t="shared" si="34"/>
        <v>39.995199999999997</v>
      </c>
      <c r="I727" s="114"/>
    </row>
    <row r="728" spans="1:9" x14ac:dyDescent="0.25">
      <c r="A728" s="192"/>
      <c r="B728" s="107">
        <v>8423</v>
      </c>
      <c r="C728" s="108" t="s">
        <v>16</v>
      </c>
      <c r="D728" s="115" t="s">
        <v>657</v>
      </c>
      <c r="E728" s="108"/>
      <c r="F728" s="116">
        <v>0</v>
      </c>
      <c r="G728" s="111">
        <f t="shared" si="33"/>
        <v>0</v>
      </c>
      <c r="H728" s="111">
        <f t="shared" si="34"/>
        <v>0</v>
      </c>
      <c r="I728" s="114"/>
    </row>
    <row r="729" spans="1:9" x14ac:dyDescent="0.25">
      <c r="A729" s="192"/>
      <c r="B729" s="107">
        <v>8424</v>
      </c>
      <c r="C729" s="108" t="s">
        <v>734</v>
      </c>
      <c r="D729" s="115" t="s">
        <v>762</v>
      </c>
      <c r="E729" s="108" t="s">
        <v>363</v>
      </c>
      <c r="F729" s="116">
        <v>133.93</v>
      </c>
      <c r="G729" s="111">
        <f t="shared" si="33"/>
        <v>16.0716</v>
      </c>
      <c r="H729" s="111">
        <f t="shared" si="34"/>
        <v>150.0016</v>
      </c>
      <c r="I729" s="114"/>
    </row>
    <row r="730" spans="1:9" x14ac:dyDescent="0.25">
      <c r="A730" s="192"/>
      <c r="B730" s="107">
        <v>8425</v>
      </c>
      <c r="C730" s="108" t="s">
        <v>740</v>
      </c>
      <c r="D730" s="115" t="s">
        <v>761</v>
      </c>
      <c r="E730" s="108" t="s">
        <v>363</v>
      </c>
      <c r="F730" s="116">
        <v>16.96</v>
      </c>
      <c r="G730" s="111">
        <f t="shared" si="33"/>
        <v>2.0352000000000001</v>
      </c>
      <c r="H730" s="111">
        <f t="shared" si="34"/>
        <v>18.995200000000001</v>
      </c>
      <c r="I730" s="114"/>
    </row>
    <row r="731" spans="1:9" x14ac:dyDescent="0.25">
      <c r="A731" s="192"/>
      <c r="B731" s="107">
        <v>8426</v>
      </c>
      <c r="C731" s="108" t="s">
        <v>741</v>
      </c>
      <c r="D731" s="115" t="s">
        <v>760</v>
      </c>
      <c r="E731" s="108" t="s">
        <v>363</v>
      </c>
      <c r="F731" s="116">
        <v>16.07</v>
      </c>
      <c r="G731" s="111">
        <f t="shared" si="33"/>
        <v>1.9283999999999999</v>
      </c>
      <c r="H731" s="111">
        <f t="shared" si="34"/>
        <v>17.9984</v>
      </c>
      <c r="I731" s="114"/>
    </row>
    <row r="732" spans="1:9" x14ac:dyDescent="0.25">
      <c r="A732" s="192"/>
      <c r="B732" s="107">
        <v>8427</v>
      </c>
      <c r="C732" s="108" t="s">
        <v>16</v>
      </c>
      <c r="D732" s="115" t="s">
        <v>657</v>
      </c>
      <c r="E732" s="108"/>
      <c r="F732" s="116">
        <v>0</v>
      </c>
      <c r="G732" s="111">
        <f t="shared" si="33"/>
        <v>0</v>
      </c>
      <c r="H732" s="111">
        <f t="shared" si="34"/>
        <v>0</v>
      </c>
      <c r="I732" s="114"/>
    </row>
    <row r="733" spans="1:9" x14ac:dyDescent="0.25">
      <c r="A733" s="192"/>
      <c r="B733" s="107">
        <v>8428</v>
      </c>
      <c r="C733" s="108" t="s">
        <v>16</v>
      </c>
      <c r="D733" s="115" t="s">
        <v>657</v>
      </c>
      <c r="E733" s="108"/>
      <c r="F733" s="116">
        <v>0</v>
      </c>
      <c r="G733" s="111">
        <f t="shared" si="33"/>
        <v>0</v>
      </c>
      <c r="H733" s="111">
        <f t="shared" si="34"/>
        <v>0</v>
      </c>
      <c r="I733" s="114"/>
    </row>
    <row r="734" spans="1:9" x14ac:dyDescent="0.25">
      <c r="A734" s="192"/>
      <c r="B734" s="107">
        <v>8429</v>
      </c>
      <c r="C734" s="108" t="s">
        <v>742</v>
      </c>
      <c r="D734" s="115" t="s">
        <v>759</v>
      </c>
      <c r="E734" s="108" t="s">
        <v>363</v>
      </c>
      <c r="F734" s="116">
        <v>142.86000000000001</v>
      </c>
      <c r="G734" s="111">
        <f t="shared" si="33"/>
        <v>17.1432</v>
      </c>
      <c r="H734" s="111">
        <f t="shared" si="34"/>
        <v>160.00320000000002</v>
      </c>
      <c r="I734" s="114"/>
    </row>
    <row r="735" spans="1:9" x14ac:dyDescent="0.25">
      <c r="A735" s="192" t="s">
        <v>746</v>
      </c>
      <c r="B735" s="107">
        <v>8430</v>
      </c>
      <c r="C735" s="108" t="s">
        <v>743</v>
      </c>
      <c r="D735" s="115"/>
      <c r="E735" s="108"/>
      <c r="F735" s="116">
        <v>0</v>
      </c>
      <c r="G735" s="111">
        <f t="shared" si="33"/>
        <v>0</v>
      </c>
      <c r="H735" s="111">
        <f t="shared" si="34"/>
        <v>0</v>
      </c>
      <c r="I735" s="114"/>
    </row>
    <row r="736" spans="1:9" x14ac:dyDescent="0.25">
      <c r="A736" s="192" t="s">
        <v>745</v>
      </c>
      <c r="B736" s="107">
        <v>8500</v>
      </c>
      <c r="C736" s="108" t="s">
        <v>743</v>
      </c>
      <c r="D736" s="115"/>
      <c r="E736" s="108"/>
      <c r="F736" s="116">
        <v>0</v>
      </c>
      <c r="G736" s="111">
        <f t="shared" si="33"/>
        <v>0</v>
      </c>
      <c r="H736" s="111">
        <f t="shared" si="34"/>
        <v>0</v>
      </c>
      <c r="I736" s="114"/>
    </row>
    <row r="737" spans="1:9" x14ac:dyDescent="0.25">
      <c r="A737" s="192"/>
      <c r="B737" s="107"/>
      <c r="C737" s="108"/>
      <c r="D737" s="115"/>
      <c r="E737" s="108"/>
      <c r="F737" s="116">
        <v>0</v>
      </c>
      <c r="G737" s="111">
        <f t="shared" si="33"/>
        <v>0</v>
      </c>
      <c r="H737" s="111">
        <f t="shared" si="34"/>
        <v>0</v>
      </c>
      <c r="I737" s="114"/>
    </row>
    <row r="738" spans="1:9" x14ac:dyDescent="0.25">
      <c r="A738" s="192"/>
      <c r="B738" s="107">
        <v>8501</v>
      </c>
      <c r="C738" s="108" t="s">
        <v>747</v>
      </c>
      <c r="D738" s="115" t="s">
        <v>748</v>
      </c>
      <c r="E738" s="108" t="s">
        <v>363</v>
      </c>
      <c r="F738" s="116">
        <v>19.64</v>
      </c>
      <c r="G738" s="111">
        <f t="shared" si="33"/>
        <v>2.3567999999999998</v>
      </c>
      <c r="H738" s="111">
        <f t="shared" si="34"/>
        <v>21.9968</v>
      </c>
      <c r="I738" s="114"/>
    </row>
    <row r="739" spans="1:9" x14ac:dyDescent="0.25">
      <c r="A739" s="192"/>
      <c r="B739" s="107">
        <v>8502</v>
      </c>
      <c r="C739" s="108" t="s">
        <v>16</v>
      </c>
      <c r="D739" s="115"/>
      <c r="E739" s="108" t="s">
        <v>363</v>
      </c>
      <c r="F739" s="116">
        <v>0</v>
      </c>
      <c r="G739" s="111">
        <f t="shared" si="33"/>
        <v>0</v>
      </c>
      <c r="H739" s="111">
        <f t="shared" si="34"/>
        <v>0</v>
      </c>
      <c r="I739" s="114"/>
    </row>
    <row r="740" spans="1:9" x14ac:dyDescent="0.25">
      <c r="A740" s="192">
        <v>40814</v>
      </c>
      <c r="B740" s="107">
        <v>8503</v>
      </c>
      <c r="C740" s="108" t="s">
        <v>720</v>
      </c>
      <c r="D740" s="115" t="s">
        <v>749</v>
      </c>
      <c r="E740" s="108" t="s">
        <v>363</v>
      </c>
      <c r="F740" s="116">
        <v>33.04</v>
      </c>
      <c r="G740" s="111">
        <f t="shared" si="33"/>
        <v>3.9647999999999999</v>
      </c>
      <c r="H740" s="111">
        <f t="shared" si="34"/>
        <v>37.004799999999996</v>
      </c>
      <c r="I740" s="114"/>
    </row>
    <row r="741" spans="1:9" x14ac:dyDescent="0.25">
      <c r="A741" s="192">
        <v>40815</v>
      </c>
      <c r="B741" s="107">
        <v>8504</v>
      </c>
      <c r="C741" s="108" t="s">
        <v>720</v>
      </c>
      <c r="D741" s="115" t="s">
        <v>749</v>
      </c>
      <c r="E741" s="108" t="s">
        <v>363</v>
      </c>
      <c r="F741" s="116">
        <v>33.04</v>
      </c>
      <c r="G741" s="111">
        <f t="shared" si="33"/>
        <v>3.9647999999999999</v>
      </c>
      <c r="H741" s="111">
        <f t="shared" si="34"/>
        <v>37.004799999999996</v>
      </c>
      <c r="I741" s="114"/>
    </row>
    <row r="742" spans="1:9" x14ac:dyDescent="0.25">
      <c r="A742" s="192">
        <v>40815</v>
      </c>
      <c r="B742" s="107">
        <v>8505</v>
      </c>
      <c r="C742" s="108" t="s">
        <v>29</v>
      </c>
      <c r="D742" s="115" t="s">
        <v>30</v>
      </c>
      <c r="E742" s="108" t="s">
        <v>363</v>
      </c>
      <c r="F742" s="116">
        <v>13.39</v>
      </c>
      <c r="G742" s="111">
        <f t="shared" si="33"/>
        <v>1.6068</v>
      </c>
      <c r="H742" s="111">
        <f t="shared" si="34"/>
        <v>14.9968</v>
      </c>
      <c r="I742" s="114"/>
    </row>
    <row r="743" spans="1:9" x14ac:dyDescent="0.25">
      <c r="A743" s="192">
        <v>40815</v>
      </c>
      <c r="B743" s="107">
        <v>8506</v>
      </c>
      <c r="C743" s="108" t="s">
        <v>430</v>
      </c>
      <c r="D743" s="115" t="s">
        <v>431</v>
      </c>
      <c r="E743" s="108" t="s">
        <v>363</v>
      </c>
      <c r="F743" s="116">
        <v>16.07</v>
      </c>
      <c r="G743" s="111">
        <f t="shared" si="33"/>
        <v>1.9283999999999999</v>
      </c>
      <c r="H743" s="111">
        <f t="shared" si="34"/>
        <v>17.9984</v>
      </c>
      <c r="I743" s="114"/>
    </row>
    <row r="744" spans="1:9" x14ac:dyDescent="0.25">
      <c r="A744" s="192"/>
      <c r="B744" s="107">
        <v>8507</v>
      </c>
      <c r="C744" s="108" t="s">
        <v>16</v>
      </c>
      <c r="D744" s="115"/>
      <c r="E744" s="108"/>
      <c r="F744" s="116">
        <v>0</v>
      </c>
      <c r="G744" s="111">
        <f t="shared" si="33"/>
        <v>0</v>
      </c>
      <c r="H744" s="111">
        <f t="shared" si="34"/>
        <v>0</v>
      </c>
      <c r="I744" s="114"/>
    </row>
    <row r="745" spans="1:9" x14ac:dyDescent="0.25">
      <c r="A745" s="192">
        <v>40815</v>
      </c>
      <c r="B745" s="107">
        <v>8508</v>
      </c>
      <c r="C745" s="108" t="s">
        <v>29</v>
      </c>
      <c r="D745" s="115" t="s">
        <v>30</v>
      </c>
      <c r="E745" s="108" t="s">
        <v>363</v>
      </c>
      <c r="F745" s="116">
        <v>13.39</v>
      </c>
      <c r="G745" s="111">
        <f t="shared" si="33"/>
        <v>1.6068</v>
      </c>
      <c r="H745" s="111">
        <f t="shared" si="34"/>
        <v>14.9968</v>
      </c>
      <c r="I745" s="114"/>
    </row>
    <row r="746" spans="1:9" x14ac:dyDescent="0.25">
      <c r="A746" s="192">
        <v>40816</v>
      </c>
      <c r="B746" s="107">
        <v>8509</v>
      </c>
      <c r="C746" s="108" t="s">
        <v>747</v>
      </c>
      <c r="D746" s="115"/>
      <c r="E746" s="108"/>
      <c r="F746" s="116">
        <v>0</v>
      </c>
      <c r="G746" s="111">
        <f t="shared" si="33"/>
        <v>0</v>
      </c>
      <c r="H746" s="111">
        <f t="shared" si="34"/>
        <v>0</v>
      </c>
      <c r="I746" s="114"/>
    </row>
    <row r="747" spans="1:9" x14ac:dyDescent="0.25">
      <c r="A747" s="192">
        <v>40815</v>
      </c>
      <c r="B747" s="107">
        <v>8510</v>
      </c>
      <c r="C747" s="108" t="s">
        <v>724</v>
      </c>
      <c r="D747" s="115" t="s">
        <v>392</v>
      </c>
      <c r="E747" s="108" t="s">
        <v>363</v>
      </c>
      <c r="F747" s="116">
        <v>25</v>
      </c>
      <c r="G747" s="111">
        <f t="shared" si="33"/>
        <v>3</v>
      </c>
      <c r="H747" s="111">
        <f t="shared" si="34"/>
        <v>28</v>
      </c>
      <c r="I747" s="114"/>
    </row>
    <row r="748" spans="1:9" x14ac:dyDescent="0.25">
      <c r="A748" s="192">
        <v>40816</v>
      </c>
      <c r="B748" s="107">
        <v>8511</v>
      </c>
      <c r="C748" s="108" t="s">
        <v>750</v>
      </c>
      <c r="D748" s="115" t="s">
        <v>751</v>
      </c>
      <c r="E748" s="108" t="s">
        <v>363</v>
      </c>
      <c r="F748" s="116">
        <v>35.71</v>
      </c>
      <c r="G748" s="111">
        <f t="shared" si="33"/>
        <v>4.2851999999999997</v>
      </c>
      <c r="H748" s="111">
        <f t="shared" si="34"/>
        <v>39.995199999999997</v>
      </c>
      <c r="I748" s="114"/>
    </row>
    <row r="749" spans="1:9" x14ac:dyDescent="0.25">
      <c r="A749" s="192">
        <v>40816</v>
      </c>
      <c r="B749" s="107">
        <v>8512</v>
      </c>
      <c r="C749" s="108" t="s">
        <v>66</v>
      </c>
      <c r="D749" s="115" t="s">
        <v>67</v>
      </c>
      <c r="E749" s="108" t="s">
        <v>363</v>
      </c>
      <c r="F749" s="116">
        <v>8.93</v>
      </c>
      <c r="G749" s="111">
        <f t="shared" si="33"/>
        <v>1.0715999999999999</v>
      </c>
      <c r="H749" s="111">
        <f t="shared" si="34"/>
        <v>10.0016</v>
      </c>
      <c r="I749" s="114"/>
    </row>
    <row r="750" spans="1:9" x14ac:dyDescent="0.25">
      <c r="A750" s="192">
        <v>40816</v>
      </c>
      <c r="B750" s="107">
        <v>8513</v>
      </c>
      <c r="C750" s="108" t="s">
        <v>66</v>
      </c>
      <c r="D750" s="115" t="s">
        <v>67</v>
      </c>
      <c r="E750" s="108" t="s">
        <v>363</v>
      </c>
      <c r="F750" s="116">
        <v>17.86</v>
      </c>
      <c r="G750" s="111">
        <f t="shared" si="33"/>
        <v>2.1431999999999998</v>
      </c>
      <c r="H750" s="111">
        <f t="shared" si="34"/>
        <v>20.0032</v>
      </c>
      <c r="I750" s="114"/>
    </row>
    <row r="751" spans="1:9" x14ac:dyDescent="0.25">
      <c r="A751" s="192">
        <v>40816</v>
      </c>
      <c r="B751" s="107">
        <v>8514</v>
      </c>
      <c r="C751" s="108" t="s">
        <v>528</v>
      </c>
      <c r="D751" s="115" t="s">
        <v>529</v>
      </c>
      <c r="E751" s="108" t="s">
        <v>363</v>
      </c>
      <c r="F751" s="116">
        <v>53.57</v>
      </c>
      <c r="G751" s="111">
        <f t="shared" si="33"/>
        <v>6.4283999999999999</v>
      </c>
      <c r="H751" s="111">
        <f t="shared" si="34"/>
        <v>59.998400000000004</v>
      </c>
      <c r="I751" s="114"/>
    </row>
    <row r="752" spans="1:9" ht="15.75" thickBot="1" x14ac:dyDescent="0.3">
      <c r="A752" s="192"/>
      <c r="B752" s="107">
        <v>8515</v>
      </c>
      <c r="C752" s="156" t="s">
        <v>16</v>
      </c>
      <c r="D752" s="115"/>
      <c r="E752" s="108"/>
      <c r="F752" s="116">
        <v>0</v>
      </c>
      <c r="G752" s="111">
        <f t="shared" si="33"/>
        <v>0</v>
      </c>
      <c r="H752" s="111">
        <f t="shared" si="34"/>
        <v>0</v>
      </c>
      <c r="I752" s="114"/>
    </row>
    <row r="753" spans="1:9" ht="15.75" thickBot="1" x14ac:dyDescent="0.3">
      <c r="A753" s="192"/>
      <c r="B753" s="154">
        <v>8516</v>
      </c>
      <c r="C753" s="158" t="s">
        <v>702</v>
      </c>
      <c r="D753" s="155"/>
      <c r="E753" s="108"/>
      <c r="F753" s="116">
        <v>0</v>
      </c>
      <c r="G753" s="111">
        <f t="shared" si="33"/>
        <v>0</v>
      </c>
      <c r="H753" s="111">
        <f t="shared" si="34"/>
        <v>0</v>
      </c>
      <c r="I753" s="114"/>
    </row>
    <row r="754" spans="1:9" x14ac:dyDescent="0.25">
      <c r="A754" s="192"/>
      <c r="B754" s="107">
        <v>8517</v>
      </c>
      <c r="C754" s="157" t="s">
        <v>753</v>
      </c>
      <c r="D754" s="115" t="s">
        <v>752</v>
      </c>
      <c r="E754" s="108" t="s">
        <v>363</v>
      </c>
      <c r="F754" s="116">
        <v>22.32</v>
      </c>
      <c r="G754" s="111">
        <f t="shared" si="33"/>
        <v>2.6783999999999999</v>
      </c>
      <c r="H754" s="111">
        <f t="shared" si="34"/>
        <v>24.9984</v>
      </c>
      <c r="I754" s="114"/>
    </row>
    <row r="755" spans="1:9" x14ac:dyDescent="0.25">
      <c r="A755" s="192"/>
      <c r="B755" s="107">
        <v>8518</v>
      </c>
      <c r="C755" s="108" t="s">
        <v>753</v>
      </c>
      <c r="D755" s="115" t="s">
        <v>752</v>
      </c>
      <c r="E755" s="108" t="s">
        <v>363</v>
      </c>
      <c r="F755" s="116">
        <v>14.29</v>
      </c>
      <c r="G755" s="111">
        <f t="shared" si="33"/>
        <v>1.7147999999999999</v>
      </c>
      <c r="H755" s="111">
        <f t="shared" si="34"/>
        <v>16.004799999999999</v>
      </c>
      <c r="I755" s="114"/>
    </row>
    <row r="756" spans="1:9" x14ac:dyDescent="0.25">
      <c r="A756" s="192"/>
      <c r="B756" s="107">
        <v>8519</v>
      </c>
      <c r="C756" s="108" t="s">
        <v>16</v>
      </c>
      <c r="D756" s="115"/>
      <c r="E756" s="108"/>
      <c r="F756" s="116"/>
      <c r="G756" s="111"/>
      <c r="H756" s="111">
        <f t="shared" si="34"/>
        <v>0</v>
      </c>
      <c r="I756" s="114"/>
    </row>
    <row r="757" spans="1:9" x14ac:dyDescent="0.25">
      <c r="A757" s="194"/>
      <c r="B757" s="107"/>
      <c r="C757" s="108"/>
      <c r="D757" s="115"/>
      <c r="E757" s="119"/>
      <c r="F757" s="122">
        <f>SUM(F665:F756)</f>
        <v>3575.83</v>
      </c>
      <c r="G757" s="111">
        <f>F757*12%</f>
        <v>429.09959999999995</v>
      </c>
      <c r="H757" s="111">
        <f>F757+G757</f>
        <v>4004.9295999999999</v>
      </c>
      <c r="I757" s="118">
        <f>SUM(I671:I723)</f>
        <v>0</v>
      </c>
    </row>
    <row r="758" spans="1:9" x14ac:dyDescent="0.25">
      <c r="A758" s="195"/>
      <c r="B758" s="123"/>
      <c r="C758" s="123"/>
      <c r="D758" s="123"/>
      <c r="E758" s="123"/>
      <c r="F758" s="123"/>
      <c r="G758" s="123"/>
      <c r="H758" s="123"/>
      <c r="I758" s="123"/>
    </row>
    <row r="759" spans="1:9" x14ac:dyDescent="0.25">
      <c r="A759" s="195"/>
      <c r="B759" s="123"/>
      <c r="C759" s="123"/>
      <c r="D759" s="123"/>
      <c r="E759" s="123"/>
      <c r="F759" s="123"/>
      <c r="G759" s="123"/>
      <c r="H759" s="123"/>
      <c r="I759" s="123"/>
    </row>
    <row r="760" spans="1:9" x14ac:dyDescent="0.25">
      <c r="A760" s="195"/>
      <c r="B760" s="123"/>
      <c r="C760" s="123"/>
      <c r="D760" s="123"/>
      <c r="E760" s="123"/>
      <c r="F760" s="123"/>
      <c r="G760" s="123"/>
      <c r="H760" s="123"/>
      <c r="I760" s="123"/>
    </row>
    <row r="761" spans="1:9" x14ac:dyDescent="0.25">
      <c r="A761" s="195"/>
      <c r="B761" s="123"/>
      <c r="C761" s="123" t="s">
        <v>359</v>
      </c>
      <c r="D761" s="123"/>
      <c r="E761" s="123"/>
      <c r="F761" s="123"/>
      <c r="G761" s="123"/>
      <c r="H761" s="123"/>
      <c r="I761" s="123"/>
    </row>
    <row r="763" spans="1:9" x14ac:dyDescent="0.25">
      <c r="B763" t="s">
        <v>744</v>
      </c>
    </row>
    <row r="770" spans="1:9" ht="24.75" x14ac:dyDescent="0.5">
      <c r="A770" s="268" t="s">
        <v>0</v>
      </c>
      <c r="B770" s="268"/>
      <c r="C770" s="268"/>
      <c r="D770" s="268"/>
      <c r="E770" s="268"/>
      <c r="F770" s="268"/>
      <c r="G770" s="268"/>
      <c r="H770" s="268"/>
      <c r="I770" s="106"/>
    </row>
    <row r="771" spans="1:9" x14ac:dyDescent="0.25">
      <c r="A771" s="190" t="s">
        <v>1</v>
      </c>
      <c r="B771" s="106"/>
      <c r="C771" s="106"/>
      <c r="D771" s="106"/>
      <c r="E771" s="106"/>
      <c r="F771" s="106"/>
      <c r="G771" s="106" t="s">
        <v>2</v>
      </c>
      <c r="H771" s="106"/>
      <c r="I771" s="106"/>
    </row>
    <row r="772" spans="1:9" ht="18" x14ac:dyDescent="0.25">
      <c r="A772" s="269" t="s">
        <v>821</v>
      </c>
      <c r="B772" s="269"/>
      <c r="C772" s="269"/>
      <c r="D772" s="269"/>
      <c r="E772" s="269"/>
      <c r="F772" s="269"/>
      <c r="G772" s="269"/>
      <c r="H772" s="269"/>
      <c r="I772" s="106"/>
    </row>
    <row r="773" spans="1:9" ht="39" x14ac:dyDescent="0.25">
      <c r="A773" s="191" t="s">
        <v>3</v>
      </c>
      <c r="B773" s="107" t="s">
        <v>4</v>
      </c>
      <c r="C773" s="108" t="s">
        <v>5</v>
      </c>
      <c r="D773" s="108" t="s">
        <v>6</v>
      </c>
      <c r="E773" s="108" t="s">
        <v>7</v>
      </c>
      <c r="F773" s="107" t="s">
        <v>8</v>
      </c>
      <c r="G773" s="107" t="s">
        <v>9</v>
      </c>
      <c r="H773" s="107" t="s">
        <v>10</v>
      </c>
      <c r="I773" s="109" t="s">
        <v>11</v>
      </c>
    </row>
    <row r="774" spans="1:9" x14ac:dyDescent="0.25">
      <c r="A774" s="192"/>
      <c r="B774" s="154">
        <v>8516</v>
      </c>
      <c r="C774" s="108"/>
      <c r="D774" s="110"/>
      <c r="E774" s="108" t="s">
        <v>363</v>
      </c>
      <c r="F774" s="111"/>
      <c r="G774" s="111">
        <f>F774*12%</f>
        <v>0</v>
      </c>
      <c r="H774" s="111">
        <f>F774+G774</f>
        <v>0</v>
      </c>
      <c r="I774" s="112"/>
    </row>
    <row r="775" spans="1:9" x14ac:dyDescent="0.25">
      <c r="A775" s="192"/>
      <c r="B775" s="107"/>
      <c r="C775" s="108" t="s">
        <v>822</v>
      </c>
      <c r="D775" s="110"/>
      <c r="E775" s="108"/>
      <c r="F775" s="111"/>
      <c r="G775" s="111"/>
      <c r="H775" s="111"/>
      <c r="I775" s="112"/>
    </row>
    <row r="776" spans="1:9" x14ac:dyDescent="0.25">
      <c r="A776" s="192"/>
      <c r="B776" s="107">
        <v>8521</v>
      </c>
      <c r="C776" s="108"/>
      <c r="D776" s="110"/>
      <c r="E776" s="108"/>
      <c r="F776" s="111"/>
      <c r="G776" s="111"/>
      <c r="H776" s="111"/>
      <c r="I776" s="112"/>
    </row>
    <row r="777" spans="1:9" x14ac:dyDescent="0.25">
      <c r="A777" s="192"/>
      <c r="B777" s="107">
        <v>8522</v>
      </c>
      <c r="C777" s="108"/>
      <c r="D777" s="110"/>
      <c r="E777" s="108"/>
      <c r="F777" s="111"/>
      <c r="G777" s="111"/>
      <c r="H777" s="111"/>
      <c r="I777" s="112"/>
    </row>
    <row r="778" spans="1:9" x14ac:dyDescent="0.25">
      <c r="A778" s="192"/>
      <c r="B778" s="107">
        <v>8523</v>
      </c>
      <c r="C778" s="108"/>
      <c r="D778" s="110"/>
      <c r="E778" s="108"/>
      <c r="F778" s="111"/>
      <c r="G778" s="111"/>
      <c r="H778" s="111"/>
      <c r="I778" s="112"/>
    </row>
    <row r="779" spans="1:9" x14ac:dyDescent="0.25">
      <c r="A779" s="192"/>
      <c r="B779" s="107">
        <v>8524</v>
      </c>
      <c r="C779" s="108"/>
      <c r="D779" s="110"/>
      <c r="E779" s="108"/>
      <c r="F779" s="111"/>
      <c r="G779" s="111"/>
      <c r="H779" s="111"/>
      <c r="I779" s="112"/>
    </row>
    <row r="780" spans="1:9" x14ac:dyDescent="0.25">
      <c r="A780" s="192"/>
      <c r="B780" s="107">
        <v>8525</v>
      </c>
      <c r="C780" s="108"/>
      <c r="D780" s="110"/>
      <c r="E780" s="108"/>
      <c r="F780" s="111"/>
      <c r="G780" s="111"/>
      <c r="H780" s="111"/>
      <c r="I780" s="112"/>
    </row>
    <row r="781" spans="1:9" x14ac:dyDescent="0.25">
      <c r="A781" s="192"/>
      <c r="B781" s="107">
        <v>8526</v>
      </c>
      <c r="C781" s="108"/>
      <c r="D781" s="110"/>
      <c r="E781" s="108"/>
      <c r="F781" s="111"/>
      <c r="G781" s="111"/>
      <c r="H781" s="111"/>
      <c r="I781" s="112"/>
    </row>
    <row r="782" spans="1:9" x14ac:dyDescent="0.25">
      <c r="A782" s="192"/>
      <c r="B782" s="107">
        <v>8527</v>
      </c>
      <c r="C782" s="108"/>
      <c r="D782" s="110"/>
      <c r="E782" s="108"/>
      <c r="F782" s="111"/>
      <c r="G782" s="111"/>
      <c r="H782" s="111"/>
      <c r="I782" s="112"/>
    </row>
    <row r="783" spans="1:9" x14ac:dyDescent="0.25">
      <c r="A783" s="192"/>
      <c r="B783" s="107">
        <v>8528</v>
      </c>
      <c r="C783" s="108"/>
      <c r="D783" s="110"/>
      <c r="E783" s="108" t="s">
        <v>363</v>
      </c>
      <c r="F783" s="111"/>
      <c r="G783" s="111">
        <f t="shared" ref="G783:G872" si="35">F783*12%</f>
        <v>0</v>
      </c>
      <c r="H783" s="111">
        <f t="shared" ref="H783:H897" si="36">F783+G783</f>
        <v>0</v>
      </c>
      <c r="I783" s="112"/>
    </row>
    <row r="784" spans="1:9" x14ac:dyDescent="0.25">
      <c r="A784" s="192"/>
      <c r="B784" s="107">
        <v>8529</v>
      </c>
      <c r="C784" s="108"/>
      <c r="D784" s="110"/>
      <c r="E784" s="108" t="s">
        <v>363</v>
      </c>
      <c r="F784" s="111"/>
      <c r="G784" s="111">
        <f t="shared" si="35"/>
        <v>0</v>
      </c>
      <c r="H784" s="111">
        <f t="shared" si="36"/>
        <v>0</v>
      </c>
      <c r="I784" s="112"/>
    </row>
    <row r="785" spans="1:9" x14ac:dyDescent="0.25">
      <c r="A785" s="192"/>
      <c r="B785" s="107">
        <v>8530</v>
      </c>
      <c r="C785" s="108"/>
      <c r="D785" s="110"/>
      <c r="E785" s="108" t="s">
        <v>363</v>
      </c>
      <c r="F785" s="111"/>
      <c r="G785" s="111">
        <f t="shared" si="35"/>
        <v>0</v>
      </c>
      <c r="H785" s="111">
        <f t="shared" si="36"/>
        <v>0</v>
      </c>
      <c r="I785" s="114"/>
    </row>
    <row r="786" spans="1:9" x14ac:dyDescent="0.25">
      <c r="A786" s="192"/>
      <c r="B786" s="107">
        <v>8531</v>
      </c>
      <c r="C786" s="108"/>
      <c r="D786" s="110"/>
      <c r="E786" s="108" t="s">
        <v>363</v>
      </c>
      <c r="F786" s="111"/>
      <c r="G786" s="111">
        <f t="shared" si="35"/>
        <v>0</v>
      </c>
      <c r="H786" s="111">
        <f t="shared" si="36"/>
        <v>0</v>
      </c>
      <c r="I786" s="114"/>
    </row>
    <row r="787" spans="1:9" x14ac:dyDescent="0.25">
      <c r="A787" s="192"/>
      <c r="B787" s="107">
        <v>8532</v>
      </c>
      <c r="C787" s="108"/>
      <c r="D787" s="115"/>
      <c r="E787" s="108" t="s">
        <v>363</v>
      </c>
      <c r="F787" s="116"/>
      <c r="G787" s="111">
        <f t="shared" si="35"/>
        <v>0</v>
      </c>
      <c r="H787" s="111">
        <f t="shared" si="36"/>
        <v>0</v>
      </c>
      <c r="I787" s="114"/>
    </row>
    <row r="788" spans="1:9" x14ac:dyDescent="0.25">
      <c r="A788" s="192"/>
      <c r="B788" s="107">
        <v>8533</v>
      </c>
      <c r="C788" s="108"/>
      <c r="D788" s="110"/>
      <c r="E788" s="108" t="s">
        <v>363</v>
      </c>
      <c r="F788" s="116"/>
      <c r="G788" s="111">
        <f t="shared" si="35"/>
        <v>0</v>
      </c>
      <c r="H788" s="111">
        <f t="shared" si="36"/>
        <v>0</v>
      </c>
      <c r="I788" s="114"/>
    </row>
    <row r="789" spans="1:9" x14ac:dyDescent="0.25">
      <c r="A789" s="192"/>
      <c r="B789" s="107">
        <v>8534</v>
      </c>
      <c r="C789" s="113"/>
      <c r="D789" s="110"/>
      <c r="E789" s="108" t="s">
        <v>363</v>
      </c>
      <c r="F789" s="116"/>
      <c r="G789" s="111">
        <f t="shared" si="35"/>
        <v>0</v>
      </c>
      <c r="H789" s="111">
        <f t="shared" si="36"/>
        <v>0</v>
      </c>
      <c r="I789" s="114"/>
    </row>
    <row r="790" spans="1:9" x14ac:dyDescent="0.25">
      <c r="A790" s="192"/>
      <c r="B790" s="107">
        <v>8535</v>
      </c>
      <c r="C790" s="108"/>
      <c r="D790" s="110"/>
      <c r="E790" s="108" t="s">
        <v>363</v>
      </c>
      <c r="F790" s="116"/>
      <c r="G790" s="111">
        <f t="shared" si="35"/>
        <v>0</v>
      </c>
      <c r="H790" s="111">
        <f t="shared" si="36"/>
        <v>0</v>
      </c>
      <c r="I790" s="114"/>
    </row>
    <row r="791" spans="1:9" x14ac:dyDescent="0.25">
      <c r="A791" s="192"/>
      <c r="B791" s="107">
        <v>8536</v>
      </c>
      <c r="C791" s="108"/>
      <c r="D791" s="110"/>
      <c r="E791" s="108" t="s">
        <v>363</v>
      </c>
      <c r="F791" s="116"/>
      <c r="G791" s="111">
        <f t="shared" si="35"/>
        <v>0</v>
      </c>
      <c r="H791" s="111">
        <f t="shared" si="36"/>
        <v>0</v>
      </c>
      <c r="I791" s="114"/>
    </row>
    <row r="792" spans="1:9" x14ac:dyDescent="0.25">
      <c r="A792" s="192"/>
      <c r="B792" s="107">
        <v>8537</v>
      </c>
      <c r="C792" s="108"/>
      <c r="D792" s="110"/>
      <c r="E792" s="108" t="s">
        <v>363</v>
      </c>
      <c r="F792" s="116"/>
      <c r="G792" s="111">
        <f t="shared" si="35"/>
        <v>0</v>
      </c>
      <c r="H792" s="111">
        <f t="shared" si="36"/>
        <v>0</v>
      </c>
      <c r="I792" s="114"/>
    </row>
    <row r="793" spans="1:9" x14ac:dyDescent="0.25">
      <c r="A793" s="192"/>
      <c r="B793" s="107">
        <v>8538</v>
      </c>
      <c r="C793" s="113"/>
      <c r="D793" s="110"/>
      <c r="E793" s="108" t="s">
        <v>363</v>
      </c>
      <c r="F793" s="116"/>
      <c r="G793" s="111">
        <f t="shared" si="35"/>
        <v>0</v>
      </c>
      <c r="H793" s="111">
        <f t="shared" si="36"/>
        <v>0</v>
      </c>
      <c r="I793" s="114"/>
    </row>
    <row r="794" spans="1:9" x14ac:dyDescent="0.25">
      <c r="A794" s="192"/>
      <c r="B794" s="107">
        <v>8539</v>
      </c>
      <c r="C794" s="113"/>
      <c r="D794" s="110"/>
      <c r="E794" s="108" t="s">
        <v>363</v>
      </c>
      <c r="F794" s="116"/>
      <c r="G794" s="111">
        <f t="shared" si="35"/>
        <v>0</v>
      </c>
      <c r="H794" s="111">
        <f t="shared" si="36"/>
        <v>0</v>
      </c>
      <c r="I794" s="114"/>
    </row>
    <row r="795" spans="1:9" x14ac:dyDescent="0.25">
      <c r="A795" s="192"/>
      <c r="B795" s="107">
        <v>8540</v>
      </c>
      <c r="C795" s="113"/>
      <c r="D795" s="110"/>
      <c r="E795" s="108" t="s">
        <v>363</v>
      </c>
      <c r="F795" s="116"/>
      <c r="G795" s="111">
        <f t="shared" si="35"/>
        <v>0</v>
      </c>
      <c r="H795" s="111">
        <f t="shared" si="36"/>
        <v>0</v>
      </c>
      <c r="I795" s="114"/>
    </row>
    <row r="796" spans="1:9" x14ac:dyDescent="0.25">
      <c r="A796" s="192"/>
      <c r="B796" s="107">
        <v>8541</v>
      </c>
      <c r="C796" s="113"/>
      <c r="D796" s="110"/>
      <c r="E796" s="108" t="s">
        <v>363</v>
      </c>
      <c r="F796" s="116"/>
      <c r="G796" s="111">
        <f t="shared" si="35"/>
        <v>0</v>
      </c>
      <c r="H796" s="111">
        <f t="shared" si="36"/>
        <v>0</v>
      </c>
      <c r="I796" s="114"/>
    </row>
    <row r="797" spans="1:9" x14ac:dyDescent="0.25">
      <c r="A797" s="192"/>
      <c r="B797" s="107">
        <v>8542</v>
      </c>
      <c r="C797" s="113"/>
      <c r="D797" s="110"/>
      <c r="E797" s="108" t="s">
        <v>363</v>
      </c>
      <c r="F797" s="116"/>
      <c r="G797" s="111">
        <f t="shared" si="35"/>
        <v>0</v>
      </c>
      <c r="H797" s="111">
        <f t="shared" si="36"/>
        <v>0</v>
      </c>
      <c r="I797" s="114"/>
    </row>
    <row r="798" spans="1:9" x14ac:dyDescent="0.25">
      <c r="A798" s="192"/>
      <c r="B798" s="107">
        <v>8543</v>
      </c>
      <c r="C798" s="113"/>
      <c r="D798" s="110"/>
      <c r="E798" s="108" t="s">
        <v>363</v>
      </c>
      <c r="F798" s="116"/>
      <c r="G798" s="111">
        <f t="shared" si="35"/>
        <v>0</v>
      </c>
      <c r="H798" s="111">
        <f t="shared" si="36"/>
        <v>0</v>
      </c>
      <c r="I798" s="114"/>
    </row>
    <row r="799" spans="1:9" x14ac:dyDescent="0.25">
      <c r="A799" s="192"/>
      <c r="B799" s="107">
        <v>8544</v>
      </c>
      <c r="C799" s="113"/>
      <c r="D799" s="115"/>
      <c r="E799" s="108" t="s">
        <v>363</v>
      </c>
      <c r="F799" s="116"/>
      <c r="G799" s="111">
        <f t="shared" si="35"/>
        <v>0</v>
      </c>
      <c r="H799" s="111">
        <f t="shared" si="36"/>
        <v>0</v>
      </c>
      <c r="I799" s="114"/>
    </row>
    <row r="800" spans="1:9" x14ac:dyDescent="0.25">
      <c r="A800" s="192"/>
      <c r="B800" s="107">
        <v>8545</v>
      </c>
      <c r="C800" s="113"/>
      <c r="D800" s="115"/>
      <c r="E800" s="108" t="s">
        <v>363</v>
      </c>
      <c r="F800" s="116"/>
      <c r="G800" s="111">
        <f t="shared" si="35"/>
        <v>0</v>
      </c>
      <c r="H800" s="111">
        <f t="shared" si="36"/>
        <v>0</v>
      </c>
      <c r="I800" s="114"/>
    </row>
    <row r="801" spans="1:9" x14ac:dyDescent="0.25">
      <c r="A801" s="192"/>
      <c r="B801" s="107">
        <v>8546</v>
      </c>
      <c r="C801" s="113"/>
      <c r="D801" s="115"/>
      <c r="E801" s="108" t="s">
        <v>363</v>
      </c>
      <c r="F801" s="116"/>
      <c r="G801" s="111">
        <f t="shared" si="35"/>
        <v>0</v>
      </c>
      <c r="H801" s="111">
        <f t="shared" si="36"/>
        <v>0</v>
      </c>
      <c r="I801" s="114"/>
    </row>
    <row r="802" spans="1:9" x14ac:dyDescent="0.25">
      <c r="A802" s="192"/>
      <c r="B802" s="107">
        <v>8547</v>
      </c>
      <c r="C802" s="113"/>
      <c r="D802" s="115"/>
      <c r="E802" s="108" t="s">
        <v>363</v>
      </c>
      <c r="F802" s="116"/>
      <c r="G802" s="111">
        <f t="shared" si="35"/>
        <v>0</v>
      </c>
      <c r="H802" s="111">
        <f t="shared" si="36"/>
        <v>0</v>
      </c>
      <c r="I802" s="114"/>
    </row>
    <row r="803" spans="1:9" x14ac:dyDescent="0.25">
      <c r="A803" s="192"/>
      <c r="B803" s="107">
        <v>8548</v>
      </c>
      <c r="C803" s="113"/>
      <c r="D803" s="115"/>
      <c r="E803" s="108" t="s">
        <v>363</v>
      </c>
      <c r="F803" s="116"/>
      <c r="G803" s="111">
        <f t="shared" si="35"/>
        <v>0</v>
      </c>
      <c r="H803" s="111">
        <f t="shared" si="36"/>
        <v>0</v>
      </c>
      <c r="I803" s="114"/>
    </row>
    <row r="804" spans="1:9" x14ac:dyDescent="0.25">
      <c r="A804" s="192"/>
      <c r="B804" s="107">
        <v>8549</v>
      </c>
      <c r="C804" s="113"/>
      <c r="D804" s="115"/>
      <c r="E804" s="108" t="s">
        <v>363</v>
      </c>
      <c r="F804" s="116"/>
      <c r="G804" s="111">
        <f t="shared" si="35"/>
        <v>0</v>
      </c>
      <c r="H804" s="111">
        <f t="shared" si="36"/>
        <v>0</v>
      </c>
      <c r="I804" s="114"/>
    </row>
    <row r="805" spans="1:9" x14ac:dyDescent="0.25">
      <c r="A805" s="192"/>
      <c r="B805" s="107">
        <v>8550</v>
      </c>
      <c r="C805" s="113"/>
      <c r="D805" s="115"/>
      <c r="E805" s="108" t="s">
        <v>363</v>
      </c>
      <c r="F805" s="116"/>
      <c r="G805" s="111">
        <f t="shared" si="35"/>
        <v>0</v>
      </c>
      <c r="H805" s="111">
        <f t="shared" si="36"/>
        <v>0</v>
      </c>
      <c r="I805" s="114"/>
    </row>
    <row r="806" spans="1:9" x14ac:dyDescent="0.25">
      <c r="A806" s="192"/>
      <c r="B806" s="107">
        <v>8551</v>
      </c>
      <c r="C806" s="113"/>
      <c r="D806" s="115"/>
      <c r="E806" s="108" t="s">
        <v>363</v>
      </c>
      <c r="F806" s="116"/>
      <c r="G806" s="111">
        <f t="shared" si="35"/>
        <v>0</v>
      </c>
      <c r="H806" s="111">
        <f t="shared" si="36"/>
        <v>0</v>
      </c>
      <c r="I806" s="114"/>
    </row>
    <row r="807" spans="1:9" x14ac:dyDescent="0.25">
      <c r="A807" s="192"/>
      <c r="B807" s="107">
        <v>8552</v>
      </c>
      <c r="C807" s="108"/>
      <c r="D807" s="115"/>
      <c r="E807" s="108" t="s">
        <v>363</v>
      </c>
      <c r="F807" s="116"/>
      <c r="G807" s="111">
        <f t="shared" si="35"/>
        <v>0</v>
      </c>
      <c r="H807" s="111">
        <f t="shared" si="36"/>
        <v>0</v>
      </c>
      <c r="I807" s="114"/>
    </row>
    <row r="808" spans="1:9" x14ac:dyDescent="0.25">
      <c r="A808" s="192"/>
      <c r="B808" s="107">
        <v>8553</v>
      </c>
      <c r="C808" s="108"/>
      <c r="D808" s="115"/>
      <c r="E808" s="108" t="s">
        <v>363</v>
      </c>
      <c r="F808" s="116"/>
      <c r="G808" s="111">
        <f t="shared" si="35"/>
        <v>0</v>
      </c>
      <c r="H808" s="111">
        <f t="shared" si="36"/>
        <v>0</v>
      </c>
      <c r="I808" s="114"/>
    </row>
    <row r="809" spans="1:9" x14ac:dyDescent="0.25">
      <c r="A809" s="192"/>
      <c r="B809" s="107">
        <v>8554</v>
      </c>
      <c r="C809" s="113"/>
      <c r="D809" s="115"/>
      <c r="E809" s="108" t="s">
        <v>363</v>
      </c>
      <c r="F809" s="116"/>
      <c r="G809" s="111">
        <f t="shared" si="35"/>
        <v>0</v>
      </c>
      <c r="H809" s="111">
        <f t="shared" si="36"/>
        <v>0</v>
      </c>
      <c r="I809" s="114"/>
    </row>
    <row r="810" spans="1:9" x14ac:dyDescent="0.25">
      <c r="A810" s="192"/>
      <c r="B810" s="107">
        <v>8555</v>
      </c>
      <c r="C810" s="108"/>
      <c r="D810" s="115"/>
      <c r="E810" s="108" t="s">
        <v>363</v>
      </c>
      <c r="F810" s="116"/>
      <c r="G810" s="111">
        <f t="shared" si="35"/>
        <v>0</v>
      </c>
      <c r="H810" s="111">
        <f t="shared" si="36"/>
        <v>0</v>
      </c>
      <c r="I810" s="114"/>
    </row>
    <row r="811" spans="1:9" x14ac:dyDescent="0.25">
      <c r="A811" s="192"/>
      <c r="B811" s="107">
        <v>8556</v>
      </c>
      <c r="C811" s="108"/>
      <c r="D811" s="115"/>
      <c r="E811" s="108" t="s">
        <v>363</v>
      </c>
      <c r="F811" s="116"/>
      <c r="G811" s="111">
        <f t="shared" si="35"/>
        <v>0</v>
      </c>
      <c r="H811" s="111">
        <f t="shared" si="36"/>
        <v>0</v>
      </c>
      <c r="I811" s="114"/>
    </row>
    <row r="812" spans="1:9" x14ac:dyDescent="0.25">
      <c r="A812" s="192"/>
      <c r="B812" s="107">
        <v>8557</v>
      </c>
      <c r="C812" s="108"/>
      <c r="D812" s="115"/>
      <c r="E812" s="108" t="s">
        <v>363</v>
      </c>
      <c r="F812" s="116"/>
      <c r="G812" s="111">
        <f t="shared" si="35"/>
        <v>0</v>
      </c>
      <c r="H812" s="111">
        <f t="shared" si="36"/>
        <v>0</v>
      </c>
      <c r="I812" s="114"/>
    </row>
    <row r="813" spans="1:9" x14ac:dyDescent="0.25">
      <c r="A813" s="192"/>
      <c r="B813" s="107">
        <v>8558</v>
      </c>
      <c r="C813" s="108"/>
      <c r="D813" s="110"/>
      <c r="E813" s="108" t="s">
        <v>363</v>
      </c>
      <c r="F813" s="116"/>
      <c r="G813" s="111">
        <f t="shared" si="35"/>
        <v>0</v>
      </c>
      <c r="H813" s="111">
        <f t="shared" si="36"/>
        <v>0</v>
      </c>
      <c r="I813" s="114"/>
    </row>
    <row r="814" spans="1:9" x14ac:dyDescent="0.25">
      <c r="A814" s="192"/>
      <c r="B814" s="107">
        <v>8559</v>
      </c>
      <c r="C814" s="113"/>
      <c r="D814" s="115"/>
      <c r="E814" s="108" t="s">
        <v>363</v>
      </c>
      <c r="F814" s="116"/>
      <c r="G814" s="111">
        <f t="shared" si="35"/>
        <v>0</v>
      </c>
      <c r="H814" s="111">
        <f t="shared" si="36"/>
        <v>0</v>
      </c>
      <c r="I814" s="114"/>
    </row>
    <row r="815" spans="1:9" x14ac:dyDescent="0.25">
      <c r="A815" s="192"/>
      <c r="B815" s="107">
        <v>8560</v>
      </c>
      <c r="C815" s="113"/>
      <c r="D815" s="115"/>
      <c r="E815" s="108" t="s">
        <v>363</v>
      </c>
      <c r="F815" s="118"/>
      <c r="G815" s="111">
        <f t="shared" si="35"/>
        <v>0</v>
      </c>
      <c r="H815" s="111">
        <f t="shared" si="36"/>
        <v>0</v>
      </c>
      <c r="I815" s="114"/>
    </row>
    <row r="816" spans="1:9" x14ac:dyDescent="0.25">
      <c r="A816" s="192"/>
      <c r="B816" s="107">
        <v>8561</v>
      </c>
      <c r="C816" s="113"/>
      <c r="D816" s="115"/>
      <c r="E816" s="108" t="s">
        <v>363</v>
      </c>
      <c r="F816" s="116"/>
      <c r="G816" s="111">
        <f t="shared" si="35"/>
        <v>0</v>
      </c>
      <c r="H816" s="111">
        <f t="shared" si="36"/>
        <v>0</v>
      </c>
      <c r="I816" s="114"/>
    </row>
    <row r="817" spans="1:9" x14ac:dyDescent="0.25">
      <c r="A817" s="192"/>
      <c r="B817" s="107">
        <v>8562</v>
      </c>
      <c r="C817" s="113"/>
      <c r="D817" s="110"/>
      <c r="E817" s="108" t="s">
        <v>363</v>
      </c>
      <c r="F817" s="116"/>
      <c r="G817" s="111">
        <f t="shared" si="35"/>
        <v>0</v>
      </c>
      <c r="H817" s="111">
        <f t="shared" si="36"/>
        <v>0</v>
      </c>
      <c r="I817" s="114"/>
    </row>
    <row r="818" spans="1:9" x14ac:dyDescent="0.25">
      <c r="A818" s="192"/>
      <c r="B818" s="107">
        <v>8563</v>
      </c>
      <c r="C818" s="113"/>
      <c r="D818" s="115"/>
      <c r="E818" s="108" t="s">
        <v>363</v>
      </c>
      <c r="F818" s="116"/>
      <c r="G818" s="111">
        <f t="shared" si="35"/>
        <v>0</v>
      </c>
      <c r="H818" s="111">
        <f t="shared" si="36"/>
        <v>0</v>
      </c>
      <c r="I818" s="114"/>
    </row>
    <row r="819" spans="1:9" x14ac:dyDescent="0.25">
      <c r="A819" s="192"/>
      <c r="B819" s="107">
        <v>8564</v>
      </c>
      <c r="C819" s="113"/>
      <c r="D819" s="115"/>
      <c r="E819" s="108" t="s">
        <v>363</v>
      </c>
      <c r="F819" s="116"/>
      <c r="G819" s="111">
        <f t="shared" si="35"/>
        <v>0</v>
      </c>
      <c r="H819" s="111">
        <f t="shared" si="36"/>
        <v>0</v>
      </c>
      <c r="I819" s="114"/>
    </row>
    <row r="820" spans="1:9" x14ac:dyDescent="0.25">
      <c r="A820" s="192"/>
      <c r="B820" s="107">
        <v>8565</v>
      </c>
      <c r="C820" s="113"/>
      <c r="D820" s="115"/>
      <c r="E820" s="108" t="s">
        <v>363</v>
      </c>
      <c r="F820" s="116"/>
      <c r="G820" s="111">
        <f t="shared" si="35"/>
        <v>0</v>
      </c>
      <c r="H820" s="111">
        <f t="shared" si="36"/>
        <v>0</v>
      </c>
      <c r="I820" s="114"/>
    </row>
    <row r="821" spans="1:9" x14ac:dyDescent="0.25">
      <c r="A821" s="192"/>
      <c r="B821" s="107">
        <v>8566</v>
      </c>
      <c r="C821" s="113"/>
      <c r="D821" s="115"/>
      <c r="E821" s="108" t="s">
        <v>363</v>
      </c>
      <c r="F821" s="116"/>
      <c r="G821" s="111">
        <f t="shared" si="35"/>
        <v>0</v>
      </c>
      <c r="H821" s="111">
        <f t="shared" si="36"/>
        <v>0</v>
      </c>
      <c r="I821" s="114"/>
    </row>
    <row r="822" spans="1:9" x14ac:dyDescent="0.25">
      <c r="A822" s="192"/>
      <c r="B822" s="107">
        <v>8567</v>
      </c>
      <c r="C822" s="113"/>
      <c r="D822" s="115"/>
      <c r="E822" s="108" t="s">
        <v>363</v>
      </c>
      <c r="F822" s="116"/>
      <c r="G822" s="111">
        <f t="shared" si="35"/>
        <v>0</v>
      </c>
      <c r="H822" s="111">
        <f t="shared" si="36"/>
        <v>0</v>
      </c>
      <c r="I822" s="114"/>
    </row>
    <row r="823" spans="1:9" x14ac:dyDescent="0.25">
      <c r="A823" s="192"/>
      <c r="B823" s="107">
        <v>8568</v>
      </c>
      <c r="C823" s="113"/>
      <c r="D823" s="115"/>
      <c r="E823" s="108" t="s">
        <v>363</v>
      </c>
      <c r="F823" s="116"/>
      <c r="G823" s="111">
        <f t="shared" si="35"/>
        <v>0</v>
      </c>
      <c r="H823" s="111">
        <f t="shared" si="36"/>
        <v>0</v>
      </c>
      <c r="I823" s="114"/>
    </row>
    <row r="824" spans="1:9" x14ac:dyDescent="0.25">
      <c r="A824" s="192"/>
      <c r="B824" s="107">
        <v>8569</v>
      </c>
      <c r="C824" s="113"/>
      <c r="D824" s="115"/>
      <c r="E824" s="108" t="s">
        <v>363</v>
      </c>
      <c r="F824" s="116"/>
      <c r="G824" s="111">
        <f t="shared" si="35"/>
        <v>0</v>
      </c>
      <c r="H824" s="111">
        <f t="shared" si="36"/>
        <v>0</v>
      </c>
      <c r="I824" s="114"/>
    </row>
    <row r="825" spans="1:9" x14ac:dyDescent="0.25">
      <c r="A825" s="192"/>
      <c r="B825" s="107">
        <v>8570</v>
      </c>
      <c r="C825" s="113"/>
      <c r="D825" s="115"/>
      <c r="E825" s="108" t="s">
        <v>363</v>
      </c>
      <c r="F825" s="116"/>
      <c r="G825" s="111">
        <f t="shared" si="35"/>
        <v>0</v>
      </c>
      <c r="H825" s="111">
        <f t="shared" si="36"/>
        <v>0</v>
      </c>
      <c r="I825" s="114"/>
    </row>
    <row r="826" spans="1:9" x14ac:dyDescent="0.25">
      <c r="A826" s="192"/>
      <c r="B826" s="107">
        <v>8571</v>
      </c>
      <c r="C826" s="113"/>
      <c r="D826" s="115"/>
      <c r="E826" s="108" t="s">
        <v>363</v>
      </c>
      <c r="F826" s="116"/>
      <c r="G826" s="111">
        <f t="shared" si="35"/>
        <v>0</v>
      </c>
      <c r="H826" s="111">
        <f t="shared" si="36"/>
        <v>0</v>
      </c>
      <c r="I826" s="114"/>
    </row>
    <row r="827" spans="1:9" x14ac:dyDescent="0.25">
      <c r="A827" s="192"/>
      <c r="B827" s="107">
        <v>8572</v>
      </c>
      <c r="C827" s="113"/>
      <c r="D827" s="115"/>
      <c r="E827" s="108" t="s">
        <v>363</v>
      </c>
      <c r="F827" s="116"/>
      <c r="G827" s="111">
        <f t="shared" si="35"/>
        <v>0</v>
      </c>
      <c r="H827" s="111">
        <f t="shared" si="36"/>
        <v>0</v>
      </c>
      <c r="I827" s="114"/>
    </row>
    <row r="828" spans="1:9" x14ac:dyDescent="0.25">
      <c r="A828" s="192"/>
      <c r="B828" s="107">
        <v>8573</v>
      </c>
      <c r="C828" s="113"/>
      <c r="D828" s="115"/>
      <c r="E828" s="108" t="s">
        <v>363</v>
      </c>
      <c r="F828" s="116"/>
      <c r="G828" s="111">
        <f t="shared" si="35"/>
        <v>0</v>
      </c>
      <c r="H828" s="111">
        <f t="shared" si="36"/>
        <v>0</v>
      </c>
      <c r="I828" s="114"/>
    </row>
    <row r="829" spans="1:9" x14ac:dyDescent="0.25">
      <c r="A829" s="192"/>
      <c r="B829" s="107">
        <v>8574</v>
      </c>
      <c r="C829" s="113"/>
      <c r="D829" s="115"/>
      <c r="E829" s="108" t="s">
        <v>363</v>
      </c>
      <c r="F829" s="116"/>
      <c r="G829" s="111">
        <f t="shared" si="35"/>
        <v>0</v>
      </c>
      <c r="H829" s="111">
        <f t="shared" si="36"/>
        <v>0</v>
      </c>
      <c r="I829" s="114"/>
    </row>
    <row r="830" spans="1:9" x14ac:dyDescent="0.25">
      <c r="A830" s="192"/>
      <c r="B830" s="107">
        <v>8575</v>
      </c>
      <c r="C830" s="113"/>
      <c r="D830" s="115"/>
      <c r="E830" s="108" t="s">
        <v>363</v>
      </c>
      <c r="F830" s="116"/>
      <c r="G830" s="111">
        <f t="shared" si="35"/>
        <v>0</v>
      </c>
      <c r="H830" s="111">
        <f t="shared" si="36"/>
        <v>0</v>
      </c>
      <c r="I830" s="114"/>
    </row>
    <row r="831" spans="1:9" x14ac:dyDescent="0.25">
      <c r="A831" s="192"/>
      <c r="B831" s="107">
        <v>8576</v>
      </c>
      <c r="C831" s="113"/>
      <c r="D831" s="110"/>
      <c r="E831" s="108" t="s">
        <v>363</v>
      </c>
      <c r="F831" s="116"/>
      <c r="G831" s="111">
        <f t="shared" si="35"/>
        <v>0</v>
      </c>
      <c r="H831" s="111">
        <f t="shared" si="36"/>
        <v>0</v>
      </c>
      <c r="I831" s="114"/>
    </row>
    <row r="832" spans="1:9" x14ac:dyDescent="0.25">
      <c r="A832" s="192"/>
      <c r="B832" s="107">
        <v>8577</v>
      </c>
      <c r="C832" s="113"/>
      <c r="D832" s="110"/>
      <c r="E832" s="108" t="s">
        <v>363</v>
      </c>
      <c r="F832" s="116"/>
      <c r="G832" s="111">
        <f t="shared" si="35"/>
        <v>0</v>
      </c>
      <c r="H832" s="111">
        <f t="shared" si="36"/>
        <v>0</v>
      </c>
      <c r="I832" s="114"/>
    </row>
    <row r="833" spans="1:9" x14ac:dyDescent="0.25">
      <c r="A833" s="192"/>
      <c r="B833" s="107">
        <v>8578</v>
      </c>
      <c r="C833" s="113"/>
      <c r="D833" s="115"/>
      <c r="E833" s="108" t="s">
        <v>363</v>
      </c>
      <c r="F833" s="116"/>
      <c r="G833" s="111">
        <f t="shared" si="35"/>
        <v>0</v>
      </c>
      <c r="H833" s="111">
        <f t="shared" si="36"/>
        <v>0</v>
      </c>
      <c r="I833" s="114"/>
    </row>
    <row r="834" spans="1:9" x14ac:dyDescent="0.25">
      <c r="A834" s="192"/>
      <c r="B834" s="107">
        <v>8579</v>
      </c>
      <c r="C834" s="113"/>
      <c r="D834" s="115"/>
      <c r="E834" s="108" t="s">
        <v>363</v>
      </c>
      <c r="F834" s="116"/>
      <c r="G834" s="111">
        <f t="shared" si="35"/>
        <v>0</v>
      </c>
      <c r="H834" s="111">
        <f t="shared" si="36"/>
        <v>0</v>
      </c>
      <c r="I834" s="114"/>
    </row>
    <row r="835" spans="1:9" x14ac:dyDescent="0.25">
      <c r="A835" s="192"/>
      <c r="B835" s="107">
        <v>8580</v>
      </c>
      <c r="C835" s="108"/>
      <c r="D835" s="115"/>
      <c r="E835" s="108" t="s">
        <v>363</v>
      </c>
      <c r="F835" s="116"/>
      <c r="G835" s="111">
        <f t="shared" si="35"/>
        <v>0</v>
      </c>
      <c r="H835" s="111">
        <f t="shared" si="36"/>
        <v>0</v>
      </c>
      <c r="I835" s="114"/>
    </row>
    <row r="836" spans="1:9" x14ac:dyDescent="0.25">
      <c r="A836" s="192"/>
      <c r="B836" s="107">
        <v>8581</v>
      </c>
      <c r="C836" s="108"/>
      <c r="D836" s="115"/>
      <c r="E836" s="108" t="s">
        <v>363</v>
      </c>
      <c r="F836" s="116"/>
      <c r="G836" s="111">
        <f t="shared" si="35"/>
        <v>0</v>
      </c>
      <c r="H836" s="111">
        <f t="shared" si="36"/>
        <v>0</v>
      </c>
      <c r="I836" s="114"/>
    </row>
    <row r="837" spans="1:9" x14ac:dyDescent="0.25">
      <c r="A837" s="192"/>
      <c r="B837" s="107">
        <v>8582</v>
      </c>
      <c r="C837" s="108"/>
      <c r="D837" s="115"/>
      <c r="E837" s="108" t="s">
        <v>363</v>
      </c>
      <c r="F837" s="116"/>
      <c r="G837" s="111">
        <f t="shared" si="35"/>
        <v>0</v>
      </c>
      <c r="H837" s="111">
        <f t="shared" si="36"/>
        <v>0</v>
      </c>
      <c r="I837" s="114"/>
    </row>
    <row r="838" spans="1:9" x14ac:dyDescent="0.25">
      <c r="A838" s="192"/>
      <c r="B838" s="107">
        <v>8583</v>
      </c>
      <c r="C838" s="108"/>
      <c r="D838" s="115"/>
      <c r="E838" s="108" t="s">
        <v>363</v>
      </c>
      <c r="F838" s="116"/>
      <c r="G838" s="111">
        <f t="shared" si="35"/>
        <v>0</v>
      </c>
      <c r="H838" s="111">
        <f t="shared" si="36"/>
        <v>0</v>
      </c>
      <c r="I838" s="114"/>
    </row>
    <row r="839" spans="1:9" x14ac:dyDescent="0.25">
      <c r="A839" s="192"/>
      <c r="B839" s="107">
        <v>8584</v>
      </c>
      <c r="C839" s="108"/>
      <c r="D839" s="115"/>
      <c r="E839" s="108" t="s">
        <v>363</v>
      </c>
      <c r="F839" s="116"/>
      <c r="G839" s="111">
        <f t="shared" si="35"/>
        <v>0</v>
      </c>
      <c r="H839" s="111">
        <f t="shared" si="36"/>
        <v>0</v>
      </c>
      <c r="I839" s="114"/>
    </row>
    <row r="840" spans="1:9" x14ac:dyDescent="0.25">
      <c r="A840" s="192"/>
      <c r="B840" s="107">
        <v>8585</v>
      </c>
      <c r="C840" s="108"/>
      <c r="D840" s="115"/>
      <c r="E840" s="108" t="s">
        <v>363</v>
      </c>
      <c r="F840" s="116"/>
      <c r="G840" s="111">
        <f t="shared" si="35"/>
        <v>0</v>
      </c>
      <c r="H840" s="111">
        <f t="shared" si="36"/>
        <v>0</v>
      </c>
      <c r="I840" s="114"/>
    </row>
    <row r="841" spans="1:9" x14ac:dyDescent="0.25">
      <c r="A841" s="192"/>
      <c r="B841" s="107">
        <v>8586</v>
      </c>
      <c r="C841" s="108"/>
      <c r="D841" s="115"/>
      <c r="E841" s="108" t="s">
        <v>363</v>
      </c>
      <c r="F841" s="116"/>
      <c r="G841" s="111">
        <f t="shared" si="35"/>
        <v>0</v>
      </c>
      <c r="H841" s="111">
        <f t="shared" si="36"/>
        <v>0</v>
      </c>
      <c r="I841" s="114"/>
    </row>
    <row r="842" spans="1:9" x14ac:dyDescent="0.25">
      <c r="A842" s="192"/>
      <c r="B842" s="107">
        <v>8587</v>
      </c>
      <c r="C842" s="108"/>
      <c r="D842" s="115"/>
      <c r="E842" s="108" t="s">
        <v>363</v>
      </c>
      <c r="F842" s="116"/>
      <c r="G842" s="111">
        <f t="shared" si="35"/>
        <v>0</v>
      </c>
      <c r="H842" s="111">
        <f t="shared" si="36"/>
        <v>0</v>
      </c>
      <c r="I842" s="114"/>
    </row>
    <row r="843" spans="1:9" x14ac:dyDescent="0.25">
      <c r="A843" s="192"/>
      <c r="B843" s="107">
        <v>8588</v>
      </c>
      <c r="C843" s="108"/>
      <c r="D843" s="115"/>
      <c r="E843" s="108" t="s">
        <v>363</v>
      </c>
      <c r="F843" s="116"/>
      <c r="G843" s="111">
        <f t="shared" si="35"/>
        <v>0</v>
      </c>
      <c r="H843" s="111">
        <f t="shared" si="36"/>
        <v>0</v>
      </c>
      <c r="I843" s="114"/>
    </row>
    <row r="844" spans="1:9" x14ac:dyDescent="0.25">
      <c r="A844" s="192"/>
      <c r="B844" s="107">
        <v>8589</v>
      </c>
      <c r="C844" s="108"/>
      <c r="D844" s="115"/>
      <c r="E844" s="108" t="s">
        <v>363</v>
      </c>
      <c r="F844" s="116"/>
      <c r="G844" s="111">
        <f t="shared" si="35"/>
        <v>0</v>
      </c>
      <c r="H844" s="111">
        <f t="shared" si="36"/>
        <v>0</v>
      </c>
      <c r="I844" s="114"/>
    </row>
    <row r="845" spans="1:9" x14ac:dyDescent="0.25">
      <c r="A845" s="192"/>
      <c r="B845" s="107">
        <v>8590</v>
      </c>
      <c r="C845" s="108"/>
      <c r="D845" s="115"/>
      <c r="E845" s="108" t="s">
        <v>363</v>
      </c>
      <c r="F845" s="116"/>
      <c r="G845" s="111">
        <f t="shared" si="35"/>
        <v>0</v>
      </c>
      <c r="H845" s="111">
        <f t="shared" si="36"/>
        <v>0</v>
      </c>
      <c r="I845" s="114"/>
    </row>
    <row r="846" spans="1:9" x14ac:dyDescent="0.25">
      <c r="A846" s="192"/>
      <c r="B846" s="107">
        <v>8591</v>
      </c>
      <c r="C846" s="108"/>
      <c r="D846" s="115"/>
      <c r="E846" s="108" t="s">
        <v>363</v>
      </c>
      <c r="F846" s="116"/>
      <c r="G846" s="111">
        <f t="shared" si="35"/>
        <v>0</v>
      </c>
      <c r="H846" s="111">
        <f t="shared" si="36"/>
        <v>0</v>
      </c>
      <c r="I846" s="114"/>
    </row>
    <row r="847" spans="1:9" x14ac:dyDescent="0.25">
      <c r="A847" s="192"/>
      <c r="B847" s="107">
        <v>8592</v>
      </c>
      <c r="C847" s="108"/>
      <c r="D847" s="115"/>
      <c r="E847" s="108" t="s">
        <v>363</v>
      </c>
      <c r="F847" s="116"/>
      <c r="G847" s="111">
        <f t="shared" si="35"/>
        <v>0</v>
      </c>
      <c r="H847" s="111">
        <f t="shared" si="36"/>
        <v>0</v>
      </c>
      <c r="I847" s="114"/>
    </row>
    <row r="848" spans="1:9" x14ac:dyDescent="0.25">
      <c r="A848" s="192"/>
      <c r="B848" s="107">
        <v>8593</v>
      </c>
      <c r="C848" s="108"/>
      <c r="D848" s="115"/>
      <c r="E848" s="108" t="s">
        <v>363</v>
      </c>
      <c r="F848" s="116"/>
      <c r="G848" s="111">
        <f t="shared" si="35"/>
        <v>0</v>
      </c>
      <c r="H848" s="111">
        <f t="shared" si="36"/>
        <v>0</v>
      </c>
      <c r="I848" s="114"/>
    </row>
    <row r="849" spans="1:9" x14ac:dyDescent="0.25">
      <c r="A849" s="192"/>
      <c r="B849" s="107">
        <v>8594</v>
      </c>
      <c r="C849" s="108"/>
      <c r="D849" s="115"/>
      <c r="E849" s="108" t="s">
        <v>363</v>
      </c>
      <c r="F849" s="116"/>
      <c r="G849" s="111">
        <f t="shared" si="35"/>
        <v>0</v>
      </c>
      <c r="H849" s="111">
        <f t="shared" si="36"/>
        <v>0</v>
      </c>
      <c r="I849" s="114"/>
    </row>
    <row r="850" spans="1:9" x14ac:dyDescent="0.25">
      <c r="A850" s="192"/>
      <c r="B850" s="107">
        <v>8595</v>
      </c>
      <c r="C850" s="108"/>
      <c r="D850" s="115"/>
      <c r="E850" s="108" t="s">
        <v>363</v>
      </c>
      <c r="F850" s="116"/>
      <c r="G850" s="111">
        <f t="shared" si="35"/>
        <v>0</v>
      </c>
      <c r="H850" s="111">
        <f t="shared" si="36"/>
        <v>0</v>
      </c>
      <c r="I850" s="114"/>
    </row>
    <row r="851" spans="1:9" x14ac:dyDescent="0.25">
      <c r="A851" s="192"/>
      <c r="B851" s="107">
        <v>8596</v>
      </c>
      <c r="C851" s="108"/>
      <c r="D851" s="115"/>
      <c r="E851" s="108" t="s">
        <v>363</v>
      </c>
      <c r="F851" s="116"/>
      <c r="G851" s="111">
        <f t="shared" si="35"/>
        <v>0</v>
      </c>
      <c r="H851" s="111">
        <f t="shared" si="36"/>
        <v>0</v>
      </c>
      <c r="I851" s="114"/>
    </row>
    <row r="852" spans="1:9" x14ac:dyDescent="0.25">
      <c r="A852" s="192"/>
      <c r="B852" s="107">
        <v>8597</v>
      </c>
      <c r="C852" s="108"/>
      <c r="D852" s="115"/>
      <c r="E852" s="108" t="s">
        <v>363</v>
      </c>
      <c r="F852" s="116"/>
      <c r="G852" s="111">
        <f t="shared" si="35"/>
        <v>0</v>
      </c>
      <c r="H852" s="111">
        <f t="shared" si="36"/>
        <v>0</v>
      </c>
      <c r="I852" s="114"/>
    </row>
    <row r="853" spans="1:9" x14ac:dyDescent="0.25">
      <c r="A853" s="192"/>
      <c r="B853" s="107">
        <v>8598</v>
      </c>
      <c r="C853" s="108"/>
      <c r="D853" s="115"/>
      <c r="E853" s="108" t="s">
        <v>363</v>
      </c>
      <c r="F853" s="116"/>
      <c r="G853" s="111">
        <f t="shared" si="35"/>
        <v>0</v>
      </c>
      <c r="H853" s="111">
        <f t="shared" si="36"/>
        <v>0</v>
      </c>
      <c r="I853" s="114"/>
    </row>
    <row r="854" spans="1:9" x14ac:dyDescent="0.25">
      <c r="A854" s="192"/>
      <c r="B854" s="107">
        <v>8599</v>
      </c>
      <c r="C854" s="108"/>
      <c r="D854" s="115"/>
      <c r="E854" s="108" t="s">
        <v>363</v>
      </c>
      <c r="F854" s="116"/>
      <c r="G854" s="111">
        <f t="shared" si="35"/>
        <v>0</v>
      </c>
      <c r="H854" s="111">
        <f t="shared" si="36"/>
        <v>0</v>
      </c>
      <c r="I854" s="114"/>
    </row>
    <row r="855" spans="1:9" x14ac:dyDescent="0.25">
      <c r="A855" s="192"/>
      <c r="B855" s="107">
        <v>8600</v>
      </c>
      <c r="C855" s="108"/>
      <c r="D855" s="115"/>
      <c r="E855" s="108" t="s">
        <v>363</v>
      </c>
      <c r="F855" s="116"/>
      <c r="G855" s="111">
        <f t="shared" si="35"/>
        <v>0</v>
      </c>
      <c r="H855" s="111">
        <f t="shared" si="36"/>
        <v>0</v>
      </c>
      <c r="I855" s="114"/>
    </row>
    <row r="856" spans="1:9" x14ac:dyDescent="0.25">
      <c r="A856" s="192"/>
      <c r="B856" s="107">
        <v>8601</v>
      </c>
      <c r="C856" s="108"/>
      <c r="D856" s="115"/>
      <c r="E856" s="108" t="s">
        <v>363</v>
      </c>
      <c r="F856" s="116"/>
      <c r="G856" s="111">
        <f t="shared" si="35"/>
        <v>0</v>
      </c>
      <c r="H856" s="111">
        <f t="shared" si="36"/>
        <v>0</v>
      </c>
      <c r="I856" s="114"/>
    </row>
    <row r="857" spans="1:9" x14ac:dyDescent="0.25">
      <c r="A857" s="192"/>
      <c r="B857" s="107">
        <v>8602</v>
      </c>
      <c r="C857" s="108"/>
      <c r="D857" s="115"/>
      <c r="E857" s="108" t="s">
        <v>363</v>
      </c>
      <c r="F857" s="116"/>
      <c r="G857" s="111">
        <f t="shared" si="35"/>
        <v>0</v>
      </c>
      <c r="H857" s="111">
        <f t="shared" si="36"/>
        <v>0</v>
      </c>
      <c r="I857" s="114"/>
    </row>
    <row r="858" spans="1:9" x14ac:dyDescent="0.25">
      <c r="A858" s="192"/>
      <c r="B858" s="107">
        <v>8603</v>
      </c>
      <c r="C858" s="108"/>
      <c r="D858" s="115"/>
      <c r="E858" s="108" t="s">
        <v>363</v>
      </c>
      <c r="F858" s="116"/>
      <c r="G858" s="111">
        <f t="shared" si="35"/>
        <v>0</v>
      </c>
      <c r="H858" s="111">
        <f t="shared" si="36"/>
        <v>0</v>
      </c>
      <c r="I858" s="114"/>
    </row>
    <row r="859" spans="1:9" x14ac:dyDescent="0.25">
      <c r="A859" s="192"/>
      <c r="B859" s="107">
        <v>8604</v>
      </c>
      <c r="C859" s="108"/>
      <c r="D859" s="115"/>
      <c r="E859" s="108" t="s">
        <v>363</v>
      </c>
      <c r="F859" s="116"/>
      <c r="G859" s="111">
        <f t="shared" si="35"/>
        <v>0</v>
      </c>
      <c r="H859" s="111">
        <f t="shared" si="36"/>
        <v>0</v>
      </c>
      <c r="I859" s="114"/>
    </row>
    <row r="860" spans="1:9" x14ac:dyDescent="0.25">
      <c r="A860" s="192"/>
      <c r="B860" s="107">
        <v>8605</v>
      </c>
      <c r="C860" s="108"/>
      <c r="D860" s="115"/>
      <c r="E860" s="108" t="s">
        <v>363</v>
      </c>
      <c r="F860" s="116"/>
      <c r="G860" s="111">
        <f t="shared" si="35"/>
        <v>0</v>
      </c>
      <c r="H860" s="111">
        <f t="shared" si="36"/>
        <v>0</v>
      </c>
      <c r="I860" s="114"/>
    </row>
    <row r="861" spans="1:9" x14ac:dyDescent="0.25">
      <c r="A861" s="192"/>
      <c r="B861" s="107">
        <v>8606</v>
      </c>
      <c r="C861" s="108"/>
      <c r="D861" s="115"/>
      <c r="E861" s="108" t="s">
        <v>363</v>
      </c>
      <c r="F861" s="116"/>
      <c r="G861" s="111">
        <f t="shared" si="35"/>
        <v>0</v>
      </c>
      <c r="H861" s="111">
        <f t="shared" si="36"/>
        <v>0</v>
      </c>
      <c r="I861" s="114"/>
    </row>
    <row r="862" spans="1:9" x14ac:dyDescent="0.25">
      <c r="A862" s="192"/>
      <c r="B862" s="107">
        <v>8607</v>
      </c>
      <c r="C862" s="108"/>
      <c r="D862" s="115"/>
      <c r="E862" s="108" t="s">
        <v>363</v>
      </c>
      <c r="F862" s="116"/>
      <c r="G862" s="111">
        <f t="shared" si="35"/>
        <v>0</v>
      </c>
      <c r="H862" s="111">
        <f t="shared" si="36"/>
        <v>0</v>
      </c>
      <c r="I862" s="114"/>
    </row>
    <row r="863" spans="1:9" x14ac:dyDescent="0.25">
      <c r="A863" s="192"/>
      <c r="B863" s="107">
        <v>8608</v>
      </c>
      <c r="C863" s="108"/>
      <c r="D863" s="115"/>
      <c r="E863" s="108" t="s">
        <v>363</v>
      </c>
      <c r="F863" s="116"/>
      <c r="G863" s="111">
        <f t="shared" si="35"/>
        <v>0</v>
      </c>
      <c r="H863" s="111">
        <f t="shared" si="36"/>
        <v>0</v>
      </c>
      <c r="I863" s="114"/>
    </row>
    <row r="864" spans="1:9" x14ac:dyDescent="0.25">
      <c r="A864" s="192"/>
      <c r="B864" s="107">
        <v>8609</v>
      </c>
      <c r="C864" s="108"/>
      <c r="D864" s="115"/>
      <c r="E864" s="108" t="s">
        <v>363</v>
      </c>
      <c r="F864" s="116"/>
      <c r="G864" s="111">
        <f t="shared" si="35"/>
        <v>0</v>
      </c>
      <c r="H864" s="111">
        <f t="shared" si="36"/>
        <v>0</v>
      </c>
      <c r="I864" s="114"/>
    </row>
    <row r="865" spans="1:9" x14ac:dyDescent="0.25">
      <c r="A865" s="192"/>
      <c r="B865" s="107">
        <v>8610</v>
      </c>
      <c r="C865" s="108"/>
      <c r="D865" s="115"/>
      <c r="E865" s="108" t="s">
        <v>363</v>
      </c>
      <c r="F865" s="116"/>
      <c r="G865" s="111">
        <f t="shared" si="35"/>
        <v>0</v>
      </c>
      <c r="H865" s="111">
        <f t="shared" si="36"/>
        <v>0</v>
      </c>
      <c r="I865" s="114"/>
    </row>
    <row r="866" spans="1:9" x14ac:dyDescent="0.25">
      <c r="A866" s="192"/>
      <c r="B866" s="107">
        <v>8611</v>
      </c>
      <c r="C866" s="108"/>
      <c r="D866" s="115"/>
      <c r="E866" s="108" t="s">
        <v>363</v>
      </c>
      <c r="F866" s="116"/>
      <c r="G866" s="111">
        <f t="shared" si="35"/>
        <v>0</v>
      </c>
      <c r="H866" s="111">
        <f t="shared" si="36"/>
        <v>0</v>
      </c>
      <c r="I866" s="114"/>
    </row>
    <row r="867" spans="1:9" x14ac:dyDescent="0.25">
      <c r="A867" s="192"/>
      <c r="B867" s="107">
        <v>8612</v>
      </c>
      <c r="C867" s="108"/>
      <c r="D867" s="115"/>
      <c r="E867" s="108" t="s">
        <v>363</v>
      </c>
      <c r="F867" s="116"/>
      <c r="G867" s="111">
        <f t="shared" si="35"/>
        <v>0</v>
      </c>
      <c r="H867" s="111">
        <f t="shared" si="36"/>
        <v>0</v>
      </c>
      <c r="I867" s="114"/>
    </row>
    <row r="868" spans="1:9" x14ac:dyDescent="0.25">
      <c r="A868" s="192"/>
      <c r="B868" s="107">
        <v>8613</v>
      </c>
      <c r="C868" s="108"/>
      <c r="D868" s="115"/>
      <c r="E868" s="108" t="s">
        <v>363</v>
      </c>
      <c r="F868" s="116"/>
      <c r="G868" s="111">
        <f t="shared" si="35"/>
        <v>0</v>
      </c>
      <c r="H868" s="111">
        <f t="shared" si="36"/>
        <v>0</v>
      </c>
      <c r="I868" s="114"/>
    </row>
    <row r="869" spans="1:9" ht="15.75" thickBot="1" x14ac:dyDescent="0.3">
      <c r="A869" s="192"/>
      <c r="B869" s="107">
        <v>8614</v>
      </c>
      <c r="C869" s="156"/>
      <c r="D869" s="115"/>
      <c r="E869" s="108" t="s">
        <v>363</v>
      </c>
      <c r="F869" s="116"/>
      <c r="G869" s="111">
        <f t="shared" si="35"/>
        <v>0</v>
      </c>
      <c r="H869" s="111">
        <f t="shared" si="36"/>
        <v>0</v>
      </c>
      <c r="I869" s="114"/>
    </row>
    <row r="870" spans="1:9" ht="15.75" thickBot="1" x14ac:dyDescent="0.3">
      <c r="A870" s="192"/>
      <c r="B870" s="107">
        <v>8615</v>
      </c>
      <c r="C870" s="158"/>
      <c r="D870" s="155"/>
      <c r="E870" s="108" t="s">
        <v>363</v>
      </c>
      <c r="F870" s="116"/>
      <c r="G870" s="111">
        <f t="shared" si="35"/>
        <v>0</v>
      </c>
      <c r="H870" s="111">
        <f t="shared" si="36"/>
        <v>0</v>
      </c>
      <c r="I870" s="114"/>
    </row>
    <row r="871" spans="1:9" x14ac:dyDescent="0.25">
      <c r="A871" s="192"/>
      <c r="B871" s="107">
        <v>8616</v>
      </c>
      <c r="C871" s="157"/>
      <c r="D871" s="115"/>
      <c r="E871" s="108" t="s">
        <v>363</v>
      </c>
      <c r="F871" s="116"/>
      <c r="G871" s="111">
        <f t="shared" si="35"/>
        <v>0</v>
      </c>
      <c r="H871" s="111">
        <f t="shared" si="36"/>
        <v>0</v>
      </c>
      <c r="I871" s="114"/>
    </row>
    <row r="872" spans="1:9" x14ac:dyDescent="0.25">
      <c r="A872" s="192"/>
      <c r="B872" s="107">
        <v>8617</v>
      </c>
      <c r="C872" s="108"/>
      <c r="D872" s="115"/>
      <c r="E872" s="108" t="s">
        <v>363</v>
      </c>
      <c r="F872" s="116"/>
      <c r="G872" s="111">
        <f t="shared" si="35"/>
        <v>0</v>
      </c>
      <c r="H872" s="111">
        <f t="shared" si="36"/>
        <v>0</v>
      </c>
      <c r="I872" s="114"/>
    </row>
    <row r="873" spans="1:9" x14ac:dyDescent="0.25">
      <c r="A873" s="192"/>
      <c r="B873" s="107">
        <v>8618</v>
      </c>
      <c r="C873" s="108"/>
      <c r="D873" s="115"/>
      <c r="E873" s="108"/>
      <c r="F873" s="116"/>
      <c r="G873" s="111"/>
      <c r="H873" s="111"/>
      <c r="I873" s="114"/>
    </row>
    <row r="874" spans="1:9" x14ac:dyDescent="0.25">
      <c r="A874" s="192"/>
      <c r="B874" s="107">
        <v>8619</v>
      </c>
      <c r="C874" s="108"/>
      <c r="D874" s="115"/>
      <c r="E874" s="108"/>
      <c r="F874" s="116"/>
      <c r="G874" s="111"/>
      <c r="H874" s="111"/>
      <c r="I874" s="114"/>
    </row>
    <row r="875" spans="1:9" x14ac:dyDescent="0.25">
      <c r="A875" s="192"/>
      <c r="B875" s="107">
        <v>8620</v>
      </c>
      <c r="C875" s="108"/>
      <c r="D875" s="115"/>
      <c r="E875" s="108"/>
      <c r="F875" s="116"/>
      <c r="G875" s="111"/>
      <c r="H875" s="111"/>
      <c r="I875" s="114"/>
    </row>
    <row r="876" spans="1:9" x14ac:dyDescent="0.25">
      <c r="A876" s="192"/>
      <c r="B876" s="107">
        <v>8621</v>
      </c>
      <c r="C876" s="108"/>
      <c r="D876" s="115"/>
      <c r="E876" s="108"/>
      <c r="F876" s="116"/>
      <c r="G876" s="111"/>
      <c r="H876" s="111"/>
      <c r="I876" s="114"/>
    </row>
    <row r="877" spans="1:9" x14ac:dyDescent="0.25">
      <c r="A877" s="192"/>
      <c r="B877" s="107">
        <v>8622</v>
      </c>
      <c r="C877" s="108"/>
      <c r="D877" s="115"/>
      <c r="E877" s="108"/>
      <c r="F877" s="116"/>
      <c r="G877" s="111"/>
      <c r="H877" s="111"/>
      <c r="I877" s="114"/>
    </row>
    <row r="878" spans="1:9" x14ac:dyDescent="0.25">
      <c r="A878" s="192"/>
      <c r="B878" s="107">
        <v>8623</v>
      </c>
      <c r="C878" s="108"/>
      <c r="D878" s="115"/>
      <c r="E878" s="108"/>
      <c r="F878" s="116"/>
      <c r="G878" s="111"/>
      <c r="H878" s="111"/>
      <c r="I878" s="114"/>
    </row>
    <row r="879" spans="1:9" x14ac:dyDescent="0.25">
      <c r="A879" s="192"/>
      <c r="B879" s="107">
        <v>8624</v>
      </c>
      <c r="C879" s="108"/>
      <c r="D879" s="115"/>
      <c r="E879" s="108"/>
      <c r="F879" s="116"/>
      <c r="G879" s="111"/>
      <c r="H879" s="111"/>
      <c r="I879" s="114"/>
    </row>
    <row r="880" spans="1:9" x14ac:dyDescent="0.25">
      <c r="A880" s="192"/>
      <c r="B880" s="107">
        <v>8625</v>
      </c>
      <c r="C880" s="108"/>
      <c r="D880" s="115"/>
      <c r="E880" s="108"/>
      <c r="F880" s="116"/>
      <c r="G880" s="111"/>
      <c r="H880" s="111"/>
      <c r="I880" s="114"/>
    </row>
    <row r="881" spans="1:9" x14ac:dyDescent="0.25">
      <c r="A881" s="192"/>
      <c r="B881" s="107">
        <v>8626</v>
      </c>
      <c r="C881" s="108"/>
      <c r="D881" s="115"/>
      <c r="E881" s="108"/>
      <c r="F881" s="116"/>
      <c r="G881" s="111"/>
      <c r="H881" s="111"/>
      <c r="I881" s="114"/>
    </row>
    <row r="882" spans="1:9" x14ac:dyDescent="0.25">
      <c r="A882" s="192"/>
      <c r="B882" s="107">
        <v>8627</v>
      </c>
      <c r="C882" s="108"/>
      <c r="D882" s="115"/>
      <c r="E882" s="108"/>
      <c r="F882" s="116"/>
      <c r="G882" s="111"/>
      <c r="H882" s="111"/>
      <c r="I882" s="114"/>
    </row>
    <row r="883" spans="1:9" x14ac:dyDescent="0.25">
      <c r="A883" s="192"/>
      <c r="B883" s="107">
        <v>8628</v>
      </c>
      <c r="C883" s="108"/>
      <c r="D883" s="115"/>
      <c r="E883" s="108"/>
      <c r="F883" s="116"/>
      <c r="G883" s="111"/>
      <c r="H883" s="111"/>
      <c r="I883" s="114"/>
    </row>
    <row r="884" spans="1:9" x14ac:dyDescent="0.25">
      <c r="A884" s="192"/>
      <c r="B884" s="107">
        <v>8629</v>
      </c>
      <c r="C884" s="108"/>
      <c r="D884" s="115"/>
      <c r="E884" s="108"/>
      <c r="F884" s="116"/>
      <c r="G884" s="111"/>
      <c r="H884" s="111"/>
      <c r="I884" s="114"/>
    </row>
    <row r="885" spans="1:9" x14ac:dyDescent="0.25">
      <c r="A885" s="192"/>
      <c r="B885" s="107">
        <v>8630</v>
      </c>
      <c r="C885" s="108"/>
      <c r="D885" s="115"/>
      <c r="E885" s="108"/>
      <c r="F885" s="116"/>
      <c r="G885" s="111"/>
      <c r="H885" s="111"/>
      <c r="I885" s="114"/>
    </row>
    <row r="886" spans="1:9" x14ac:dyDescent="0.25">
      <c r="A886" s="192"/>
      <c r="B886" s="107">
        <v>8631</v>
      </c>
      <c r="C886" s="108"/>
      <c r="D886" s="115"/>
      <c r="E886" s="108"/>
      <c r="F886" s="116"/>
      <c r="G886" s="111"/>
      <c r="H886" s="111"/>
      <c r="I886" s="114"/>
    </row>
    <row r="887" spans="1:9" x14ac:dyDescent="0.25">
      <c r="A887" s="192"/>
      <c r="B887" s="107">
        <v>8632</v>
      </c>
      <c r="C887" s="108"/>
      <c r="D887" s="115"/>
      <c r="E887" s="108"/>
      <c r="F887" s="116"/>
      <c r="G887" s="111"/>
      <c r="H887" s="111"/>
      <c r="I887" s="114"/>
    </row>
    <row r="888" spans="1:9" x14ac:dyDescent="0.25">
      <c r="A888" s="192"/>
      <c r="B888" s="107">
        <v>8633</v>
      </c>
      <c r="C888" s="108"/>
      <c r="D888" s="115"/>
      <c r="E888" s="108"/>
      <c r="F888" s="116"/>
      <c r="G888" s="111"/>
      <c r="H888" s="111"/>
      <c r="I888" s="114"/>
    </row>
    <row r="889" spans="1:9" x14ac:dyDescent="0.25">
      <c r="A889" s="192"/>
      <c r="B889" s="107">
        <v>8634</v>
      </c>
      <c r="C889" s="108"/>
      <c r="D889" s="115"/>
      <c r="E889" s="108"/>
      <c r="F889" s="116"/>
      <c r="G889" s="111"/>
      <c r="H889" s="111"/>
      <c r="I889" s="114"/>
    </row>
    <row r="890" spans="1:9" x14ac:dyDescent="0.25">
      <c r="A890" s="192"/>
      <c r="B890" s="107">
        <v>8635</v>
      </c>
      <c r="C890" s="108"/>
      <c r="D890" s="115"/>
      <c r="E890" s="108"/>
      <c r="F890" s="116"/>
      <c r="G890" s="111"/>
      <c r="H890" s="111"/>
      <c r="I890" s="114"/>
    </row>
    <row r="891" spans="1:9" x14ac:dyDescent="0.25">
      <c r="A891" s="192"/>
      <c r="B891" s="107">
        <v>8636</v>
      </c>
      <c r="C891" s="108"/>
      <c r="D891" s="115"/>
      <c r="E891" s="108"/>
      <c r="F891" s="116"/>
      <c r="G891" s="111"/>
      <c r="H891" s="111"/>
      <c r="I891" s="114"/>
    </row>
    <row r="892" spans="1:9" x14ac:dyDescent="0.25">
      <c r="A892" s="192"/>
      <c r="B892" s="107">
        <v>8637</v>
      </c>
      <c r="C892" s="108"/>
      <c r="D892" s="115"/>
      <c r="E892" s="108"/>
      <c r="F892" s="116"/>
      <c r="G892" s="111"/>
      <c r="H892" s="111"/>
      <c r="I892" s="114"/>
    </row>
    <row r="893" spans="1:9" x14ac:dyDescent="0.25">
      <c r="A893" s="192"/>
      <c r="B893" s="107">
        <v>8638</v>
      </c>
      <c r="C893" s="108"/>
      <c r="D893" s="115"/>
      <c r="E893" s="108"/>
      <c r="F893" s="116"/>
      <c r="G893" s="111"/>
      <c r="H893" s="111"/>
      <c r="I893" s="114"/>
    </row>
    <row r="894" spans="1:9" x14ac:dyDescent="0.25">
      <c r="A894" s="192"/>
      <c r="B894" s="107">
        <v>8639</v>
      </c>
      <c r="C894" s="108"/>
      <c r="D894" s="115"/>
      <c r="E894" s="108"/>
      <c r="F894" s="116"/>
      <c r="G894" s="111"/>
      <c r="H894" s="111"/>
      <c r="I894" s="114"/>
    </row>
    <row r="895" spans="1:9" x14ac:dyDescent="0.25">
      <c r="A895" s="192"/>
      <c r="B895" s="107">
        <v>8640</v>
      </c>
      <c r="C895" s="108"/>
      <c r="D895" s="115"/>
      <c r="E895" s="108"/>
      <c r="F895" s="116"/>
      <c r="G895" s="111"/>
      <c r="H895" s="111"/>
      <c r="I895" s="114"/>
    </row>
    <row r="896" spans="1:9" x14ac:dyDescent="0.25">
      <c r="A896" s="192"/>
      <c r="B896" s="107">
        <v>8641</v>
      </c>
      <c r="C896" s="108"/>
      <c r="D896" s="115"/>
      <c r="E896" s="108"/>
      <c r="F896" s="116"/>
      <c r="G896" s="111"/>
      <c r="H896" s="111"/>
      <c r="I896" s="114"/>
    </row>
    <row r="897" spans="1:9" x14ac:dyDescent="0.25">
      <c r="A897" s="192"/>
      <c r="B897" s="107">
        <v>8642</v>
      </c>
      <c r="C897" s="108"/>
      <c r="D897" s="115"/>
      <c r="E897" s="108" t="s">
        <v>363</v>
      </c>
      <c r="F897" s="116"/>
      <c r="G897" s="111"/>
      <c r="H897" s="111">
        <f t="shared" si="36"/>
        <v>0</v>
      </c>
      <c r="I897" s="114"/>
    </row>
    <row r="898" spans="1:9" x14ac:dyDescent="0.25">
      <c r="A898" s="194"/>
      <c r="B898" s="107"/>
      <c r="C898" s="108"/>
      <c r="D898" s="115"/>
      <c r="E898" s="119"/>
      <c r="F898" s="122">
        <f>SUM(F774:F897)</f>
        <v>0</v>
      </c>
      <c r="G898" s="111">
        <f>F898*12%</f>
        <v>0</v>
      </c>
      <c r="H898" s="111">
        <f>F898+G898</f>
        <v>0</v>
      </c>
      <c r="I898" s="118">
        <f>SUM(I788:I840)</f>
        <v>0</v>
      </c>
    </row>
    <row r="899" spans="1:9" x14ac:dyDescent="0.25">
      <c r="A899" s="195"/>
      <c r="B899" s="123"/>
      <c r="C899" s="123"/>
      <c r="D899" s="123"/>
      <c r="E899" s="123"/>
      <c r="F899" s="123"/>
      <c r="G899" s="123"/>
      <c r="H899" s="123"/>
      <c r="I899" s="123"/>
    </row>
    <row r="900" spans="1:9" x14ac:dyDescent="0.25">
      <c r="A900" s="195"/>
      <c r="B900" s="123"/>
      <c r="C900" s="123"/>
      <c r="D900" s="123"/>
      <c r="E900" s="123"/>
      <c r="F900" s="123"/>
      <c r="G900" s="123"/>
      <c r="H900" s="123"/>
      <c r="I900" s="123"/>
    </row>
    <row r="901" spans="1:9" x14ac:dyDescent="0.25">
      <c r="A901" s="195"/>
      <c r="B901" s="123"/>
      <c r="C901" s="123"/>
      <c r="D901" s="123"/>
      <c r="E901" s="123"/>
      <c r="F901" s="123"/>
      <c r="G901" s="123"/>
      <c r="H901" s="123"/>
      <c r="I901" s="123"/>
    </row>
    <row r="902" spans="1:9" x14ac:dyDescent="0.25">
      <c r="A902" s="195"/>
      <c r="B902" s="123"/>
      <c r="C902" s="123"/>
      <c r="D902" s="123"/>
      <c r="E902" s="123"/>
      <c r="F902" s="123"/>
      <c r="G902" s="123"/>
      <c r="H902" s="123"/>
      <c r="I902" s="123"/>
    </row>
    <row r="903" spans="1:9" ht="24.75" x14ac:dyDescent="0.5">
      <c r="A903" s="268" t="s">
        <v>0</v>
      </c>
      <c r="B903" s="268"/>
      <c r="C903" s="268"/>
      <c r="D903" s="268"/>
      <c r="E903" s="268"/>
      <c r="F903" s="268"/>
      <c r="G903" s="268"/>
      <c r="H903" s="268"/>
      <c r="I903" s="106"/>
    </row>
    <row r="904" spans="1:9" x14ac:dyDescent="0.25">
      <c r="A904" s="190" t="s">
        <v>1</v>
      </c>
      <c r="B904" s="106"/>
      <c r="C904" s="106"/>
      <c r="D904" s="106"/>
      <c r="E904" s="106"/>
      <c r="F904" s="106"/>
      <c r="G904" s="106" t="s">
        <v>2</v>
      </c>
      <c r="H904" s="106"/>
      <c r="I904" s="106"/>
    </row>
    <row r="905" spans="1:9" ht="18" x14ac:dyDescent="0.25">
      <c r="A905" s="269" t="s">
        <v>826</v>
      </c>
      <c r="B905" s="269"/>
      <c r="C905" s="269"/>
      <c r="D905" s="269"/>
      <c r="E905" s="269"/>
      <c r="F905" s="269"/>
      <c r="G905" s="269"/>
      <c r="H905" s="269"/>
      <c r="I905" s="106"/>
    </row>
    <row r="906" spans="1:9" ht="39" x14ac:dyDescent="0.25">
      <c r="A906" s="191" t="s">
        <v>3</v>
      </c>
      <c r="B906" s="107" t="s">
        <v>4</v>
      </c>
      <c r="C906" s="108" t="s">
        <v>5</v>
      </c>
      <c r="D906" s="108" t="s">
        <v>6</v>
      </c>
      <c r="E906" s="108" t="s">
        <v>7</v>
      </c>
      <c r="F906" s="107" t="s">
        <v>8</v>
      </c>
      <c r="G906" s="107" t="s">
        <v>9</v>
      </c>
      <c r="H906" s="107" t="s">
        <v>10</v>
      </c>
      <c r="I906" s="109" t="s">
        <v>11</v>
      </c>
    </row>
    <row r="907" spans="1:9" x14ac:dyDescent="0.25">
      <c r="A907" s="192">
        <v>40848</v>
      </c>
      <c r="B907" s="154">
        <v>8600</v>
      </c>
      <c r="C907" s="108" t="s">
        <v>827</v>
      </c>
      <c r="D907" s="110" t="s">
        <v>828</v>
      </c>
      <c r="E907" s="108" t="s">
        <v>363</v>
      </c>
      <c r="F907" s="111">
        <v>22.32</v>
      </c>
      <c r="G907" s="111">
        <f>F907*12%</f>
        <v>2.6783999999999999</v>
      </c>
      <c r="H907" s="111">
        <f>F907+G907</f>
        <v>24.9984</v>
      </c>
      <c r="I907" s="112"/>
    </row>
    <row r="908" spans="1:9" x14ac:dyDescent="0.25">
      <c r="A908" s="192">
        <v>40848</v>
      </c>
      <c r="B908" s="107">
        <v>8601</v>
      </c>
      <c r="C908" s="108" t="s">
        <v>66</v>
      </c>
      <c r="D908" s="110" t="s">
        <v>67</v>
      </c>
      <c r="E908" s="108" t="s">
        <v>363</v>
      </c>
      <c r="F908" s="111">
        <v>8.93</v>
      </c>
      <c r="G908" s="111">
        <f>F908*12%</f>
        <v>1.0715999999999999</v>
      </c>
      <c r="H908" s="111">
        <f>F908+G908</f>
        <v>10.0016</v>
      </c>
      <c r="I908" s="112"/>
    </row>
    <row r="909" spans="1:9" x14ac:dyDescent="0.25">
      <c r="A909" s="192">
        <v>40848</v>
      </c>
      <c r="B909" s="154">
        <v>8602</v>
      </c>
      <c r="C909" s="108" t="s">
        <v>528</v>
      </c>
      <c r="D909" s="110" t="s">
        <v>529</v>
      </c>
      <c r="E909" s="108" t="s">
        <v>363</v>
      </c>
      <c r="F909" s="111">
        <v>53.57</v>
      </c>
      <c r="G909" s="111">
        <f t="shared" ref="G909:G972" si="37">F909*12%</f>
        <v>6.4283999999999999</v>
      </c>
      <c r="H909" s="111">
        <f t="shared" ref="H909:H972" si="38">F909+G909</f>
        <v>59.998400000000004</v>
      </c>
      <c r="I909" s="112"/>
    </row>
    <row r="910" spans="1:9" x14ac:dyDescent="0.25">
      <c r="A910" s="192">
        <v>40849</v>
      </c>
      <c r="B910" s="107">
        <v>8603</v>
      </c>
      <c r="C910" s="108" t="s">
        <v>528</v>
      </c>
      <c r="D910" s="110" t="s">
        <v>529</v>
      </c>
      <c r="E910" s="108" t="s">
        <v>363</v>
      </c>
      <c r="F910" s="111">
        <v>53.57</v>
      </c>
      <c r="G910" s="111">
        <f t="shared" si="37"/>
        <v>6.4283999999999999</v>
      </c>
      <c r="H910" s="111">
        <f t="shared" si="38"/>
        <v>59.998400000000004</v>
      </c>
      <c r="I910" s="112"/>
    </row>
    <row r="911" spans="1:9" x14ac:dyDescent="0.25">
      <c r="A911" s="192">
        <v>40850</v>
      </c>
      <c r="B911" s="154">
        <v>8604</v>
      </c>
      <c r="C911" s="108" t="s">
        <v>829</v>
      </c>
      <c r="D911" s="110" t="s">
        <v>830</v>
      </c>
      <c r="E911" s="108" t="s">
        <v>363</v>
      </c>
      <c r="F911" s="111">
        <v>9.82</v>
      </c>
      <c r="G911" s="111">
        <f t="shared" si="37"/>
        <v>1.1783999999999999</v>
      </c>
      <c r="H911" s="111">
        <f t="shared" si="38"/>
        <v>10.9984</v>
      </c>
      <c r="I911" s="112"/>
    </row>
    <row r="912" spans="1:9" x14ac:dyDescent="0.25">
      <c r="A912" s="192">
        <v>40850</v>
      </c>
      <c r="B912" s="107">
        <v>8605</v>
      </c>
      <c r="C912" s="108" t="s">
        <v>528</v>
      </c>
      <c r="D912" s="169" t="s">
        <v>529</v>
      </c>
      <c r="E912" s="108" t="s">
        <v>363</v>
      </c>
      <c r="F912" s="111">
        <v>53.57</v>
      </c>
      <c r="G912" s="111">
        <f t="shared" si="37"/>
        <v>6.4283999999999999</v>
      </c>
      <c r="H912" s="111">
        <f t="shared" si="38"/>
        <v>59.998400000000004</v>
      </c>
      <c r="I912" s="112"/>
    </row>
    <row r="913" spans="1:9" x14ac:dyDescent="0.25">
      <c r="A913" s="192">
        <v>40852</v>
      </c>
      <c r="B913" s="154">
        <v>8606</v>
      </c>
      <c r="C913" s="168" t="s">
        <v>831</v>
      </c>
      <c r="D913" s="171" t="s">
        <v>832</v>
      </c>
      <c r="E913" s="160" t="s">
        <v>363</v>
      </c>
      <c r="F913" s="111">
        <v>73.209999999999994</v>
      </c>
      <c r="G913" s="111">
        <f t="shared" si="37"/>
        <v>8.7851999999999997</v>
      </c>
      <c r="H913" s="111">
        <f t="shared" si="38"/>
        <v>81.995199999999997</v>
      </c>
      <c r="I913" s="112"/>
    </row>
    <row r="914" spans="1:9" x14ac:dyDescent="0.25">
      <c r="A914" s="192">
        <v>40853</v>
      </c>
      <c r="B914" s="107">
        <v>8607</v>
      </c>
      <c r="C914" s="108" t="s">
        <v>833</v>
      </c>
      <c r="D914" s="170" t="s">
        <v>835</v>
      </c>
      <c r="E914" s="108" t="s">
        <v>363</v>
      </c>
      <c r="F914" s="111">
        <v>26.79</v>
      </c>
      <c r="G914" s="111">
        <f t="shared" si="37"/>
        <v>3.2147999999999999</v>
      </c>
      <c r="H914" s="111">
        <f t="shared" si="38"/>
        <v>30.004799999999999</v>
      </c>
      <c r="I914" s="112"/>
    </row>
    <row r="915" spans="1:9" x14ac:dyDescent="0.25">
      <c r="A915" s="192"/>
      <c r="B915" s="154">
        <v>8608</v>
      </c>
      <c r="C915" s="108" t="s">
        <v>16</v>
      </c>
      <c r="D915" s="110" t="s">
        <v>17</v>
      </c>
      <c r="E915" s="108" t="s">
        <v>363</v>
      </c>
      <c r="F915" s="172">
        <v>0</v>
      </c>
      <c r="G915" s="111">
        <f t="shared" si="37"/>
        <v>0</v>
      </c>
      <c r="H915" s="111">
        <f t="shared" si="38"/>
        <v>0</v>
      </c>
      <c r="I915" s="112"/>
    </row>
    <row r="916" spans="1:9" x14ac:dyDescent="0.25">
      <c r="A916" s="192">
        <v>40854</v>
      </c>
      <c r="B916" s="107">
        <v>8609</v>
      </c>
      <c r="C916" s="108" t="s">
        <v>834</v>
      </c>
      <c r="D916" s="110" t="s">
        <v>836</v>
      </c>
      <c r="E916" s="108" t="s">
        <v>363</v>
      </c>
      <c r="F916" s="111">
        <v>8.0399999999999991</v>
      </c>
      <c r="G916" s="111">
        <f t="shared" si="37"/>
        <v>0.96479999999999988</v>
      </c>
      <c r="H916" s="111">
        <f t="shared" si="38"/>
        <v>9.0047999999999995</v>
      </c>
      <c r="I916" s="112"/>
    </row>
    <row r="917" spans="1:9" x14ac:dyDescent="0.25">
      <c r="A917" s="192">
        <v>40854</v>
      </c>
      <c r="B917" s="154">
        <v>8610</v>
      </c>
      <c r="C917" s="108" t="s">
        <v>837</v>
      </c>
      <c r="D917" s="110" t="s">
        <v>838</v>
      </c>
      <c r="E917" s="108" t="s">
        <v>363</v>
      </c>
      <c r="F917" s="111">
        <v>8.0399999999999991</v>
      </c>
      <c r="G917" s="111">
        <f t="shared" si="37"/>
        <v>0.96479999999999988</v>
      </c>
      <c r="H917" s="111">
        <f t="shared" si="38"/>
        <v>9.0047999999999995</v>
      </c>
      <c r="I917" s="112"/>
    </row>
    <row r="918" spans="1:9" x14ac:dyDescent="0.25">
      <c r="A918" s="192">
        <v>40855</v>
      </c>
      <c r="B918" s="107">
        <v>8611</v>
      </c>
      <c r="C918" s="108" t="s">
        <v>839</v>
      </c>
      <c r="D918" s="110" t="s">
        <v>840</v>
      </c>
      <c r="E918" s="108" t="s">
        <v>363</v>
      </c>
      <c r="F918" s="111">
        <v>26.79</v>
      </c>
      <c r="G918" s="111">
        <f t="shared" si="37"/>
        <v>3.2147999999999999</v>
      </c>
      <c r="H918" s="111">
        <f t="shared" si="38"/>
        <v>30.004799999999999</v>
      </c>
      <c r="I918" s="114"/>
    </row>
    <row r="919" spans="1:9" x14ac:dyDescent="0.25">
      <c r="A919" s="192">
        <v>40855</v>
      </c>
      <c r="B919" s="154">
        <v>8612</v>
      </c>
      <c r="C919" s="108" t="s">
        <v>66</v>
      </c>
      <c r="D919" s="110" t="s">
        <v>67</v>
      </c>
      <c r="E919" s="108" t="s">
        <v>363</v>
      </c>
      <c r="F919" s="111">
        <v>8.93</v>
      </c>
      <c r="G919" s="111">
        <f t="shared" si="37"/>
        <v>1.0715999999999999</v>
      </c>
      <c r="H919" s="111">
        <f t="shared" si="38"/>
        <v>10.0016</v>
      </c>
      <c r="I919" s="114"/>
    </row>
    <row r="920" spans="1:9" x14ac:dyDescent="0.25">
      <c r="A920" s="192">
        <v>40854</v>
      </c>
      <c r="B920" s="107">
        <v>8613</v>
      </c>
      <c r="C920" s="108" t="s">
        <v>841</v>
      </c>
      <c r="D920" s="115" t="s">
        <v>842</v>
      </c>
      <c r="E920" s="108" t="s">
        <v>363</v>
      </c>
      <c r="F920" s="111">
        <v>9.82</v>
      </c>
      <c r="G920" s="111">
        <f t="shared" si="37"/>
        <v>1.1783999999999999</v>
      </c>
      <c r="H920" s="111">
        <f t="shared" si="38"/>
        <v>10.9984</v>
      </c>
      <c r="I920" s="114"/>
    </row>
    <row r="921" spans="1:9" x14ac:dyDescent="0.25">
      <c r="A921" s="192">
        <v>40854</v>
      </c>
      <c r="B921" s="154">
        <v>8614</v>
      </c>
      <c r="C921" s="108" t="s">
        <v>843</v>
      </c>
      <c r="D921" s="110" t="s">
        <v>844</v>
      </c>
      <c r="E921" s="108" t="s">
        <v>363</v>
      </c>
      <c r="F921" s="111">
        <v>9.82</v>
      </c>
      <c r="G921" s="111">
        <f t="shared" si="37"/>
        <v>1.1783999999999999</v>
      </c>
      <c r="H921" s="111">
        <f t="shared" si="38"/>
        <v>10.9984</v>
      </c>
      <c r="I921" s="114"/>
    </row>
    <row r="922" spans="1:9" x14ac:dyDescent="0.25">
      <c r="A922" s="192">
        <v>40854</v>
      </c>
      <c r="B922" s="107">
        <v>8615</v>
      </c>
      <c r="C922" s="113" t="s">
        <v>845</v>
      </c>
      <c r="D922" s="110" t="s">
        <v>846</v>
      </c>
      <c r="E922" s="108" t="s">
        <v>363</v>
      </c>
      <c r="F922" s="111">
        <v>9.82</v>
      </c>
      <c r="G922" s="111">
        <f t="shared" si="37"/>
        <v>1.1783999999999999</v>
      </c>
      <c r="H922" s="111">
        <f t="shared" si="38"/>
        <v>10.9984</v>
      </c>
      <c r="I922" s="114"/>
    </row>
    <row r="923" spans="1:9" x14ac:dyDescent="0.25">
      <c r="A923" s="192">
        <v>40855</v>
      </c>
      <c r="B923" s="154">
        <v>8616</v>
      </c>
      <c r="C923" s="108" t="s">
        <v>845</v>
      </c>
      <c r="D923" s="110" t="s">
        <v>847</v>
      </c>
      <c r="E923" s="108" t="s">
        <v>363</v>
      </c>
      <c r="F923" s="111">
        <v>9.82</v>
      </c>
      <c r="G923" s="111">
        <f t="shared" si="37"/>
        <v>1.1783999999999999</v>
      </c>
      <c r="H923" s="111">
        <f t="shared" si="38"/>
        <v>10.9984</v>
      </c>
      <c r="I923" s="114"/>
    </row>
    <row r="924" spans="1:9" x14ac:dyDescent="0.25">
      <c r="A924" s="192">
        <v>40855</v>
      </c>
      <c r="B924" s="107">
        <v>8617</v>
      </c>
      <c r="C924" s="108" t="s">
        <v>848</v>
      </c>
      <c r="D924" s="110" t="s">
        <v>842</v>
      </c>
      <c r="E924" s="108" t="s">
        <v>363</v>
      </c>
      <c r="F924" s="111">
        <v>9.82</v>
      </c>
      <c r="G924" s="111">
        <f t="shared" si="37"/>
        <v>1.1783999999999999</v>
      </c>
      <c r="H924" s="111">
        <f t="shared" si="38"/>
        <v>10.9984</v>
      </c>
      <c r="I924" s="114"/>
    </row>
    <row r="925" spans="1:9" x14ac:dyDescent="0.25">
      <c r="A925" s="192">
        <v>40855</v>
      </c>
      <c r="B925" s="154">
        <v>8618</v>
      </c>
      <c r="C925" s="108" t="s">
        <v>843</v>
      </c>
      <c r="D925" s="110" t="s">
        <v>844</v>
      </c>
      <c r="E925" s="108" t="s">
        <v>363</v>
      </c>
      <c r="F925" s="111">
        <v>9.82</v>
      </c>
      <c r="G925" s="111">
        <f t="shared" si="37"/>
        <v>1.1783999999999999</v>
      </c>
      <c r="H925" s="111">
        <f t="shared" si="38"/>
        <v>10.9984</v>
      </c>
      <c r="I925" s="114"/>
    </row>
    <row r="926" spans="1:9" x14ac:dyDescent="0.25">
      <c r="A926" s="192">
        <v>40856</v>
      </c>
      <c r="B926" s="107">
        <v>8619</v>
      </c>
      <c r="C926" s="113" t="s">
        <v>747</v>
      </c>
      <c r="D926" s="110" t="s">
        <v>748</v>
      </c>
      <c r="E926" s="108" t="s">
        <v>363</v>
      </c>
      <c r="F926" s="111">
        <v>17.86</v>
      </c>
      <c r="G926" s="111">
        <f t="shared" si="37"/>
        <v>2.1431999999999998</v>
      </c>
      <c r="H926" s="111">
        <f t="shared" si="38"/>
        <v>20.0032</v>
      </c>
      <c r="I926" s="114"/>
    </row>
    <row r="927" spans="1:9" x14ac:dyDescent="0.25">
      <c r="A927" s="192">
        <v>40856</v>
      </c>
      <c r="B927" s="154">
        <v>8620</v>
      </c>
      <c r="C927" s="113" t="s">
        <v>66</v>
      </c>
      <c r="D927" s="110" t="s">
        <v>67</v>
      </c>
      <c r="E927" s="108" t="s">
        <v>363</v>
      </c>
      <c r="F927" s="111">
        <v>8.93</v>
      </c>
      <c r="G927" s="111">
        <f t="shared" si="37"/>
        <v>1.0715999999999999</v>
      </c>
      <c r="H927" s="111">
        <f t="shared" si="38"/>
        <v>10.0016</v>
      </c>
      <c r="I927" s="114"/>
    </row>
    <row r="928" spans="1:9" x14ac:dyDescent="0.25">
      <c r="A928" s="192"/>
      <c r="B928" s="107">
        <v>8621</v>
      </c>
      <c r="C928" s="113" t="s">
        <v>16</v>
      </c>
      <c r="D928" s="110" t="s">
        <v>17</v>
      </c>
      <c r="E928" s="108" t="s">
        <v>363</v>
      </c>
      <c r="F928" s="111">
        <v>0</v>
      </c>
      <c r="G928" s="111">
        <f t="shared" si="37"/>
        <v>0</v>
      </c>
      <c r="H928" s="111">
        <f t="shared" si="38"/>
        <v>0</v>
      </c>
      <c r="I928" s="114"/>
    </row>
    <row r="929" spans="1:9" x14ac:dyDescent="0.25">
      <c r="A929" s="192">
        <v>40856</v>
      </c>
      <c r="B929" s="154">
        <v>8622</v>
      </c>
      <c r="C929" s="113" t="s">
        <v>839</v>
      </c>
      <c r="D929" s="110" t="s">
        <v>840</v>
      </c>
      <c r="E929" s="108" t="s">
        <v>363</v>
      </c>
      <c r="F929" s="111">
        <v>26.79</v>
      </c>
      <c r="G929" s="111">
        <f t="shared" si="37"/>
        <v>3.2147999999999999</v>
      </c>
      <c r="H929" s="111">
        <f t="shared" si="38"/>
        <v>30.004799999999999</v>
      </c>
      <c r="I929" s="114"/>
    </row>
    <row r="930" spans="1:9" x14ac:dyDescent="0.25">
      <c r="A930" s="192">
        <v>40857</v>
      </c>
      <c r="B930" s="107">
        <v>8623</v>
      </c>
      <c r="C930" s="113" t="s">
        <v>849</v>
      </c>
      <c r="D930" s="110" t="s">
        <v>850</v>
      </c>
      <c r="E930" s="108" t="s">
        <v>363</v>
      </c>
      <c r="F930" s="111">
        <v>8.0399999999999991</v>
      </c>
      <c r="G930" s="111">
        <f t="shared" si="37"/>
        <v>0.96479999999999988</v>
      </c>
      <c r="H930" s="111">
        <f t="shared" si="38"/>
        <v>9.0047999999999995</v>
      </c>
      <c r="I930" s="114"/>
    </row>
    <row r="931" spans="1:9" x14ac:dyDescent="0.25">
      <c r="A931" s="192"/>
      <c r="B931" s="154">
        <v>8624</v>
      </c>
      <c r="C931" s="113" t="s">
        <v>16</v>
      </c>
      <c r="D931" s="110" t="s">
        <v>17</v>
      </c>
      <c r="E931" s="108" t="s">
        <v>363</v>
      </c>
      <c r="F931" s="111">
        <v>0</v>
      </c>
      <c r="G931" s="111">
        <f t="shared" si="37"/>
        <v>0</v>
      </c>
      <c r="H931" s="111">
        <f t="shared" si="38"/>
        <v>0</v>
      </c>
      <c r="I931" s="114"/>
    </row>
    <row r="932" spans="1:9" x14ac:dyDescent="0.25">
      <c r="A932" s="192">
        <v>40857</v>
      </c>
      <c r="B932" s="107">
        <v>8625</v>
      </c>
      <c r="C932" s="113" t="s">
        <v>851</v>
      </c>
      <c r="D932" s="115" t="s">
        <v>852</v>
      </c>
      <c r="E932" s="108" t="s">
        <v>363</v>
      </c>
      <c r="F932" s="111">
        <v>26.79</v>
      </c>
      <c r="G932" s="111">
        <f t="shared" si="37"/>
        <v>3.2147999999999999</v>
      </c>
      <c r="H932" s="111">
        <f t="shared" si="38"/>
        <v>30.004799999999999</v>
      </c>
      <c r="I932" s="114"/>
    </row>
    <row r="933" spans="1:9" ht="39" x14ac:dyDescent="0.25">
      <c r="A933" s="192">
        <v>40857</v>
      </c>
      <c r="B933" s="154">
        <v>8626</v>
      </c>
      <c r="C933" s="113" t="s">
        <v>853</v>
      </c>
      <c r="D933" s="115" t="s">
        <v>854</v>
      </c>
      <c r="E933" s="107" t="s">
        <v>855</v>
      </c>
      <c r="F933" s="111">
        <v>223.21</v>
      </c>
      <c r="G933" s="111">
        <f t="shared" si="37"/>
        <v>26.7852</v>
      </c>
      <c r="H933" s="111">
        <f t="shared" si="38"/>
        <v>249.99520000000001</v>
      </c>
      <c r="I933" s="114"/>
    </row>
    <row r="934" spans="1:9" x14ac:dyDescent="0.25">
      <c r="A934" s="192">
        <v>40857</v>
      </c>
      <c r="B934" s="107">
        <v>8627</v>
      </c>
      <c r="C934" s="113" t="s">
        <v>856</v>
      </c>
      <c r="D934" s="115" t="s">
        <v>857</v>
      </c>
      <c r="E934" s="108" t="s">
        <v>363</v>
      </c>
      <c r="F934" s="111">
        <v>8.93</v>
      </c>
      <c r="G934" s="111">
        <f t="shared" si="37"/>
        <v>1.0715999999999999</v>
      </c>
      <c r="H934" s="111">
        <f t="shared" si="38"/>
        <v>10.0016</v>
      </c>
      <c r="I934" s="114"/>
    </row>
    <row r="935" spans="1:9" x14ac:dyDescent="0.25">
      <c r="A935" s="192">
        <v>40857</v>
      </c>
      <c r="B935" s="154">
        <v>8628</v>
      </c>
      <c r="C935" s="113" t="s">
        <v>858</v>
      </c>
      <c r="D935" s="115" t="s">
        <v>859</v>
      </c>
      <c r="E935" s="108" t="s">
        <v>363</v>
      </c>
      <c r="F935" s="111">
        <v>8.93</v>
      </c>
      <c r="G935" s="111">
        <f t="shared" si="37"/>
        <v>1.0715999999999999</v>
      </c>
      <c r="H935" s="111">
        <f t="shared" si="38"/>
        <v>10.0016</v>
      </c>
      <c r="I935" s="114"/>
    </row>
    <row r="936" spans="1:9" x14ac:dyDescent="0.25">
      <c r="A936" s="192">
        <v>40857</v>
      </c>
      <c r="B936" s="107">
        <v>8629</v>
      </c>
      <c r="C936" s="113" t="s">
        <v>860</v>
      </c>
      <c r="D936" s="115" t="s">
        <v>861</v>
      </c>
      <c r="E936" s="108" t="s">
        <v>363</v>
      </c>
      <c r="F936" s="111">
        <v>9.82</v>
      </c>
      <c r="G936" s="111">
        <f t="shared" si="37"/>
        <v>1.1783999999999999</v>
      </c>
      <c r="H936" s="111">
        <f t="shared" si="38"/>
        <v>10.9984</v>
      </c>
      <c r="I936" s="114"/>
    </row>
    <row r="937" spans="1:9" x14ac:dyDescent="0.25">
      <c r="A937" s="192">
        <v>40857</v>
      </c>
      <c r="B937" s="154">
        <v>8630</v>
      </c>
      <c r="C937" s="113" t="s">
        <v>862</v>
      </c>
      <c r="D937" s="115" t="s">
        <v>863</v>
      </c>
      <c r="E937" s="108" t="s">
        <v>363</v>
      </c>
      <c r="F937" s="111">
        <v>9.82</v>
      </c>
      <c r="G937" s="111">
        <f t="shared" si="37"/>
        <v>1.1783999999999999</v>
      </c>
      <c r="H937" s="111">
        <f t="shared" si="38"/>
        <v>10.9984</v>
      </c>
      <c r="I937" s="114"/>
    </row>
    <row r="938" spans="1:9" x14ac:dyDescent="0.25">
      <c r="A938" s="192"/>
      <c r="B938" s="107">
        <v>8631</v>
      </c>
      <c r="C938" s="113" t="s">
        <v>16</v>
      </c>
      <c r="D938" s="115" t="s">
        <v>17</v>
      </c>
      <c r="E938" s="108" t="s">
        <v>363</v>
      </c>
      <c r="F938" s="111">
        <v>0</v>
      </c>
      <c r="G938" s="111">
        <f t="shared" si="37"/>
        <v>0</v>
      </c>
      <c r="H938" s="111">
        <f t="shared" si="38"/>
        <v>0</v>
      </c>
      <c r="I938" s="114"/>
    </row>
    <row r="939" spans="1:9" x14ac:dyDescent="0.25">
      <c r="A939" s="192"/>
      <c r="B939" s="154">
        <v>8632</v>
      </c>
      <c r="C939" s="113" t="s">
        <v>16</v>
      </c>
      <c r="D939" s="115" t="s">
        <v>17</v>
      </c>
      <c r="E939" s="108" t="s">
        <v>363</v>
      </c>
      <c r="F939" s="111">
        <v>0</v>
      </c>
      <c r="G939" s="111">
        <f t="shared" si="37"/>
        <v>0</v>
      </c>
      <c r="H939" s="111">
        <f t="shared" si="38"/>
        <v>0</v>
      </c>
      <c r="I939" s="114"/>
    </row>
    <row r="940" spans="1:9" x14ac:dyDescent="0.25">
      <c r="A940" s="192">
        <v>40859</v>
      </c>
      <c r="B940" s="107">
        <v>8633</v>
      </c>
      <c r="C940" s="108" t="s">
        <v>864</v>
      </c>
      <c r="D940" s="115" t="s">
        <v>865</v>
      </c>
      <c r="E940" s="108" t="s">
        <v>363</v>
      </c>
      <c r="F940" s="111">
        <v>42.86</v>
      </c>
      <c r="G940" s="111">
        <f t="shared" si="37"/>
        <v>5.1431999999999993</v>
      </c>
      <c r="H940" s="111">
        <f t="shared" si="38"/>
        <v>48.0032</v>
      </c>
      <c r="I940" s="114"/>
    </row>
    <row r="941" spans="1:9" x14ac:dyDescent="0.25">
      <c r="A941" s="192"/>
      <c r="B941" s="154">
        <v>8634</v>
      </c>
      <c r="C941" s="108" t="s">
        <v>16</v>
      </c>
      <c r="D941" s="115" t="s">
        <v>17</v>
      </c>
      <c r="E941" s="108" t="s">
        <v>363</v>
      </c>
      <c r="F941" s="111">
        <v>0</v>
      </c>
      <c r="G941" s="111">
        <f t="shared" si="37"/>
        <v>0</v>
      </c>
      <c r="H941" s="111">
        <f t="shared" si="38"/>
        <v>0</v>
      </c>
      <c r="I941" s="114"/>
    </row>
    <row r="942" spans="1:9" x14ac:dyDescent="0.25">
      <c r="A942" s="192">
        <v>40862</v>
      </c>
      <c r="B942" s="107">
        <v>8635</v>
      </c>
      <c r="C942" s="113" t="s">
        <v>866</v>
      </c>
      <c r="D942" s="115" t="s">
        <v>867</v>
      </c>
      <c r="E942" s="108" t="s">
        <v>363</v>
      </c>
      <c r="F942" s="111">
        <v>34.380000000000003</v>
      </c>
      <c r="G942" s="111">
        <f t="shared" si="37"/>
        <v>4.1256000000000004</v>
      </c>
      <c r="H942" s="111">
        <f t="shared" si="38"/>
        <v>38.505600000000001</v>
      </c>
      <c r="I942" s="114"/>
    </row>
    <row r="943" spans="1:9" x14ac:dyDescent="0.25">
      <c r="A943" s="192">
        <v>40863</v>
      </c>
      <c r="B943" s="154">
        <v>8636</v>
      </c>
      <c r="C943" s="108" t="s">
        <v>747</v>
      </c>
      <c r="D943" s="110" t="s">
        <v>748</v>
      </c>
      <c r="E943" s="108" t="s">
        <v>363</v>
      </c>
      <c r="F943" s="111">
        <v>17.86</v>
      </c>
      <c r="G943" s="111">
        <f t="shared" si="37"/>
        <v>2.1431999999999998</v>
      </c>
      <c r="H943" s="111">
        <f t="shared" si="38"/>
        <v>20.0032</v>
      </c>
      <c r="I943" s="114"/>
    </row>
    <row r="944" spans="1:9" x14ac:dyDescent="0.25">
      <c r="A944" s="192">
        <v>40863</v>
      </c>
      <c r="B944" s="107">
        <v>8637</v>
      </c>
      <c r="C944" s="108" t="s">
        <v>851</v>
      </c>
      <c r="D944" s="115" t="s">
        <v>852</v>
      </c>
      <c r="E944" s="108" t="s">
        <v>363</v>
      </c>
      <c r="F944" s="111">
        <v>58.93</v>
      </c>
      <c r="G944" s="111">
        <f t="shared" si="37"/>
        <v>7.0716000000000001</v>
      </c>
      <c r="H944" s="111">
        <f t="shared" si="38"/>
        <v>66.001599999999996</v>
      </c>
      <c r="I944" s="114"/>
    </row>
    <row r="945" spans="1:9" x14ac:dyDescent="0.25">
      <c r="A945" s="192">
        <v>40862</v>
      </c>
      <c r="B945" s="154">
        <v>8638</v>
      </c>
      <c r="C945" s="108" t="s">
        <v>851</v>
      </c>
      <c r="D945" s="115" t="s">
        <v>852</v>
      </c>
      <c r="E945" s="108" t="s">
        <v>363</v>
      </c>
      <c r="F945" s="111">
        <v>58.93</v>
      </c>
      <c r="G945" s="111">
        <f t="shared" si="37"/>
        <v>7.0716000000000001</v>
      </c>
      <c r="H945" s="111">
        <f t="shared" si="38"/>
        <v>66.001599999999996</v>
      </c>
      <c r="I945" s="114"/>
    </row>
    <row r="946" spans="1:9" x14ac:dyDescent="0.25">
      <c r="A946" s="192">
        <v>40862</v>
      </c>
      <c r="B946" s="107">
        <v>8639</v>
      </c>
      <c r="C946" s="108" t="s">
        <v>448</v>
      </c>
      <c r="D946" s="110" t="s">
        <v>868</v>
      </c>
      <c r="E946" s="108" t="s">
        <v>363</v>
      </c>
      <c r="F946" s="111">
        <v>29.46</v>
      </c>
      <c r="G946" s="111">
        <f t="shared" si="37"/>
        <v>3.5352000000000001</v>
      </c>
      <c r="H946" s="111">
        <f t="shared" si="38"/>
        <v>32.995200000000004</v>
      </c>
      <c r="I946" s="114"/>
    </row>
    <row r="947" spans="1:9" x14ac:dyDescent="0.25">
      <c r="A947" s="192">
        <v>40864</v>
      </c>
      <c r="B947" s="154">
        <v>8640</v>
      </c>
      <c r="C947" s="113" t="s">
        <v>724</v>
      </c>
      <c r="D947" s="115" t="s">
        <v>392</v>
      </c>
      <c r="E947" s="108" t="s">
        <v>363</v>
      </c>
      <c r="F947" s="111">
        <v>28</v>
      </c>
      <c r="G947" s="111">
        <f t="shared" si="37"/>
        <v>3.36</v>
      </c>
      <c r="H947" s="111">
        <f t="shared" si="38"/>
        <v>31.36</v>
      </c>
      <c r="I947" s="114"/>
    </row>
    <row r="948" spans="1:9" x14ac:dyDescent="0.25">
      <c r="A948" s="192">
        <v>40864</v>
      </c>
      <c r="B948" s="107">
        <v>8641</v>
      </c>
      <c r="C948" s="113" t="s">
        <v>869</v>
      </c>
      <c r="D948" s="115" t="s">
        <v>870</v>
      </c>
      <c r="E948" s="108" t="s">
        <v>363</v>
      </c>
      <c r="F948" s="111">
        <v>29.46</v>
      </c>
      <c r="G948" s="111">
        <f t="shared" si="37"/>
        <v>3.5352000000000001</v>
      </c>
      <c r="H948" s="111">
        <f t="shared" si="38"/>
        <v>32.995200000000004</v>
      </c>
      <c r="I948" s="114"/>
    </row>
    <row r="949" spans="1:9" x14ac:dyDescent="0.25">
      <c r="A949" s="192">
        <v>40864</v>
      </c>
      <c r="B949" s="154">
        <v>8642</v>
      </c>
      <c r="C949" s="113" t="s">
        <v>853</v>
      </c>
      <c r="D949" s="115" t="s">
        <v>871</v>
      </c>
      <c r="E949" s="108" t="s">
        <v>363</v>
      </c>
      <c r="F949" s="111">
        <v>8.93</v>
      </c>
      <c r="G949" s="111">
        <f t="shared" si="37"/>
        <v>1.0715999999999999</v>
      </c>
      <c r="H949" s="111">
        <f t="shared" si="38"/>
        <v>10.0016</v>
      </c>
      <c r="I949" s="114"/>
    </row>
    <row r="950" spans="1:9" x14ac:dyDescent="0.25">
      <c r="A950" s="192">
        <v>40864</v>
      </c>
      <c r="B950" s="107">
        <v>8643</v>
      </c>
      <c r="C950" s="113" t="s">
        <v>853</v>
      </c>
      <c r="D950" s="110" t="s">
        <v>657</v>
      </c>
      <c r="E950" s="108" t="s">
        <v>363</v>
      </c>
      <c r="F950" s="111">
        <v>8.93</v>
      </c>
      <c r="G950" s="111">
        <f t="shared" si="37"/>
        <v>1.0715999999999999</v>
      </c>
      <c r="H950" s="111">
        <f t="shared" si="38"/>
        <v>10.0016</v>
      </c>
      <c r="I950" s="114"/>
    </row>
    <row r="951" spans="1:9" x14ac:dyDescent="0.25">
      <c r="A951" s="192">
        <v>40864</v>
      </c>
      <c r="B951" s="154">
        <v>8644</v>
      </c>
      <c r="C951" s="113" t="s">
        <v>853</v>
      </c>
      <c r="D951" s="115" t="s">
        <v>657</v>
      </c>
      <c r="E951" s="108" t="s">
        <v>363</v>
      </c>
      <c r="F951" s="111">
        <v>8.93</v>
      </c>
      <c r="G951" s="111">
        <f t="shared" si="37"/>
        <v>1.0715999999999999</v>
      </c>
      <c r="H951" s="111">
        <f t="shared" si="38"/>
        <v>10.0016</v>
      </c>
      <c r="I951" s="114"/>
    </row>
    <row r="952" spans="1:9" x14ac:dyDescent="0.25">
      <c r="A952" s="192">
        <v>40864</v>
      </c>
      <c r="B952" s="107">
        <v>8645</v>
      </c>
      <c r="C952" s="113" t="s">
        <v>853</v>
      </c>
      <c r="D952" s="115" t="s">
        <v>657</v>
      </c>
      <c r="E952" s="108" t="s">
        <v>363</v>
      </c>
      <c r="F952" s="111">
        <v>14.29</v>
      </c>
      <c r="G952" s="111">
        <f t="shared" si="37"/>
        <v>1.7147999999999999</v>
      </c>
      <c r="H952" s="111">
        <f t="shared" si="38"/>
        <v>16.004799999999999</v>
      </c>
      <c r="I952" s="114"/>
    </row>
    <row r="953" spans="1:9" x14ac:dyDescent="0.25">
      <c r="A953" s="192">
        <v>40864</v>
      </c>
      <c r="B953" s="154">
        <v>8646</v>
      </c>
      <c r="C953" s="113" t="s">
        <v>853</v>
      </c>
      <c r="D953" s="115" t="s">
        <v>657</v>
      </c>
      <c r="E953" s="108" t="s">
        <v>363</v>
      </c>
      <c r="F953" s="111">
        <v>11.61</v>
      </c>
      <c r="G953" s="111">
        <f t="shared" si="37"/>
        <v>1.3931999999999998</v>
      </c>
      <c r="H953" s="111">
        <f t="shared" si="38"/>
        <v>13.0032</v>
      </c>
      <c r="I953" s="114"/>
    </row>
    <row r="954" spans="1:9" x14ac:dyDescent="0.25">
      <c r="A954" s="192">
        <v>40865</v>
      </c>
      <c r="B954" s="107">
        <v>8647</v>
      </c>
      <c r="C954" s="113" t="s">
        <v>66</v>
      </c>
      <c r="D954" s="110" t="s">
        <v>67</v>
      </c>
      <c r="E954" s="108" t="s">
        <v>363</v>
      </c>
      <c r="F954" s="111">
        <v>8.93</v>
      </c>
      <c r="G954" s="111">
        <f t="shared" si="37"/>
        <v>1.0715999999999999</v>
      </c>
      <c r="H954" s="111">
        <f t="shared" si="38"/>
        <v>10.0016</v>
      </c>
      <c r="I954" s="114"/>
    </row>
    <row r="955" spans="1:9" x14ac:dyDescent="0.25">
      <c r="A955" s="192">
        <v>40864</v>
      </c>
      <c r="B955" s="154">
        <v>8648</v>
      </c>
      <c r="C955" s="113" t="s">
        <v>853</v>
      </c>
      <c r="D955" s="115" t="s">
        <v>657</v>
      </c>
      <c r="E955" s="108" t="s">
        <v>363</v>
      </c>
      <c r="F955" s="111">
        <v>11.61</v>
      </c>
      <c r="G955" s="111">
        <f t="shared" si="37"/>
        <v>1.3931999999999998</v>
      </c>
      <c r="H955" s="111">
        <f t="shared" si="38"/>
        <v>13.0032</v>
      </c>
      <c r="I955" s="114"/>
    </row>
    <row r="956" spans="1:9" x14ac:dyDescent="0.25">
      <c r="A956" s="192">
        <v>40864</v>
      </c>
      <c r="B956" s="107">
        <v>8649</v>
      </c>
      <c r="C956" s="113" t="s">
        <v>853</v>
      </c>
      <c r="D956" s="115" t="s">
        <v>657</v>
      </c>
      <c r="E956" s="108" t="s">
        <v>363</v>
      </c>
      <c r="F956" s="111">
        <v>13.39</v>
      </c>
      <c r="G956" s="111">
        <f t="shared" si="37"/>
        <v>1.6068</v>
      </c>
      <c r="H956" s="111">
        <f t="shared" si="38"/>
        <v>14.9968</v>
      </c>
      <c r="I956" s="114"/>
    </row>
    <row r="957" spans="1:9" x14ac:dyDescent="0.25">
      <c r="A957" s="192">
        <v>40864</v>
      </c>
      <c r="B957" s="154">
        <v>8650</v>
      </c>
      <c r="C957" s="113" t="s">
        <v>853</v>
      </c>
      <c r="D957" s="115" t="s">
        <v>657</v>
      </c>
      <c r="E957" s="108" t="s">
        <v>363</v>
      </c>
      <c r="F957" s="111">
        <v>11.61</v>
      </c>
      <c r="G957" s="111">
        <f t="shared" si="37"/>
        <v>1.3931999999999998</v>
      </c>
      <c r="H957" s="111">
        <f t="shared" si="38"/>
        <v>13.0032</v>
      </c>
      <c r="I957" s="114"/>
    </row>
    <row r="958" spans="1:9" x14ac:dyDescent="0.25">
      <c r="A958" s="192">
        <v>40864</v>
      </c>
      <c r="B958" s="107">
        <v>8651</v>
      </c>
      <c r="C958" s="113" t="s">
        <v>853</v>
      </c>
      <c r="D958" s="115" t="s">
        <v>657</v>
      </c>
      <c r="E958" s="108" t="s">
        <v>363</v>
      </c>
      <c r="F958" s="111">
        <v>8.0399999999999991</v>
      </c>
      <c r="G958" s="111">
        <f t="shared" si="37"/>
        <v>0.96479999999999988</v>
      </c>
      <c r="H958" s="111">
        <f t="shared" si="38"/>
        <v>9.0047999999999995</v>
      </c>
      <c r="I958" s="114"/>
    </row>
    <row r="959" spans="1:9" x14ac:dyDescent="0.25">
      <c r="A959" s="192">
        <v>40864</v>
      </c>
      <c r="B959" s="154">
        <v>8652</v>
      </c>
      <c r="C959" s="113" t="s">
        <v>853</v>
      </c>
      <c r="D959" s="115" t="s">
        <v>657</v>
      </c>
      <c r="E959" s="108" t="s">
        <v>363</v>
      </c>
      <c r="F959" s="111">
        <v>8.0399999999999991</v>
      </c>
      <c r="G959" s="111">
        <f t="shared" si="37"/>
        <v>0.96479999999999988</v>
      </c>
      <c r="H959" s="111">
        <f t="shared" si="38"/>
        <v>9.0047999999999995</v>
      </c>
      <c r="I959" s="114"/>
    </row>
    <row r="960" spans="1:9" x14ac:dyDescent="0.25">
      <c r="A960" s="192">
        <v>40864</v>
      </c>
      <c r="B960" s="107">
        <v>8653</v>
      </c>
      <c r="C960" s="113" t="s">
        <v>853</v>
      </c>
      <c r="D960" s="115" t="s">
        <v>657</v>
      </c>
      <c r="E960" s="108" t="s">
        <v>363</v>
      </c>
      <c r="F960" s="111">
        <v>7.14</v>
      </c>
      <c r="G960" s="111">
        <f t="shared" si="37"/>
        <v>0.8567999999999999</v>
      </c>
      <c r="H960" s="111">
        <f t="shared" si="38"/>
        <v>7.9967999999999995</v>
      </c>
      <c r="I960" s="114"/>
    </row>
    <row r="961" spans="1:9" x14ac:dyDescent="0.25">
      <c r="A961" s="192">
        <v>40865</v>
      </c>
      <c r="B961" s="154">
        <v>8654</v>
      </c>
      <c r="C961" s="113" t="s">
        <v>62</v>
      </c>
      <c r="D961" s="115" t="s">
        <v>63</v>
      </c>
      <c r="E961" s="108" t="s">
        <v>363</v>
      </c>
      <c r="F961" s="111">
        <v>8.93</v>
      </c>
      <c r="G961" s="111">
        <f t="shared" si="37"/>
        <v>1.0715999999999999</v>
      </c>
      <c r="H961" s="111">
        <f t="shared" si="38"/>
        <v>10.0016</v>
      </c>
      <c r="I961" s="114"/>
    </row>
    <row r="962" spans="1:9" x14ac:dyDescent="0.25">
      <c r="A962" s="192">
        <v>40865</v>
      </c>
      <c r="B962" s="107">
        <v>8655</v>
      </c>
      <c r="C962" s="113" t="s">
        <v>539</v>
      </c>
      <c r="D962" s="115" t="s">
        <v>412</v>
      </c>
      <c r="E962" s="108" t="s">
        <v>363</v>
      </c>
      <c r="F962" s="111">
        <v>17.86</v>
      </c>
      <c r="G962" s="111">
        <f t="shared" si="37"/>
        <v>2.1431999999999998</v>
      </c>
      <c r="H962" s="111">
        <f t="shared" si="38"/>
        <v>20.0032</v>
      </c>
      <c r="I962" s="114"/>
    </row>
    <row r="963" spans="1:9" x14ac:dyDescent="0.25">
      <c r="A963" s="192">
        <v>40865</v>
      </c>
      <c r="B963" s="154">
        <v>8656</v>
      </c>
      <c r="C963" s="113" t="s">
        <v>853</v>
      </c>
      <c r="D963" s="115" t="s">
        <v>657</v>
      </c>
      <c r="E963" s="108" t="s">
        <v>363</v>
      </c>
      <c r="F963" s="111">
        <v>13.39</v>
      </c>
      <c r="G963" s="111">
        <f t="shared" si="37"/>
        <v>1.6068</v>
      </c>
      <c r="H963" s="111">
        <f t="shared" si="38"/>
        <v>14.9968</v>
      </c>
      <c r="I963" s="114"/>
    </row>
    <row r="964" spans="1:9" x14ac:dyDescent="0.25">
      <c r="A964" s="192">
        <v>40865</v>
      </c>
      <c r="B964" s="107">
        <v>8657</v>
      </c>
      <c r="C964" s="113" t="s">
        <v>853</v>
      </c>
      <c r="D964" s="110" t="s">
        <v>657</v>
      </c>
      <c r="E964" s="108" t="s">
        <v>363</v>
      </c>
      <c r="F964" s="111">
        <v>8.93</v>
      </c>
      <c r="G964" s="111">
        <f t="shared" si="37"/>
        <v>1.0715999999999999</v>
      </c>
      <c r="H964" s="111">
        <f t="shared" si="38"/>
        <v>10.0016</v>
      </c>
      <c r="I964" s="114"/>
    </row>
    <row r="965" spans="1:9" x14ac:dyDescent="0.25">
      <c r="A965" s="192">
        <v>40865</v>
      </c>
      <c r="B965" s="154">
        <v>8658</v>
      </c>
      <c r="C965" s="113" t="s">
        <v>853</v>
      </c>
      <c r="D965" s="110" t="s">
        <v>657</v>
      </c>
      <c r="E965" s="108" t="s">
        <v>363</v>
      </c>
      <c r="F965" s="111">
        <v>16.96</v>
      </c>
      <c r="G965" s="111">
        <f t="shared" si="37"/>
        <v>2.0352000000000001</v>
      </c>
      <c r="H965" s="111">
        <f t="shared" si="38"/>
        <v>18.995200000000001</v>
      </c>
      <c r="I965" s="114"/>
    </row>
    <row r="966" spans="1:9" x14ac:dyDescent="0.25">
      <c r="A966" s="192">
        <v>40865</v>
      </c>
      <c r="B966" s="107">
        <v>8659</v>
      </c>
      <c r="C966" s="113" t="s">
        <v>872</v>
      </c>
      <c r="D966" s="115" t="s">
        <v>873</v>
      </c>
      <c r="E966" s="108" t="s">
        <v>363</v>
      </c>
      <c r="F966" s="111">
        <v>19.64</v>
      </c>
      <c r="G966" s="111">
        <f t="shared" si="37"/>
        <v>2.3567999999999998</v>
      </c>
      <c r="H966" s="111">
        <f t="shared" si="38"/>
        <v>21.9968</v>
      </c>
      <c r="I966" s="114"/>
    </row>
    <row r="967" spans="1:9" x14ac:dyDescent="0.25">
      <c r="A967" s="192" t="s">
        <v>874</v>
      </c>
      <c r="B967" s="154">
        <v>8660</v>
      </c>
      <c r="C967" s="113" t="s">
        <v>875</v>
      </c>
      <c r="D967" s="115" t="s">
        <v>876</v>
      </c>
      <c r="E967" s="108" t="s">
        <v>363</v>
      </c>
      <c r="F967" s="111">
        <v>14.29</v>
      </c>
      <c r="G967" s="111">
        <f t="shared" si="37"/>
        <v>1.7147999999999999</v>
      </c>
      <c r="H967" s="111">
        <f t="shared" si="38"/>
        <v>16.004799999999999</v>
      </c>
      <c r="I967" s="114"/>
    </row>
    <row r="968" spans="1:9" x14ac:dyDescent="0.25">
      <c r="A968" s="192">
        <v>40865</v>
      </c>
      <c r="B968" s="107">
        <v>8661</v>
      </c>
      <c r="C968" s="108" t="s">
        <v>877</v>
      </c>
      <c r="D968" s="115" t="s">
        <v>878</v>
      </c>
      <c r="E968" s="108" t="s">
        <v>363</v>
      </c>
      <c r="F968" s="111">
        <v>17.86</v>
      </c>
      <c r="G968" s="111">
        <f t="shared" si="37"/>
        <v>2.1431999999999998</v>
      </c>
      <c r="H968" s="111">
        <f t="shared" si="38"/>
        <v>20.0032</v>
      </c>
      <c r="I968" s="114"/>
    </row>
    <row r="969" spans="1:9" x14ac:dyDescent="0.25">
      <c r="A969" s="192">
        <v>40865</v>
      </c>
      <c r="B969" s="154">
        <v>8662</v>
      </c>
      <c r="C969" s="108" t="s">
        <v>879</v>
      </c>
      <c r="D969" s="115" t="s">
        <v>880</v>
      </c>
      <c r="E969" s="108" t="s">
        <v>363</v>
      </c>
      <c r="F969" s="111">
        <v>26.79</v>
      </c>
      <c r="G969" s="111">
        <f t="shared" si="37"/>
        <v>3.2147999999999999</v>
      </c>
      <c r="H969" s="111">
        <f t="shared" si="38"/>
        <v>30.004799999999999</v>
      </c>
      <c r="I969" s="114"/>
    </row>
    <row r="970" spans="1:9" x14ac:dyDescent="0.25">
      <c r="A970" s="192">
        <v>40866</v>
      </c>
      <c r="B970" s="107">
        <v>8663</v>
      </c>
      <c r="C970" s="108" t="s">
        <v>881</v>
      </c>
      <c r="D970" s="115" t="s">
        <v>882</v>
      </c>
      <c r="E970" s="108" t="s">
        <v>363</v>
      </c>
      <c r="F970" s="111">
        <v>13.39</v>
      </c>
      <c r="G970" s="111">
        <f t="shared" si="37"/>
        <v>1.6068</v>
      </c>
      <c r="H970" s="111">
        <f t="shared" si="38"/>
        <v>14.9968</v>
      </c>
      <c r="I970" s="114"/>
    </row>
    <row r="971" spans="1:9" x14ac:dyDescent="0.25">
      <c r="A971" s="192"/>
      <c r="B971" s="154">
        <v>8664</v>
      </c>
      <c r="C971" s="108" t="s">
        <v>16</v>
      </c>
      <c r="D971" s="115"/>
      <c r="E971" s="108" t="s">
        <v>363</v>
      </c>
      <c r="F971" s="111">
        <v>0</v>
      </c>
      <c r="G971" s="111">
        <f t="shared" si="37"/>
        <v>0</v>
      </c>
      <c r="H971" s="111">
        <f t="shared" si="38"/>
        <v>0</v>
      </c>
      <c r="I971" s="114"/>
    </row>
    <row r="972" spans="1:9" x14ac:dyDescent="0.25">
      <c r="A972" s="192">
        <v>40866</v>
      </c>
      <c r="B972" s="107">
        <v>8665</v>
      </c>
      <c r="C972" s="108" t="s">
        <v>853</v>
      </c>
      <c r="D972" s="115" t="s">
        <v>657</v>
      </c>
      <c r="E972" s="108" t="s">
        <v>363</v>
      </c>
      <c r="F972" s="111">
        <v>9.82</v>
      </c>
      <c r="G972" s="111">
        <f t="shared" si="37"/>
        <v>1.1783999999999999</v>
      </c>
      <c r="H972" s="111">
        <f t="shared" si="38"/>
        <v>10.9984</v>
      </c>
      <c r="I972" s="114"/>
    </row>
    <row r="973" spans="1:9" x14ac:dyDescent="0.25">
      <c r="A973" s="192">
        <v>40866</v>
      </c>
      <c r="B973" s="154">
        <v>8666</v>
      </c>
      <c r="C973" s="108" t="s">
        <v>883</v>
      </c>
      <c r="D973" s="115" t="s">
        <v>884</v>
      </c>
      <c r="E973" s="108" t="s">
        <v>363</v>
      </c>
      <c r="F973" s="111">
        <v>109.82</v>
      </c>
      <c r="G973" s="111">
        <f t="shared" ref="G973:G1036" si="39">F973*12%</f>
        <v>13.178399999999998</v>
      </c>
      <c r="H973" s="111">
        <f t="shared" ref="H973:H1036" si="40">F973+G973</f>
        <v>122.99839999999999</v>
      </c>
      <c r="I973" s="114"/>
    </row>
    <row r="974" spans="1:9" x14ac:dyDescent="0.25">
      <c r="A974" s="192">
        <v>40866</v>
      </c>
      <c r="B974" s="107">
        <v>8667</v>
      </c>
      <c r="C974" s="108" t="s">
        <v>853</v>
      </c>
      <c r="D974" s="115" t="s">
        <v>657</v>
      </c>
      <c r="E974" s="108" t="s">
        <v>363</v>
      </c>
      <c r="F974" s="111">
        <v>13.39</v>
      </c>
      <c r="G974" s="111">
        <f t="shared" si="39"/>
        <v>1.6068</v>
      </c>
      <c r="H974" s="111">
        <f t="shared" si="40"/>
        <v>14.9968</v>
      </c>
      <c r="I974" s="114"/>
    </row>
    <row r="975" spans="1:9" x14ac:dyDescent="0.25">
      <c r="A975" s="192">
        <v>40866</v>
      </c>
      <c r="B975" s="154">
        <v>8668</v>
      </c>
      <c r="C975" s="108" t="s">
        <v>16</v>
      </c>
      <c r="D975" s="115"/>
      <c r="E975" s="108" t="s">
        <v>363</v>
      </c>
      <c r="F975" s="172">
        <v>0</v>
      </c>
      <c r="G975" s="111">
        <f t="shared" si="39"/>
        <v>0</v>
      </c>
      <c r="H975" s="111">
        <f t="shared" si="40"/>
        <v>0</v>
      </c>
      <c r="I975" s="114"/>
    </row>
    <row r="976" spans="1:9" x14ac:dyDescent="0.25">
      <c r="A976" s="192">
        <v>40867</v>
      </c>
      <c r="B976" s="107">
        <v>8669</v>
      </c>
      <c r="C976" s="108" t="s">
        <v>885</v>
      </c>
      <c r="D976" s="115" t="s">
        <v>865</v>
      </c>
      <c r="E976" s="108" t="s">
        <v>363</v>
      </c>
      <c r="F976" s="172">
        <v>14.29</v>
      </c>
      <c r="G976" s="111">
        <f t="shared" si="39"/>
        <v>1.7147999999999999</v>
      </c>
      <c r="H976" s="111">
        <f t="shared" si="40"/>
        <v>16.004799999999999</v>
      </c>
      <c r="I976" s="114"/>
    </row>
    <row r="977" spans="1:9" x14ac:dyDescent="0.25">
      <c r="A977" s="192">
        <v>40867</v>
      </c>
      <c r="B977" s="154">
        <v>8670</v>
      </c>
      <c r="C977" s="108" t="s">
        <v>885</v>
      </c>
      <c r="D977" s="115" t="s">
        <v>865</v>
      </c>
      <c r="E977" s="108" t="s">
        <v>363</v>
      </c>
      <c r="F977" s="111">
        <v>14.29</v>
      </c>
      <c r="G977" s="111">
        <f t="shared" si="39"/>
        <v>1.7147999999999999</v>
      </c>
      <c r="H977" s="111">
        <f t="shared" si="40"/>
        <v>16.004799999999999</v>
      </c>
      <c r="I977" s="114"/>
    </row>
    <row r="978" spans="1:9" x14ac:dyDescent="0.25">
      <c r="A978" s="192"/>
      <c r="B978" s="107">
        <v>8671</v>
      </c>
      <c r="C978" s="108" t="s">
        <v>16</v>
      </c>
      <c r="D978" s="115"/>
      <c r="E978" s="108" t="s">
        <v>363</v>
      </c>
      <c r="F978" s="111">
        <v>0</v>
      </c>
      <c r="G978" s="111">
        <f t="shared" si="39"/>
        <v>0</v>
      </c>
      <c r="H978" s="111">
        <f t="shared" si="40"/>
        <v>0</v>
      </c>
      <c r="I978" s="114"/>
    </row>
    <row r="979" spans="1:9" x14ac:dyDescent="0.25">
      <c r="A979" s="192">
        <v>40869</v>
      </c>
      <c r="B979" s="154">
        <v>8672</v>
      </c>
      <c r="C979" s="108" t="s">
        <v>747</v>
      </c>
      <c r="D979" s="115" t="s">
        <v>748</v>
      </c>
      <c r="E979" s="108" t="s">
        <v>363</v>
      </c>
      <c r="F979" s="111">
        <v>17.86</v>
      </c>
      <c r="G979" s="111">
        <f t="shared" si="39"/>
        <v>2.1431999999999998</v>
      </c>
      <c r="H979" s="111">
        <f t="shared" si="40"/>
        <v>20.0032</v>
      </c>
      <c r="I979" s="114"/>
    </row>
    <row r="980" spans="1:9" x14ac:dyDescent="0.25">
      <c r="A980" s="192">
        <v>40868</v>
      </c>
      <c r="B980" s="107">
        <v>8673</v>
      </c>
      <c r="C980" s="108" t="s">
        <v>886</v>
      </c>
      <c r="D980" s="115" t="s">
        <v>254</v>
      </c>
      <c r="E980" s="108" t="s">
        <v>363</v>
      </c>
      <c r="F980" s="111">
        <v>8.0399999999999991</v>
      </c>
      <c r="G980" s="111">
        <f t="shared" si="39"/>
        <v>0.96479999999999988</v>
      </c>
      <c r="H980" s="111">
        <f t="shared" si="40"/>
        <v>9.0047999999999995</v>
      </c>
      <c r="I980" s="114"/>
    </row>
    <row r="981" spans="1:9" x14ac:dyDescent="0.25">
      <c r="A981" s="192">
        <v>40868</v>
      </c>
      <c r="B981" s="154">
        <v>8674</v>
      </c>
      <c r="C981" s="108" t="s">
        <v>887</v>
      </c>
      <c r="D981" s="115" t="s">
        <v>888</v>
      </c>
      <c r="E981" s="108" t="s">
        <v>363</v>
      </c>
      <c r="F981" s="111">
        <v>8.0399999999999991</v>
      </c>
      <c r="G981" s="111">
        <f t="shared" si="39"/>
        <v>0.96479999999999988</v>
      </c>
      <c r="H981" s="111">
        <f t="shared" si="40"/>
        <v>9.0047999999999995</v>
      </c>
      <c r="I981" s="114"/>
    </row>
    <row r="982" spans="1:9" x14ac:dyDescent="0.25">
      <c r="A982" s="192">
        <v>40868</v>
      </c>
      <c r="B982" s="107">
        <v>8675</v>
      </c>
      <c r="C982" s="108" t="s">
        <v>853</v>
      </c>
      <c r="D982" s="115" t="s">
        <v>657</v>
      </c>
      <c r="E982" s="108" t="s">
        <v>363</v>
      </c>
      <c r="F982" s="111">
        <v>13.39</v>
      </c>
      <c r="G982" s="111">
        <f t="shared" si="39"/>
        <v>1.6068</v>
      </c>
      <c r="H982" s="111">
        <f t="shared" si="40"/>
        <v>14.9968</v>
      </c>
      <c r="I982" s="114"/>
    </row>
    <row r="983" spans="1:9" x14ac:dyDescent="0.25">
      <c r="A983" s="192">
        <v>40868</v>
      </c>
      <c r="B983" s="154">
        <v>8676</v>
      </c>
      <c r="C983" s="108" t="s">
        <v>889</v>
      </c>
      <c r="D983" s="115" t="s">
        <v>890</v>
      </c>
      <c r="E983" s="108" t="s">
        <v>363</v>
      </c>
      <c r="F983" s="111">
        <v>53.57</v>
      </c>
      <c r="G983" s="111">
        <f t="shared" si="39"/>
        <v>6.4283999999999999</v>
      </c>
      <c r="H983" s="111">
        <f t="shared" si="40"/>
        <v>59.998400000000004</v>
      </c>
      <c r="I983" s="114"/>
    </row>
    <row r="984" spans="1:9" x14ac:dyDescent="0.25">
      <c r="A984" s="192"/>
      <c r="B984" s="107">
        <v>8677</v>
      </c>
      <c r="C984" s="108" t="s">
        <v>16</v>
      </c>
      <c r="D984" s="115"/>
      <c r="E984" s="108" t="s">
        <v>363</v>
      </c>
      <c r="F984" s="111">
        <v>0</v>
      </c>
      <c r="G984" s="111">
        <f t="shared" si="39"/>
        <v>0</v>
      </c>
      <c r="H984" s="111">
        <f t="shared" si="40"/>
        <v>0</v>
      </c>
      <c r="I984" s="114"/>
    </row>
    <row r="985" spans="1:9" x14ac:dyDescent="0.25">
      <c r="A985" s="192">
        <v>40869</v>
      </c>
      <c r="B985" s="154">
        <v>8678</v>
      </c>
      <c r="C985" s="108" t="s">
        <v>853</v>
      </c>
      <c r="D985" s="115" t="s">
        <v>657</v>
      </c>
      <c r="E985" s="108" t="s">
        <v>363</v>
      </c>
      <c r="F985" s="111">
        <v>7.5</v>
      </c>
      <c r="G985" s="111">
        <f t="shared" si="39"/>
        <v>0.89999999999999991</v>
      </c>
      <c r="H985" s="111">
        <f t="shared" si="40"/>
        <v>8.4</v>
      </c>
      <c r="I985" s="114"/>
    </row>
    <row r="986" spans="1:9" x14ac:dyDescent="0.25">
      <c r="A986" s="192">
        <v>40869</v>
      </c>
      <c r="B986" s="107">
        <v>8679</v>
      </c>
      <c r="C986" s="108" t="s">
        <v>891</v>
      </c>
      <c r="D986" s="115" t="s">
        <v>892</v>
      </c>
      <c r="E986" s="108" t="s">
        <v>363</v>
      </c>
      <c r="F986" s="111">
        <v>8.93</v>
      </c>
      <c r="G986" s="111">
        <f t="shared" si="39"/>
        <v>1.0715999999999999</v>
      </c>
      <c r="H986" s="111">
        <f t="shared" si="40"/>
        <v>10.0016</v>
      </c>
      <c r="I986" s="114"/>
    </row>
    <row r="987" spans="1:9" x14ac:dyDescent="0.25">
      <c r="A987" s="192">
        <v>40869</v>
      </c>
      <c r="B987" s="154">
        <v>8680</v>
      </c>
      <c r="C987" s="108" t="s">
        <v>893</v>
      </c>
      <c r="D987" s="115" t="s">
        <v>894</v>
      </c>
      <c r="E987" s="108" t="s">
        <v>363</v>
      </c>
      <c r="F987" s="111">
        <v>9.82</v>
      </c>
      <c r="G987" s="111">
        <f t="shared" si="39"/>
        <v>1.1783999999999999</v>
      </c>
      <c r="H987" s="111">
        <f t="shared" si="40"/>
        <v>10.9984</v>
      </c>
      <c r="I987" s="114"/>
    </row>
    <row r="988" spans="1:9" x14ac:dyDescent="0.25">
      <c r="A988" s="192">
        <v>40869</v>
      </c>
      <c r="B988" s="107">
        <v>8681</v>
      </c>
      <c r="C988" s="108" t="s">
        <v>895</v>
      </c>
      <c r="D988" s="115" t="s">
        <v>896</v>
      </c>
      <c r="E988" s="108" t="s">
        <v>363</v>
      </c>
      <c r="F988" s="111">
        <v>13.39</v>
      </c>
      <c r="G988" s="111">
        <f t="shared" si="39"/>
        <v>1.6068</v>
      </c>
      <c r="H988" s="111">
        <f t="shared" si="40"/>
        <v>14.9968</v>
      </c>
      <c r="I988" s="114"/>
    </row>
    <row r="989" spans="1:9" x14ac:dyDescent="0.25">
      <c r="A989" s="192">
        <v>40869</v>
      </c>
      <c r="B989" s="154">
        <v>8682</v>
      </c>
      <c r="C989" s="108" t="s">
        <v>897</v>
      </c>
      <c r="D989" s="115" t="s">
        <v>898</v>
      </c>
      <c r="E989" s="108" t="s">
        <v>363</v>
      </c>
      <c r="F989" s="111">
        <v>26.79</v>
      </c>
      <c r="G989" s="111">
        <f t="shared" si="39"/>
        <v>3.2147999999999999</v>
      </c>
      <c r="H989" s="111">
        <f t="shared" si="40"/>
        <v>30.004799999999999</v>
      </c>
      <c r="I989" s="114"/>
    </row>
    <row r="990" spans="1:9" x14ac:dyDescent="0.25">
      <c r="A990" s="192">
        <v>40869</v>
      </c>
      <c r="B990" s="107">
        <v>8683</v>
      </c>
      <c r="C990" s="108" t="s">
        <v>899</v>
      </c>
      <c r="D990" s="115" t="s">
        <v>900</v>
      </c>
      <c r="E990" s="108" t="s">
        <v>363</v>
      </c>
      <c r="F990" s="111">
        <v>8.0399999999999991</v>
      </c>
      <c r="G990" s="111">
        <f t="shared" si="39"/>
        <v>0.96479999999999988</v>
      </c>
      <c r="H990" s="111">
        <f t="shared" si="40"/>
        <v>9.0047999999999995</v>
      </c>
      <c r="I990" s="114"/>
    </row>
    <row r="991" spans="1:9" x14ac:dyDescent="0.25">
      <c r="A991" s="192">
        <v>40869</v>
      </c>
      <c r="B991" s="154">
        <v>8684</v>
      </c>
      <c r="C991" s="108" t="s">
        <v>853</v>
      </c>
      <c r="D991" s="115" t="s">
        <v>657</v>
      </c>
      <c r="E991" s="108" t="s">
        <v>363</v>
      </c>
      <c r="F991" s="116">
        <v>12.9</v>
      </c>
      <c r="G991" s="111">
        <f t="shared" si="39"/>
        <v>1.548</v>
      </c>
      <c r="H991" s="111">
        <f t="shared" si="40"/>
        <v>14.448</v>
      </c>
      <c r="I991" s="114"/>
    </row>
    <row r="992" spans="1:9" x14ac:dyDescent="0.25">
      <c r="A992" s="192">
        <v>40870</v>
      </c>
      <c r="B992" s="107">
        <v>8685</v>
      </c>
      <c r="C992" s="108" t="s">
        <v>901</v>
      </c>
      <c r="D992" s="115" t="s">
        <v>902</v>
      </c>
      <c r="E992" s="108" t="s">
        <v>363</v>
      </c>
      <c r="F992" s="116">
        <v>9.82</v>
      </c>
      <c r="G992" s="111">
        <f t="shared" si="39"/>
        <v>1.1783999999999999</v>
      </c>
      <c r="H992" s="111">
        <f t="shared" si="40"/>
        <v>10.9984</v>
      </c>
      <c r="I992" s="114"/>
    </row>
    <row r="993" spans="1:9" x14ac:dyDescent="0.25">
      <c r="A993" s="192">
        <v>40870</v>
      </c>
      <c r="B993" s="154">
        <v>8686</v>
      </c>
      <c r="C993" s="108" t="s">
        <v>903</v>
      </c>
      <c r="D993" s="115" t="s">
        <v>762</v>
      </c>
      <c r="E993" s="108" t="s">
        <v>363</v>
      </c>
      <c r="F993" s="111">
        <v>17.86</v>
      </c>
      <c r="G993" s="111">
        <f t="shared" si="39"/>
        <v>2.1431999999999998</v>
      </c>
      <c r="H993" s="111">
        <f t="shared" si="40"/>
        <v>20.0032</v>
      </c>
      <c r="I993" s="114"/>
    </row>
    <row r="994" spans="1:9" x14ac:dyDescent="0.25">
      <c r="A994" s="192">
        <v>40870</v>
      </c>
      <c r="B994" s="107">
        <v>8687</v>
      </c>
      <c r="C994" s="108" t="s">
        <v>904</v>
      </c>
      <c r="D994" s="115" t="s">
        <v>905</v>
      </c>
      <c r="E994" s="108" t="s">
        <v>363</v>
      </c>
      <c r="F994" s="116">
        <v>8.93</v>
      </c>
      <c r="G994" s="111">
        <f t="shared" si="39"/>
        <v>1.0715999999999999</v>
      </c>
      <c r="H994" s="111">
        <f t="shared" si="40"/>
        <v>10.0016</v>
      </c>
      <c r="I994" s="114"/>
    </row>
    <row r="995" spans="1:9" x14ac:dyDescent="0.25">
      <c r="A995" s="192">
        <v>40870</v>
      </c>
      <c r="B995" s="154">
        <v>8688</v>
      </c>
      <c r="C995" s="108" t="s">
        <v>906</v>
      </c>
      <c r="D995" s="115" t="s">
        <v>907</v>
      </c>
      <c r="E995" s="108" t="s">
        <v>363</v>
      </c>
      <c r="F995" s="116">
        <v>8.93</v>
      </c>
      <c r="G995" s="111">
        <f t="shared" si="39"/>
        <v>1.0715999999999999</v>
      </c>
      <c r="H995" s="111">
        <f t="shared" si="40"/>
        <v>10.0016</v>
      </c>
      <c r="I995" s="114"/>
    </row>
    <row r="996" spans="1:9" x14ac:dyDescent="0.25">
      <c r="A996" s="192"/>
      <c r="B996" s="107">
        <v>8689</v>
      </c>
      <c r="C996" s="108" t="s">
        <v>16</v>
      </c>
      <c r="D996" s="115"/>
      <c r="E996" s="108" t="s">
        <v>363</v>
      </c>
      <c r="F996" s="111">
        <v>0</v>
      </c>
      <c r="G996" s="111">
        <f t="shared" si="39"/>
        <v>0</v>
      </c>
      <c r="H996" s="111">
        <f t="shared" si="40"/>
        <v>0</v>
      </c>
      <c r="I996" s="114"/>
    </row>
    <row r="997" spans="1:9" x14ac:dyDescent="0.25">
      <c r="A997" s="192">
        <v>40870</v>
      </c>
      <c r="B997" s="154">
        <v>8690</v>
      </c>
      <c r="C997" s="108" t="s">
        <v>908</v>
      </c>
      <c r="D997" s="115" t="s">
        <v>909</v>
      </c>
      <c r="E997" s="108" t="s">
        <v>363</v>
      </c>
      <c r="F997" s="111">
        <v>6.25</v>
      </c>
      <c r="G997" s="111">
        <f t="shared" si="39"/>
        <v>0.75</v>
      </c>
      <c r="H997" s="111">
        <f t="shared" si="40"/>
        <v>7</v>
      </c>
      <c r="I997" s="114"/>
    </row>
    <row r="998" spans="1:9" x14ac:dyDescent="0.25">
      <c r="A998" s="192">
        <v>40870</v>
      </c>
      <c r="B998" s="107">
        <v>8691</v>
      </c>
      <c r="C998" s="108" t="s">
        <v>910</v>
      </c>
      <c r="D998" s="115" t="s">
        <v>911</v>
      </c>
      <c r="E998" s="108" t="s">
        <v>363</v>
      </c>
      <c r="F998" s="111">
        <v>14.29</v>
      </c>
      <c r="G998" s="111">
        <f t="shared" si="39"/>
        <v>1.7147999999999999</v>
      </c>
      <c r="H998" s="111">
        <f t="shared" si="40"/>
        <v>16.004799999999999</v>
      </c>
      <c r="I998" s="114"/>
    </row>
    <row r="999" spans="1:9" x14ac:dyDescent="0.25">
      <c r="A999" s="192">
        <v>40870</v>
      </c>
      <c r="B999" s="154">
        <v>8692</v>
      </c>
      <c r="C999" s="108" t="s">
        <v>912</v>
      </c>
      <c r="D999" s="115" t="s">
        <v>913</v>
      </c>
      <c r="E999" s="108" t="s">
        <v>363</v>
      </c>
      <c r="F999" s="111">
        <v>8.0399999999999991</v>
      </c>
      <c r="G999" s="111">
        <f t="shared" si="39"/>
        <v>0.96479999999999988</v>
      </c>
      <c r="H999" s="111">
        <f t="shared" si="40"/>
        <v>9.0047999999999995</v>
      </c>
      <c r="I999" s="114"/>
    </row>
    <row r="1000" spans="1:9" x14ac:dyDescent="0.25">
      <c r="A1000" s="192">
        <v>40870</v>
      </c>
      <c r="B1000" s="107">
        <v>8693</v>
      </c>
      <c r="C1000" s="108" t="s">
        <v>914</v>
      </c>
      <c r="D1000" s="115" t="s">
        <v>915</v>
      </c>
      <c r="E1000" s="108" t="s">
        <v>363</v>
      </c>
      <c r="F1000" s="111">
        <v>17.86</v>
      </c>
      <c r="G1000" s="111">
        <f t="shared" si="39"/>
        <v>2.1431999999999998</v>
      </c>
      <c r="H1000" s="111">
        <f t="shared" si="40"/>
        <v>20.0032</v>
      </c>
      <c r="I1000" s="114"/>
    </row>
    <row r="1001" spans="1:9" x14ac:dyDescent="0.25">
      <c r="A1001" s="192">
        <v>40870</v>
      </c>
      <c r="B1001" s="154">
        <v>8694</v>
      </c>
      <c r="C1001" s="108" t="s">
        <v>308</v>
      </c>
      <c r="D1001" s="115" t="s">
        <v>337</v>
      </c>
      <c r="E1001" s="108" t="s">
        <v>363</v>
      </c>
      <c r="F1001" s="111">
        <v>32.14</v>
      </c>
      <c r="G1001" s="111">
        <f t="shared" si="39"/>
        <v>3.8567999999999998</v>
      </c>
      <c r="H1001" s="111">
        <f t="shared" si="40"/>
        <v>35.9968</v>
      </c>
      <c r="I1001" s="114"/>
    </row>
    <row r="1002" spans="1:9" x14ac:dyDescent="0.25">
      <c r="A1002" s="196">
        <v>40870</v>
      </c>
      <c r="B1002" s="161">
        <v>8695</v>
      </c>
      <c r="C1002" s="156" t="s">
        <v>916</v>
      </c>
      <c r="D1002" s="162" t="s">
        <v>917</v>
      </c>
      <c r="E1002" s="108" t="s">
        <v>363</v>
      </c>
      <c r="F1002" s="111">
        <v>9.82</v>
      </c>
      <c r="G1002" s="111">
        <f t="shared" si="39"/>
        <v>1.1783999999999999</v>
      </c>
      <c r="H1002" s="111">
        <f t="shared" si="40"/>
        <v>10.9984</v>
      </c>
      <c r="I1002" s="114"/>
    </row>
    <row r="1003" spans="1:9" x14ac:dyDescent="0.25">
      <c r="A1003" s="197">
        <v>40870</v>
      </c>
      <c r="B1003" s="23">
        <v>8696</v>
      </c>
      <c r="C1003" s="165" t="s">
        <v>918</v>
      </c>
      <c r="D1003" s="166" t="s">
        <v>919</v>
      </c>
      <c r="E1003" s="160" t="s">
        <v>363</v>
      </c>
      <c r="F1003" s="111">
        <v>16.07</v>
      </c>
      <c r="G1003" s="111">
        <f t="shared" si="39"/>
        <v>1.9283999999999999</v>
      </c>
      <c r="H1003" s="111">
        <f t="shared" si="40"/>
        <v>17.9984</v>
      </c>
      <c r="I1003" s="114"/>
    </row>
    <row r="1004" spans="1:9" x14ac:dyDescent="0.25">
      <c r="A1004" s="198">
        <v>40870</v>
      </c>
      <c r="B1004" s="163">
        <v>8697</v>
      </c>
      <c r="C1004" s="157" t="s">
        <v>920</v>
      </c>
      <c r="D1004" s="164" t="s">
        <v>921</v>
      </c>
      <c r="E1004" s="108" t="s">
        <v>363</v>
      </c>
      <c r="F1004" s="111">
        <v>8.0399999999999991</v>
      </c>
      <c r="G1004" s="111">
        <f t="shared" si="39"/>
        <v>0.96479999999999988</v>
      </c>
      <c r="H1004" s="111">
        <f t="shared" si="40"/>
        <v>9.0047999999999995</v>
      </c>
      <c r="I1004" s="114"/>
    </row>
    <row r="1005" spans="1:9" x14ac:dyDescent="0.25">
      <c r="A1005" s="192">
        <v>40870</v>
      </c>
      <c r="B1005" s="154">
        <v>8698</v>
      </c>
      <c r="C1005" s="108" t="s">
        <v>853</v>
      </c>
      <c r="D1005" s="115" t="s">
        <v>657</v>
      </c>
      <c r="E1005" s="108" t="s">
        <v>363</v>
      </c>
      <c r="F1005" s="111">
        <v>8.93</v>
      </c>
      <c r="G1005" s="111">
        <f t="shared" si="39"/>
        <v>1.0715999999999999</v>
      </c>
      <c r="H1005" s="111">
        <f t="shared" si="40"/>
        <v>10.0016</v>
      </c>
      <c r="I1005" s="114"/>
    </row>
    <row r="1006" spans="1:9" x14ac:dyDescent="0.25">
      <c r="A1006" s="192">
        <v>40870</v>
      </c>
      <c r="B1006" s="107">
        <v>8699</v>
      </c>
      <c r="C1006" s="108" t="s">
        <v>922</v>
      </c>
      <c r="D1006" s="115" t="s">
        <v>923</v>
      </c>
      <c r="E1006" s="108" t="s">
        <v>363</v>
      </c>
      <c r="F1006" s="111">
        <v>9.82</v>
      </c>
      <c r="G1006" s="111">
        <f t="shared" si="39"/>
        <v>1.1783999999999999</v>
      </c>
      <c r="H1006" s="111">
        <f t="shared" si="40"/>
        <v>10.9984</v>
      </c>
      <c r="I1006" s="114"/>
    </row>
    <row r="1007" spans="1:9" x14ac:dyDescent="0.25">
      <c r="A1007" s="192">
        <v>40871</v>
      </c>
      <c r="B1007" s="154">
        <v>8700</v>
      </c>
      <c r="C1007" s="108" t="s">
        <v>924</v>
      </c>
      <c r="D1007" s="115" t="s">
        <v>925</v>
      </c>
      <c r="E1007" s="108" t="s">
        <v>363</v>
      </c>
      <c r="F1007" s="111">
        <v>31.25</v>
      </c>
      <c r="G1007" s="111">
        <f t="shared" si="39"/>
        <v>3.75</v>
      </c>
      <c r="H1007" s="111">
        <f t="shared" si="40"/>
        <v>35</v>
      </c>
      <c r="I1007" s="114"/>
    </row>
    <row r="1008" spans="1:9" x14ac:dyDescent="0.25">
      <c r="A1008" s="192"/>
      <c r="B1008" s="107">
        <v>8701</v>
      </c>
      <c r="C1008" s="108" t="s">
        <v>16</v>
      </c>
      <c r="D1008" s="115"/>
      <c r="E1008" s="108" t="s">
        <v>363</v>
      </c>
      <c r="F1008" s="111">
        <v>0</v>
      </c>
      <c r="G1008" s="111">
        <f t="shared" si="39"/>
        <v>0</v>
      </c>
      <c r="H1008" s="111">
        <f t="shared" si="40"/>
        <v>0</v>
      </c>
      <c r="I1008" s="114"/>
    </row>
    <row r="1009" spans="1:9" x14ac:dyDescent="0.25">
      <c r="A1009" s="192">
        <v>40871</v>
      </c>
      <c r="B1009" s="154">
        <v>8702</v>
      </c>
      <c r="C1009" s="108" t="s">
        <v>927</v>
      </c>
      <c r="D1009" s="115" t="s">
        <v>928</v>
      </c>
      <c r="E1009" s="108" t="s">
        <v>363</v>
      </c>
      <c r="F1009" s="111">
        <v>8.93</v>
      </c>
      <c r="G1009" s="111">
        <f t="shared" si="39"/>
        <v>1.0715999999999999</v>
      </c>
      <c r="H1009" s="111">
        <f t="shared" si="40"/>
        <v>10.0016</v>
      </c>
      <c r="I1009" s="114"/>
    </row>
    <row r="1010" spans="1:9" x14ac:dyDescent="0.25">
      <c r="A1010" s="192">
        <v>40871</v>
      </c>
      <c r="B1010" s="107">
        <v>8703</v>
      </c>
      <c r="C1010" s="108" t="s">
        <v>929</v>
      </c>
      <c r="D1010" s="115" t="s">
        <v>930</v>
      </c>
      <c r="E1010" s="108" t="s">
        <v>363</v>
      </c>
      <c r="F1010" s="111">
        <v>9.82</v>
      </c>
      <c r="G1010" s="111">
        <f t="shared" si="39"/>
        <v>1.1783999999999999</v>
      </c>
      <c r="H1010" s="111">
        <f t="shared" si="40"/>
        <v>10.9984</v>
      </c>
      <c r="I1010" s="114"/>
    </row>
    <row r="1011" spans="1:9" x14ac:dyDescent="0.25">
      <c r="A1011" s="192"/>
      <c r="B1011" s="154">
        <v>8704</v>
      </c>
      <c r="C1011" s="108" t="s">
        <v>16</v>
      </c>
      <c r="D1011" s="115"/>
      <c r="E1011" s="108" t="s">
        <v>363</v>
      </c>
      <c r="F1011" s="111">
        <v>0</v>
      </c>
      <c r="G1011" s="111">
        <f t="shared" si="39"/>
        <v>0</v>
      </c>
      <c r="H1011" s="111">
        <f t="shared" si="40"/>
        <v>0</v>
      </c>
      <c r="I1011" s="114"/>
    </row>
    <row r="1012" spans="1:9" x14ac:dyDescent="0.25">
      <c r="A1012" s="192">
        <v>40871</v>
      </c>
      <c r="B1012" s="107">
        <v>8705</v>
      </c>
      <c r="C1012" s="108" t="s">
        <v>931</v>
      </c>
      <c r="D1012" s="115" t="s">
        <v>932</v>
      </c>
      <c r="E1012" s="108" t="s">
        <v>363</v>
      </c>
      <c r="F1012" s="111">
        <v>9.82</v>
      </c>
      <c r="G1012" s="111">
        <f t="shared" si="39"/>
        <v>1.1783999999999999</v>
      </c>
      <c r="H1012" s="111">
        <f t="shared" si="40"/>
        <v>10.9984</v>
      </c>
      <c r="I1012" s="114"/>
    </row>
    <row r="1013" spans="1:9" x14ac:dyDescent="0.25">
      <c r="A1013" s="192">
        <v>40871</v>
      </c>
      <c r="B1013" s="154">
        <v>8706</v>
      </c>
      <c r="C1013" s="108" t="s">
        <v>853</v>
      </c>
      <c r="D1013" s="115" t="s">
        <v>657</v>
      </c>
      <c r="E1013" s="108" t="s">
        <v>363</v>
      </c>
      <c r="F1013" s="111">
        <v>7.14</v>
      </c>
      <c r="G1013" s="111">
        <f t="shared" si="39"/>
        <v>0.8567999999999999</v>
      </c>
      <c r="H1013" s="111">
        <f t="shared" si="40"/>
        <v>7.9967999999999995</v>
      </c>
      <c r="I1013" s="114"/>
    </row>
    <row r="1014" spans="1:9" x14ac:dyDescent="0.25">
      <c r="A1014" s="192">
        <v>40871</v>
      </c>
      <c r="B1014" s="107">
        <v>8707</v>
      </c>
      <c r="C1014" s="108" t="s">
        <v>912</v>
      </c>
      <c r="D1014" s="115" t="s">
        <v>913</v>
      </c>
      <c r="E1014" s="108" t="s">
        <v>363</v>
      </c>
      <c r="F1014" s="111">
        <v>8.0399999999999991</v>
      </c>
      <c r="G1014" s="111">
        <f t="shared" si="39"/>
        <v>0.96479999999999988</v>
      </c>
      <c r="H1014" s="111">
        <f t="shared" si="40"/>
        <v>9.0047999999999995</v>
      </c>
      <c r="I1014" s="114"/>
    </row>
    <row r="1015" spans="1:9" x14ac:dyDescent="0.25">
      <c r="A1015" s="192">
        <v>40871</v>
      </c>
      <c r="B1015" s="154">
        <v>8708</v>
      </c>
      <c r="C1015" s="108" t="s">
        <v>933</v>
      </c>
      <c r="D1015" s="115" t="s">
        <v>934</v>
      </c>
      <c r="E1015" s="108" t="s">
        <v>363</v>
      </c>
      <c r="F1015" s="111">
        <v>6.25</v>
      </c>
      <c r="G1015" s="111">
        <f t="shared" si="39"/>
        <v>0.75</v>
      </c>
      <c r="H1015" s="111">
        <f t="shared" si="40"/>
        <v>7</v>
      </c>
      <c r="I1015" s="114"/>
    </row>
    <row r="1016" spans="1:9" x14ac:dyDescent="0.25">
      <c r="A1016" s="192">
        <v>40871</v>
      </c>
      <c r="B1016" s="107">
        <v>8709</v>
      </c>
      <c r="C1016" s="108" t="s">
        <v>935</v>
      </c>
      <c r="D1016" s="115" t="s">
        <v>936</v>
      </c>
      <c r="E1016" s="108" t="s">
        <v>363</v>
      </c>
      <c r="F1016" s="111">
        <v>10.71</v>
      </c>
      <c r="G1016" s="111">
        <f t="shared" si="39"/>
        <v>1.2852000000000001</v>
      </c>
      <c r="H1016" s="111">
        <f t="shared" si="40"/>
        <v>11.995200000000001</v>
      </c>
      <c r="I1016" s="114"/>
    </row>
    <row r="1017" spans="1:9" x14ac:dyDescent="0.25">
      <c r="A1017" s="192">
        <v>40871</v>
      </c>
      <c r="B1017" s="154">
        <v>8710</v>
      </c>
      <c r="C1017" s="108" t="s">
        <v>908</v>
      </c>
      <c r="D1017" s="115" t="s">
        <v>909</v>
      </c>
      <c r="E1017" s="108" t="s">
        <v>363</v>
      </c>
      <c r="F1017" s="111">
        <v>6.25</v>
      </c>
      <c r="G1017" s="111">
        <f t="shared" si="39"/>
        <v>0.75</v>
      </c>
      <c r="H1017" s="111">
        <f t="shared" si="40"/>
        <v>7</v>
      </c>
      <c r="I1017" s="114"/>
    </row>
    <row r="1018" spans="1:9" x14ac:dyDescent="0.25">
      <c r="A1018" s="192">
        <v>40871</v>
      </c>
      <c r="B1018" s="107">
        <v>8711</v>
      </c>
      <c r="C1018" s="108" t="s">
        <v>937</v>
      </c>
      <c r="D1018" s="115" t="s">
        <v>938</v>
      </c>
      <c r="E1018" s="108" t="s">
        <v>363</v>
      </c>
      <c r="F1018" s="111">
        <v>4.46</v>
      </c>
      <c r="G1018" s="111">
        <f t="shared" si="39"/>
        <v>0.53520000000000001</v>
      </c>
      <c r="H1018" s="111">
        <f t="shared" si="40"/>
        <v>4.9951999999999996</v>
      </c>
      <c r="I1018" s="114"/>
    </row>
    <row r="1019" spans="1:9" x14ac:dyDescent="0.25">
      <c r="A1019" s="192">
        <v>40871</v>
      </c>
      <c r="B1019" s="154">
        <v>8712</v>
      </c>
      <c r="C1019" s="108" t="s">
        <v>939</v>
      </c>
      <c r="D1019" s="115" t="s">
        <v>940</v>
      </c>
      <c r="E1019" s="108" t="s">
        <v>363</v>
      </c>
      <c r="F1019" s="111">
        <v>18.75</v>
      </c>
      <c r="G1019" s="111">
        <f t="shared" si="39"/>
        <v>2.25</v>
      </c>
      <c r="H1019" s="111">
        <f t="shared" si="40"/>
        <v>21</v>
      </c>
      <c r="I1019" s="114"/>
    </row>
    <row r="1020" spans="1:9" x14ac:dyDescent="0.25">
      <c r="A1020" s="192">
        <v>40871</v>
      </c>
      <c r="B1020" s="107">
        <v>8713</v>
      </c>
      <c r="C1020" s="108" t="s">
        <v>834</v>
      </c>
      <c r="D1020" s="115" t="s">
        <v>836</v>
      </c>
      <c r="E1020" s="108" t="s">
        <v>363</v>
      </c>
      <c r="F1020" s="111">
        <v>8.93</v>
      </c>
      <c r="G1020" s="111">
        <f t="shared" si="39"/>
        <v>1.0715999999999999</v>
      </c>
      <c r="H1020" s="111">
        <f t="shared" si="40"/>
        <v>10.0016</v>
      </c>
      <c r="I1020" s="114"/>
    </row>
    <row r="1021" spans="1:9" x14ac:dyDescent="0.25">
      <c r="A1021" s="192">
        <v>40871</v>
      </c>
      <c r="B1021" s="154">
        <v>8714</v>
      </c>
      <c r="C1021" s="108" t="s">
        <v>941</v>
      </c>
      <c r="D1021" s="115" t="s">
        <v>942</v>
      </c>
      <c r="E1021" s="108" t="s">
        <v>363</v>
      </c>
      <c r="F1021" s="111">
        <v>17.86</v>
      </c>
      <c r="G1021" s="111">
        <f t="shared" si="39"/>
        <v>2.1431999999999998</v>
      </c>
      <c r="H1021" s="111">
        <f t="shared" si="40"/>
        <v>20.0032</v>
      </c>
      <c r="I1021" s="114"/>
    </row>
    <row r="1022" spans="1:9" x14ac:dyDescent="0.25">
      <c r="A1022" s="192">
        <v>40871</v>
      </c>
      <c r="B1022" s="107">
        <v>8715</v>
      </c>
      <c r="C1022" s="108" t="s">
        <v>943</v>
      </c>
      <c r="D1022" s="115" t="s">
        <v>944</v>
      </c>
      <c r="E1022" s="108" t="s">
        <v>363</v>
      </c>
      <c r="F1022" s="111">
        <v>9.82</v>
      </c>
      <c r="G1022" s="111">
        <f t="shared" si="39"/>
        <v>1.1783999999999999</v>
      </c>
      <c r="H1022" s="111">
        <f t="shared" si="40"/>
        <v>10.9984</v>
      </c>
      <c r="I1022" s="114"/>
    </row>
    <row r="1023" spans="1:9" x14ac:dyDescent="0.25">
      <c r="A1023" s="192">
        <v>40871</v>
      </c>
      <c r="B1023" s="154">
        <v>8716</v>
      </c>
      <c r="C1023" s="108" t="s">
        <v>945</v>
      </c>
      <c r="D1023" s="115" t="s">
        <v>946</v>
      </c>
      <c r="E1023" s="108" t="s">
        <v>363</v>
      </c>
      <c r="F1023" s="111">
        <v>8.0399999999999991</v>
      </c>
      <c r="G1023" s="111">
        <f t="shared" si="39"/>
        <v>0.96479999999999988</v>
      </c>
      <c r="H1023" s="111">
        <f t="shared" si="40"/>
        <v>9.0047999999999995</v>
      </c>
      <c r="I1023" s="114"/>
    </row>
    <row r="1024" spans="1:9" x14ac:dyDescent="0.25">
      <c r="A1024" s="192">
        <v>40871</v>
      </c>
      <c r="B1024" s="107">
        <v>8717</v>
      </c>
      <c r="C1024" s="108" t="s">
        <v>853</v>
      </c>
      <c r="D1024" s="115"/>
      <c r="E1024" s="108" t="s">
        <v>363</v>
      </c>
      <c r="F1024" s="111">
        <v>30.49</v>
      </c>
      <c r="G1024" s="111">
        <f t="shared" si="39"/>
        <v>3.6587999999999998</v>
      </c>
      <c r="H1024" s="111">
        <f t="shared" si="40"/>
        <v>34.148800000000001</v>
      </c>
      <c r="I1024" s="114"/>
    </row>
    <row r="1025" spans="1:9" x14ac:dyDescent="0.25">
      <c r="A1025" s="192">
        <v>40872</v>
      </c>
      <c r="B1025" s="154">
        <v>8718</v>
      </c>
      <c r="C1025" s="108" t="s">
        <v>947</v>
      </c>
      <c r="D1025" s="115" t="s">
        <v>948</v>
      </c>
      <c r="E1025" s="108" t="s">
        <v>363</v>
      </c>
      <c r="F1025" s="111">
        <v>17.86</v>
      </c>
      <c r="G1025" s="111">
        <f t="shared" si="39"/>
        <v>2.1431999999999998</v>
      </c>
      <c r="H1025" s="111">
        <f t="shared" si="40"/>
        <v>20.0032</v>
      </c>
      <c r="I1025" s="114"/>
    </row>
    <row r="1026" spans="1:9" x14ac:dyDescent="0.25">
      <c r="A1026" s="192">
        <v>40872</v>
      </c>
      <c r="B1026" s="107">
        <v>8719</v>
      </c>
      <c r="C1026" s="108" t="s">
        <v>949</v>
      </c>
      <c r="D1026" s="115" t="s">
        <v>950</v>
      </c>
      <c r="E1026" s="108" t="s">
        <v>363</v>
      </c>
      <c r="F1026" s="111">
        <v>8.93</v>
      </c>
      <c r="G1026" s="111">
        <f t="shared" si="39"/>
        <v>1.0715999999999999</v>
      </c>
      <c r="H1026" s="111">
        <f t="shared" si="40"/>
        <v>10.0016</v>
      </c>
      <c r="I1026" s="114"/>
    </row>
    <row r="1027" spans="1:9" x14ac:dyDescent="0.25">
      <c r="A1027" s="192"/>
      <c r="B1027" s="154">
        <v>8720</v>
      </c>
      <c r="C1027" s="108" t="s">
        <v>16</v>
      </c>
      <c r="D1027" s="115"/>
      <c r="E1027" s="108" t="s">
        <v>363</v>
      </c>
      <c r="F1027" s="111">
        <v>0</v>
      </c>
      <c r="G1027" s="111">
        <f t="shared" si="39"/>
        <v>0</v>
      </c>
      <c r="H1027" s="111">
        <f t="shared" si="40"/>
        <v>0</v>
      </c>
      <c r="I1027" s="114"/>
    </row>
    <row r="1028" spans="1:9" x14ac:dyDescent="0.25">
      <c r="A1028" s="192">
        <v>40872</v>
      </c>
      <c r="B1028" s="107">
        <v>8721</v>
      </c>
      <c r="C1028" s="108" t="s">
        <v>951</v>
      </c>
      <c r="D1028" s="115" t="s">
        <v>952</v>
      </c>
      <c r="E1028" s="108" t="s">
        <v>363</v>
      </c>
      <c r="F1028" s="111">
        <v>16.07</v>
      </c>
      <c r="G1028" s="111">
        <f t="shared" si="39"/>
        <v>1.9283999999999999</v>
      </c>
      <c r="H1028" s="111">
        <f t="shared" si="40"/>
        <v>17.9984</v>
      </c>
      <c r="I1028" s="114"/>
    </row>
    <row r="1029" spans="1:9" x14ac:dyDescent="0.25">
      <c r="A1029" s="192">
        <v>40872</v>
      </c>
      <c r="B1029" s="154">
        <v>8722</v>
      </c>
      <c r="C1029" s="108" t="s">
        <v>953</v>
      </c>
      <c r="D1029" s="115" t="s">
        <v>954</v>
      </c>
      <c r="E1029" s="108" t="s">
        <v>363</v>
      </c>
      <c r="F1029" s="111">
        <v>11.61</v>
      </c>
      <c r="G1029" s="111">
        <f t="shared" si="39"/>
        <v>1.3931999999999998</v>
      </c>
      <c r="H1029" s="111">
        <f t="shared" si="40"/>
        <v>13.0032</v>
      </c>
      <c r="I1029" s="114"/>
    </row>
    <row r="1030" spans="1:9" x14ac:dyDescent="0.25">
      <c r="A1030" s="192">
        <v>40872</v>
      </c>
      <c r="B1030" s="107">
        <v>8723</v>
      </c>
      <c r="C1030" s="108" t="s">
        <v>955</v>
      </c>
      <c r="D1030" s="115" t="s">
        <v>956</v>
      </c>
      <c r="E1030" s="108" t="s">
        <v>363</v>
      </c>
      <c r="F1030" s="111">
        <v>4.46</v>
      </c>
      <c r="G1030" s="111">
        <f t="shared" si="39"/>
        <v>0.53520000000000001</v>
      </c>
      <c r="H1030" s="111">
        <f t="shared" si="40"/>
        <v>4.9951999999999996</v>
      </c>
      <c r="I1030" s="114"/>
    </row>
    <row r="1031" spans="1:9" x14ac:dyDescent="0.25">
      <c r="A1031" s="192">
        <v>40871</v>
      </c>
      <c r="B1031" s="154">
        <v>8724</v>
      </c>
      <c r="C1031" s="108" t="s">
        <v>957</v>
      </c>
      <c r="D1031" s="115" t="s">
        <v>958</v>
      </c>
      <c r="E1031" s="108" t="s">
        <v>363</v>
      </c>
      <c r="F1031" s="111">
        <v>49.11</v>
      </c>
      <c r="G1031" s="111">
        <f t="shared" si="39"/>
        <v>5.8931999999999993</v>
      </c>
      <c r="H1031" s="111">
        <f t="shared" si="40"/>
        <v>55.0032</v>
      </c>
      <c r="I1031" s="114"/>
    </row>
    <row r="1032" spans="1:9" x14ac:dyDescent="0.25">
      <c r="A1032" s="192">
        <v>40872</v>
      </c>
      <c r="B1032" s="107">
        <v>8725</v>
      </c>
      <c r="C1032" s="108" t="s">
        <v>959</v>
      </c>
      <c r="D1032" s="115" t="s">
        <v>960</v>
      </c>
      <c r="E1032" s="108" t="s">
        <v>363</v>
      </c>
      <c r="F1032" s="111">
        <v>17.86</v>
      </c>
      <c r="G1032" s="111">
        <f t="shared" si="39"/>
        <v>2.1431999999999998</v>
      </c>
      <c r="H1032" s="111">
        <f t="shared" si="40"/>
        <v>20.0032</v>
      </c>
      <c r="I1032" s="114"/>
    </row>
    <row r="1033" spans="1:9" x14ac:dyDescent="0.25">
      <c r="A1033" s="192">
        <v>40872</v>
      </c>
      <c r="B1033" s="154">
        <v>8726</v>
      </c>
      <c r="C1033" s="108" t="s">
        <v>961</v>
      </c>
      <c r="D1033" s="115" t="s">
        <v>962</v>
      </c>
      <c r="E1033" s="108" t="s">
        <v>363</v>
      </c>
      <c r="F1033" s="111">
        <v>9.82</v>
      </c>
      <c r="G1033" s="111">
        <f t="shared" si="39"/>
        <v>1.1783999999999999</v>
      </c>
      <c r="H1033" s="111">
        <f t="shared" si="40"/>
        <v>10.9984</v>
      </c>
      <c r="I1033" s="114"/>
    </row>
    <row r="1034" spans="1:9" x14ac:dyDescent="0.25">
      <c r="A1034" s="192">
        <v>40872</v>
      </c>
      <c r="B1034" s="107">
        <v>8727</v>
      </c>
      <c r="C1034" s="108" t="s">
        <v>963</v>
      </c>
      <c r="D1034" s="115" t="s">
        <v>964</v>
      </c>
      <c r="E1034" s="108" t="s">
        <v>363</v>
      </c>
      <c r="F1034" s="111">
        <v>8.93</v>
      </c>
      <c r="G1034" s="111">
        <f t="shared" si="39"/>
        <v>1.0715999999999999</v>
      </c>
      <c r="H1034" s="111">
        <f t="shared" si="40"/>
        <v>10.0016</v>
      </c>
      <c r="I1034" s="114"/>
    </row>
    <row r="1035" spans="1:9" x14ac:dyDescent="0.25">
      <c r="A1035" s="192">
        <v>40872</v>
      </c>
      <c r="B1035" s="154">
        <v>8728</v>
      </c>
      <c r="C1035" s="108" t="s">
        <v>747</v>
      </c>
      <c r="D1035" s="115" t="s">
        <v>748</v>
      </c>
      <c r="E1035" s="108" t="s">
        <v>363</v>
      </c>
      <c r="F1035" s="111">
        <v>25.89</v>
      </c>
      <c r="G1035" s="111">
        <f t="shared" si="39"/>
        <v>3.1067999999999998</v>
      </c>
      <c r="H1035" s="111">
        <f t="shared" si="40"/>
        <v>28.9968</v>
      </c>
      <c r="I1035" s="114"/>
    </row>
    <row r="1036" spans="1:9" x14ac:dyDescent="0.25">
      <c r="A1036" s="192">
        <v>40872</v>
      </c>
      <c r="B1036" s="107">
        <v>8729</v>
      </c>
      <c r="C1036" s="108" t="s">
        <v>965</v>
      </c>
      <c r="D1036" s="115" t="s">
        <v>966</v>
      </c>
      <c r="E1036" s="108" t="s">
        <v>363</v>
      </c>
      <c r="F1036" s="111">
        <v>8.0399999999999991</v>
      </c>
      <c r="G1036" s="111">
        <f t="shared" si="39"/>
        <v>0.96479999999999988</v>
      </c>
      <c r="H1036" s="111">
        <f t="shared" si="40"/>
        <v>9.0047999999999995</v>
      </c>
      <c r="I1036" s="114"/>
    </row>
    <row r="1037" spans="1:9" x14ac:dyDescent="0.25">
      <c r="A1037" s="192">
        <v>40872</v>
      </c>
      <c r="B1037" s="154">
        <v>8730</v>
      </c>
      <c r="C1037" s="108" t="s">
        <v>853</v>
      </c>
      <c r="D1037" s="115" t="s">
        <v>657</v>
      </c>
      <c r="E1037" s="108" t="s">
        <v>363</v>
      </c>
      <c r="F1037" s="111">
        <v>25.98</v>
      </c>
      <c r="G1037" s="111">
        <f t="shared" ref="G1037:G1082" si="41">F1037*12%</f>
        <v>3.1175999999999999</v>
      </c>
      <c r="H1037" s="111">
        <f t="shared" ref="H1037:H1082" si="42">F1037+G1037</f>
        <v>29.0976</v>
      </c>
      <c r="I1037" s="114"/>
    </row>
    <row r="1038" spans="1:9" x14ac:dyDescent="0.25">
      <c r="A1038" s="192">
        <v>40873</v>
      </c>
      <c r="B1038" s="107">
        <v>8731</v>
      </c>
      <c r="C1038" s="108" t="s">
        <v>967</v>
      </c>
      <c r="D1038" s="115" t="s">
        <v>968</v>
      </c>
      <c r="E1038" s="108" t="s">
        <v>363</v>
      </c>
      <c r="F1038" s="111">
        <v>12.5</v>
      </c>
      <c r="G1038" s="111">
        <f t="shared" si="41"/>
        <v>1.5</v>
      </c>
      <c r="H1038" s="111">
        <f t="shared" si="42"/>
        <v>14</v>
      </c>
      <c r="I1038" s="114"/>
    </row>
    <row r="1039" spans="1:9" x14ac:dyDescent="0.25">
      <c r="A1039" s="192">
        <v>40873</v>
      </c>
      <c r="B1039" s="154">
        <v>8732</v>
      </c>
      <c r="C1039" s="108" t="s">
        <v>66</v>
      </c>
      <c r="D1039" s="115" t="s">
        <v>67</v>
      </c>
      <c r="E1039" s="108" t="s">
        <v>363</v>
      </c>
      <c r="F1039" s="111">
        <v>35.71</v>
      </c>
      <c r="G1039" s="111">
        <f t="shared" si="41"/>
        <v>4.2851999999999997</v>
      </c>
      <c r="H1039" s="111">
        <f t="shared" si="42"/>
        <v>39.995199999999997</v>
      </c>
      <c r="I1039" s="114"/>
    </row>
    <row r="1040" spans="1:9" x14ac:dyDescent="0.25">
      <c r="A1040" s="192">
        <v>40873</v>
      </c>
      <c r="B1040" s="107">
        <v>8733</v>
      </c>
      <c r="C1040" s="108" t="s">
        <v>939</v>
      </c>
      <c r="D1040" s="115" t="s">
        <v>940</v>
      </c>
      <c r="E1040" s="108" t="s">
        <v>363</v>
      </c>
      <c r="F1040" s="111">
        <v>18.75</v>
      </c>
      <c r="G1040" s="111">
        <f t="shared" si="41"/>
        <v>2.25</v>
      </c>
      <c r="H1040" s="111">
        <f t="shared" si="42"/>
        <v>21</v>
      </c>
      <c r="I1040" s="114"/>
    </row>
    <row r="1041" spans="1:10" x14ac:dyDescent="0.25">
      <c r="A1041" s="192">
        <v>40873</v>
      </c>
      <c r="B1041" s="154">
        <v>8734</v>
      </c>
      <c r="C1041" s="108" t="s">
        <v>969</v>
      </c>
      <c r="D1041" s="115" t="s">
        <v>970</v>
      </c>
      <c r="E1041" s="108" t="s">
        <v>363</v>
      </c>
      <c r="F1041" s="111">
        <v>13.39</v>
      </c>
      <c r="G1041" s="111">
        <f t="shared" si="41"/>
        <v>1.6068</v>
      </c>
      <c r="H1041" s="111">
        <f t="shared" si="42"/>
        <v>14.9968</v>
      </c>
      <c r="I1041" s="114"/>
    </row>
    <row r="1042" spans="1:10" x14ac:dyDescent="0.25">
      <c r="A1042" s="192">
        <v>40873</v>
      </c>
      <c r="B1042" s="107">
        <v>8735</v>
      </c>
      <c r="C1042" s="108" t="s">
        <v>971</v>
      </c>
      <c r="D1042" s="115" t="s">
        <v>972</v>
      </c>
      <c r="E1042" s="108" t="s">
        <v>363</v>
      </c>
      <c r="F1042" s="111">
        <v>16.07</v>
      </c>
      <c r="G1042" s="111">
        <f t="shared" si="41"/>
        <v>1.9283999999999999</v>
      </c>
      <c r="H1042" s="111">
        <f t="shared" si="42"/>
        <v>17.9984</v>
      </c>
      <c r="I1042" s="114"/>
    </row>
    <row r="1043" spans="1:10" x14ac:dyDescent="0.25">
      <c r="A1043" s="192">
        <v>40873</v>
      </c>
      <c r="B1043" s="154">
        <v>8736</v>
      </c>
      <c r="C1043" s="108" t="s">
        <v>935</v>
      </c>
      <c r="D1043" s="115" t="s">
        <v>973</v>
      </c>
      <c r="E1043" s="108" t="s">
        <v>363</v>
      </c>
      <c r="F1043" s="111">
        <v>10.71</v>
      </c>
      <c r="G1043" s="111">
        <f t="shared" si="41"/>
        <v>1.2852000000000001</v>
      </c>
      <c r="H1043" s="111">
        <f t="shared" si="42"/>
        <v>11.995200000000001</v>
      </c>
      <c r="I1043" s="114"/>
    </row>
    <row r="1044" spans="1:10" x14ac:dyDescent="0.25">
      <c r="A1044" s="192">
        <v>40873</v>
      </c>
      <c r="B1044" s="107">
        <v>8737</v>
      </c>
      <c r="C1044" s="108" t="s">
        <v>974</v>
      </c>
      <c r="D1044" s="115" t="s">
        <v>975</v>
      </c>
      <c r="E1044" s="108" t="s">
        <v>363</v>
      </c>
      <c r="F1044" s="111">
        <v>8.0399999999999991</v>
      </c>
      <c r="G1044" s="111">
        <f t="shared" si="41"/>
        <v>0.96479999999999988</v>
      </c>
      <c r="H1044" s="111">
        <f t="shared" si="42"/>
        <v>9.0047999999999995</v>
      </c>
      <c r="I1044" s="114"/>
    </row>
    <row r="1045" spans="1:10" x14ac:dyDescent="0.25">
      <c r="A1045" s="192">
        <v>40873</v>
      </c>
      <c r="B1045" s="154">
        <v>8738</v>
      </c>
      <c r="C1045" s="108" t="s">
        <v>976</v>
      </c>
      <c r="D1045" s="115" t="s">
        <v>977</v>
      </c>
      <c r="E1045" s="108" t="s">
        <v>363</v>
      </c>
      <c r="F1045" s="111">
        <v>16.07</v>
      </c>
      <c r="G1045" s="111">
        <f t="shared" si="41"/>
        <v>1.9283999999999999</v>
      </c>
      <c r="H1045" s="111">
        <f t="shared" si="42"/>
        <v>17.9984</v>
      </c>
      <c r="I1045" s="114"/>
    </row>
    <row r="1046" spans="1:10" x14ac:dyDescent="0.25">
      <c r="A1046" s="192">
        <v>40873</v>
      </c>
      <c r="B1046" s="107">
        <v>8739</v>
      </c>
      <c r="C1046" s="108" t="s">
        <v>978</v>
      </c>
      <c r="D1046" s="115" t="s">
        <v>979</v>
      </c>
      <c r="E1046" s="108" t="s">
        <v>363</v>
      </c>
      <c r="F1046" s="111">
        <v>4.46</v>
      </c>
      <c r="G1046" s="111">
        <f t="shared" si="41"/>
        <v>0.53520000000000001</v>
      </c>
      <c r="H1046" s="111">
        <f t="shared" si="42"/>
        <v>4.9951999999999996</v>
      </c>
      <c r="I1046" s="114"/>
    </row>
    <row r="1047" spans="1:10" x14ac:dyDescent="0.25">
      <c r="A1047" s="192"/>
      <c r="B1047" s="154">
        <v>8740</v>
      </c>
      <c r="C1047" s="108" t="s">
        <v>16</v>
      </c>
      <c r="D1047" s="115"/>
      <c r="E1047" s="108" t="s">
        <v>363</v>
      </c>
      <c r="F1047" s="111">
        <v>0</v>
      </c>
      <c r="G1047" s="111">
        <f t="shared" si="41"/>
        <v>0</v>
      </c>
      <c r="H1047" s="111">
        <f t="shared" si="42"/>
        <v>0</v>
      </c>
      <c r="I1047" s="114"/>
    </row>
    <row r="1048" spans="1:10" x14ac:dyDescent="0.25">
      <c r="A1048" s="192">
        <v>40873</v>
      </c>
      <c r="B1048" s="107">
        <v>8741</v>
      </c>
      <c r="C1048" s="108" t="s">
        <v>853</v>
      </c>
      <c r="D1048" s="115" t="s">
        <v>657</v>
      </c>
      <c r="E1048" s="108" t="s">
        <v>363</v>
      </c>
      <c r="F1048" s="111">
        <v>26.16</v>
      </c>
      <c r="G1048" s="111">
        <f t="shared" si="41"/>
        <v>3.1391999999999998</v>
      </c>
      <c r="H1048" s="111">
        <f t="shared" si="42"/>
        <v>29.299199999999999</v>
      </c>
      <c r="I1048" s="114"/>
    </row>
    <row r="1049" spans="1:10" x14ac:dyDescent="0.25">
      <c r="A1049" s="192">
        <v>40873</v>
      </c>
      <c r="B1049" s="154">
        <v>8742</v>
      </c>
      <c r="C1049" s="108" t="s">
        <v>931</v>
      </c>
      <c r="D1049" s="115" t="s">
        <v>932</v>
      </c>
      <c r="E1049" s="108" t="s">
        <v>363</v>
      </c>
      <c r="F1049" s="111">
        <v>4.46</v>
      </c>
      <c r="G1049" s="111">
        <f t="shared" si="41"/>
        <v>0.53520000000000001</v>
      </c>
      <c r="H1049" s="111">
        <f t="shared" si="42"/>
        <v>4.9951999999999996</v>
      </c>
      <c r="I1049" s="114"/>
    </row>
    <row r="1050" spans="1:10" x14ac:dyDescent="0.25">
      <c r="A1050" s="192"/>
      <c r="B1050" s="107">
        <v>8743</v>
      </c>
      <c r="C1050" s="108" t="s">
        <v>16</v>
      </c>
      <c r="D1050" s="115"/>
      <c r="E1050" s="108" t="s">
        <v>363</v>
      </c>
      <c r="F1050" s="111">
        <v>0</v>
      </c>
      <c r="G1050" s="111">
        <f t="shared" si="41"/>
        <v>0</v>
      </c>
      <c r="H1050" s="111">
        <f t="shared" si="42"/>
        <v>0</v>
      </c>
      <c r="I1050" s="114"/>
    </row>
    <row r="1051" spans="1:10" x14ac:dyDescent="0.25">
      <c r="A1051" s="192">
        <v>40874</v>
      </c>
      <c r="B1051" s="154">
        <v>8744</v>
      </c>
      <c r="C1051" s="108" t="s">
        <v>980</v>
      </c>
      <c r="D1051" s="115" t="s">
        <v>981</v>
      </c>
      <c r="E1051" s="108" t="s">
        <v>363</v>
      </c>
      <c r="F1051" s="111">
        <v>14.29</v>
      </c>
      <c r="G1051" s="111">
        <f t="shared" si="41"/>
        <v>1.7147999999999999</v>
      </c>
      <c r="H1051" s="111">
        <f t="shared" si="42"/>
        <v>16.004799999999999</v>
      </c>
      <c r="I1051" s="114"/>
    </row>
    <row r="1052" spans="1:10" x14ac:dyDescent="0.25">
      <c r="A1052" s="192">
        <v>40874</v>
      </c>
      <c r="B1052" s="107">
        <v>8745</v>
      </c>
      <c r="C1052" s="108" t="s">
        <v>982</v>
      </c>
      <c r="D1052" s="115" t="s">
        <v>983</v>
      </c>
      <c r="E1052" s="108" t="s">
        <v>363</v>
      </c>
      <c r="F1052" s="111">
        <v>8.0399999999999991</v>
      </c>
      <c r="G1052" s="111">
        <f t="shared" si="41"/>
        <v>0.96479999999999988</v>
      </c>
      <c r="H1052" s="111">
        <f t="shared" si="42"/>
        <v>9.0047999999999995</v>
      </c>
      <c r="I1052" s="114"/>
    </row>
    <row r="1053" spans="1:10" x14ac:dyDescent="0.25">
      <c r="A1053" s="192">
        <v>40874</v>
      </c>
      <c r="B1053" s="154">
        <v>8746</v>
      </c>
      <c r="C1053" s="108" t="s">
        <v>984</v>
      </c>
      <c r="D1053" s="115" t="s">
        <v>985</v>
      </c>
      <c r="E1053" s="108" t="s">
        <v>363</v>
      </c>
      <c r="F1053" s="111">
        <v>14.29</v>
      </c>
      <c r="G1053" s="111">
        <f t="shared" si="41"/>
        <v>1.7147999999999999</v>
      </c>
      <c r="H1053" s="111">
        <f t="shared" si="42"/>
        <v>16.004799999999999</v>
      </c>
      <c r="I1053" s="114"/>
    </row>
    <row r="1054" spans="1:10" x14ac:dyDescent="0.25">
      <c r="A1054" s="192">
        <v>40874</v>
      </c>
      <c r="B1054" s="107">
        <v>8747</v>
      </c>
      <c r="C1054" s="108" t="s">
        <v>986</v>
      </c>
      <c r="D1054" s="115" t="s">
        <v>987</v>
      </c>
      <c r="E1054" s="108" t="s">
        <v>363</v>
      </c>
      <c r="F1054" s="111">
        <v>8.0399999999999991</v>
      </c>
      <c r="G1054" s="111">
        <f t="shared" si="41"/>
        <v>0.96479999999999988</v>
      </c>
      <c r="H1054" s="111">
        <f t="shared" si="42"/>
        <v>9.0047999999999995</v>
      </c>
      <c r="I1054" s="114"/>
    </row>
    <row r="1055" spans="1:10" x14ac:dyDescent="0.25">
      <c r="A1055" s="192"/>
      <c r="B1055" s="154">
        <v>8748</v>
      </c>
      <c r="C1055" s="108" t="s">
        <v>16</v>
      </c>
      <c r="D1055" s="115"/>
      <c r="E1055" s="108" t="s">
        <v>363</v>
      </c>
      <c r="F1055" s="116">
        <v>0</v>
      </c>
      <c r="G1055" s="111">
        <f t="shared" si="41"/>
        <v>0</v>
      </c>
      <c r="H1055" s="111">
        <f t="shared" si="42"/>
        <v>0</v>
      </c>
      <c r="I1055" s="114"/>
      <c r="J1055" t="s">
        <v>926</v>
      </c>
    </row>
    <row r="1056" spans="1:10" x14ac:dyDescent="0.25">
      <c r="A1056" s="192"/>
      <c r="B1056" s="107">
        <v>8749</v>
      </c>
      <c r="C1056" s="108" t="s">
        <v>16</v>
      </c>
      <c r="D1056" s="115"/>
      <c r="E1056" s="108" t="s">
        <v>363</v>
      </c>
      <c r="F1056" s="111">
        <v>0</v>
      </c>
      <c r="G1056" s="111">
        <f t="shared" si="41"/>
        <v>0</v>
      </c>
      <c r="H1056" s="111">
        <f t="shared" si="42"/>
        <v>0</v>
      </c>
      <c r="I1056" s="114"/>
    </row>
    <row r="1057" spans="1:9" x14ac:dyDescent="0.25">
      <c r="A1057" s="192">
        <v>40874</v>
      </c>
      <c r="B1057" s="154">
        <v>8750</v>
      </c>
      <c r="C1057" s="108" t="s">
        <v>988</v>
      </c>
      <c r="D1057" s="115" t="s">
        <v>989</v>
      </c>
      <c r="E1057" s="108" t="s">
        <v>363</v>
      </c>
      <c r="F1057" s="111">
        <v>16.07</v>
      </c>
      <c r="G1057" s="111">
        <f t="shared" si="41"/>
        <v>1.9283999999999999</v>
      </c>
      <c r="H1057" s="111">
        <f t="shared" si="42"/>
        <v>17.9984</v>
      </c>
      <c r="I1057" s="114"/>
    </row>
    <row r="1058" spans="1:9" x14ac:dyDescent="0.25">
      <c r="A1058" s="192">
        <v>40874</v>
      </c>
      <c r="B1058" s="107">
        <v>8751</v>
      </c>
      <c r="C1058" s="108" t="s">
        <v>990</v>
      </c>
      <c r="D1058" s="115" t="s">
        <v>991</v>
      </c>
      <c r="E1058" s="108" t="s">
        <v>363</v>
      </c>
      <c r="F1058" s="111">
        <v>14.29</v>
      </c>
      <c r="G1058" s="111">
        <f t="shared" si="41"/>
        <v>1.7147999999999999</v>
      </c>
      <c r="H1058" s="111">
        <f t="shared" si="42"/>
        <v>16.004799999999999</v>
      </c>
      <c r="I1058" s="114"/>
    </row>
    <row r="1059" spans="1:9" x14ac:dyDescent="0.25">
      <c r="A1059" s="192">
        <v>40874</v>
      </c>
      <c r="B1059" s="154">
        <v>8752</v>
      </c>
      <c r="C1059" s="108" t="s">
        <v>992</v>
      </c>
      <c r="D1059" s="115" t="s">
        <v>993</v>
      </c>
      <c r="E1059" s="108" t="s">
        <v>363</v>
      </c>
      <c r="F1059" s="111">
        <v>9.82</v>
      </c>
      <c r="G1059" s="111">
        <f t="shared" si="41"/>
        <v>1.1783999999999999</v>
      </c>
      <c r="H1059" s="111">
        <f t="shared" si="42"/>
        <v>10.9984</v>
      </c>
      <c r="I1059" s="114"/>
    </row>
    <row r="1060" spans="1:9" x14ac:dyDescent="0.25">
      <c r="A1060" s="192">
        <v>40874</v>
      </c>
      <c r="B1060" s="107">
        <v>8753</v>
      </c>
      <c r="C1060" s="108" t="s">
        <v>937</v>
      </c>
      <c r="D1060" s="115" t="s">
        <v>994</v>
      </c>
      <c r="E1060" s="108" t="s">
        <v>363</v>
      </c>
      <c r="F1060" s="111">
        <v>4.46</v>
      </c>
      <c r="G1060" s="111">
        <f t="shared" si="41"/>
        <v>0.53520000000000001</v>
      </c>
      <c r="H1060" s="111">
        <f t="shared" si="42"/>
        <v>4.9951999999999996</v>
      </c>
      <c r="I1060" s="114"/>
    </row>
    <row r="1061" spans="1:9" x14ac:dyDescent="0.25">
      <c r="A1061" s="192">
        <v>40874</v>
      </c>
      <c r="B1061" s="154">
        <v>8754</v>
      </c>
      <c r="C1061" s="108" t="s">
        <v>995</v>
      </c>
      <c r="D1061" s="115" t="s">
        <v>996</v>
      </c>
      <c r="E1061" s="108" t="s">
        <v>363</v>
      </c>
      <c r="F1061" s="111">
        <v>8.93</v>
      </c>
      <c r="G1061" s="111">
        <f t="shared" si="41"/>
        <v>1.0715999999999999</v>
      </c>
      <c r="H1061" s="111">
        <f t="shared" si="42"/>
        <v>10.0016</v>
      </c>
      <c r="I1061" s="114"/>
    </row>
    <row r="1062" spans="1:9" x14ac:dyDescent="0.25">
      <c r="A1062" s="192"/>
      <c r="B1062" s="107">
        <v>8755</v>
      </c>
      <c r="C1062" s="108" t="s">
        <v>16</v>
      </c>
      <c r="D1062" s="115"/>
      <c r="E1062" s="108" t="s">
        <v>363</v>
      </c>
      <c r="F1062" s="116">
        <v>0</v>
      </c>
      <c r="G1062" s="111">
        <f t="shared" si="41"/>
        <v>0</v>
      </c>
      <c r="H1062" s="111">
        <f t="shared" si="42"/>
        <v>0</v>
      </c>
      <c r="I1062" s="114"/>
    </row>
    <row r="1063" spans="1:9" x14ac:dyDescent="0.25">
      <c r="A1063" s="192">
        <v>40874</v>
      </c>
      <c r="B1063" s="154">
        <v>8756</v>
      </c>
      <c r="C1063" s="108" t="s">
        <v>997</v>
      </c>
      <c r="D1063" s="115" t="s">
        <v>998</v>
      </c>
      <c r="E1063" s="108" t="s">
        <v>363</v>
      </c>
      <c r="F1063" s="111">
        <v>18.75</v>
      </c>
      <c r="G1063" s="111">
        <f t="shared" si="41"/>
        <v>2.25</v>
      </c>
      <c r="H1063" s="111">
        <f t="shared" si="42"/>
        <v>21</v>
      </c>
      <c r="I1063" s="114"/>
    </row>
    <row r="1064" spans="1:9" x14ac:dyDescent="0.25">
      <c r="A1064" s="192">
        <v>40875</v>
      </c>
      <c r="B1064" s="107">
        <v>8757</v>
      </c>
      <c r="C1064" s="108" t="s">
        <v>853</v>
      </c>
      <c r="D1064" s="115" t="s">
        <v>657</v>
      </c>
      <c r="E1064" s="108" t="s">
        <v>363</v>
      </c>
      <c r="F1064" s="111">
        <v>18.21</v>
      </c>
      <c r="G1064" s="111">
        <f t="shared" si="41"/>
        <v>2.1852</v>
      </c>
      <c r="H1064" s="111">
        <f t="shared" si="42"/>
        <v>20.395200000000003</v>
      </c>
      <c r="I1064" s="114"/>
    </row>
    <row r="1065" spans="1:9" x14ac:dyDescent="0.25">
      <c r="A1065" s="192">
        <v>40875</v>
      </c>
      <c r="B1065" s="154">
        <v>8758</v>
      </c>
      <c r="C1065" s="108" t="s">
        <v>999</v>
      </c>
      <c r="D1065" s="115" t="s">
        <v>1000</v>
      </c>
      <c r="E1065" s="108" t="s">
        <v>363</v>
      </c>
      <c r="F1065" s="111">
        <v>11.61</v>
      </c>
      <c r="G1065" s="111">
        <f t="shared" si="41"/>
        <v>1.3931999999999998</v>
      </c>
      <c r="H1065" s="111">
        <f t="shared" si="42"/>
        <v>13.0032</v>
      </c>
      <c r="I1065" s="114"/>
    </row>
    <row r="1066" spans="1:9" x14ac:dyDescent="0.25">
      <c r="A1066" s="192">
        <v>40875</v>
      </c>
      <c r="B1066" s="107">
        <v>8759</v>
      </c>
      <c r="C1066" s="108" t="s">
        <v>1001</v>
      </c>
      <c r="D1066" s="115" t="s">
        <v>1002</v>
      </c>
      <c r="E1066" s="108" t="s">
        <v>363</v>
      </c>
      <c r="F1066" s="111">
        <v>8.93</v>
      </c>
      <c r="G1066" s="111">
        <f t="shared" si="41"/>
        <v>1.0715999999999999</v>
      </c>
      <c r="H1066" s="111">
        <f t="shared" si="42"/>
        <v>10.0016</v>
      </c>
      <c r="I1066" s="114"/>
    </row>
    <row r="1067" spans="1:9" x14ac:dyDescent="0.25">
      <c r="A1067" s="192">
        <v>40875</v>
      </c>
      <c r="B1067" s="154">
        <v>8760</v>
      </c>
      <c r="C1067" s="108" t="s">
        <v>1003</v>
      </c>
      <c r="D1067" s="115" t="s">
        <v>1004</v>
      </c>
      <c r="E1067" s="108" t="s">
        <v>363</v>
      </c>
      <c r="F1067" s="111">
        <v>7.14</v>
      </c>
      <c r="G1067" s="111">
        <f t="shared" si="41"/>
        <v>0.8567999999999999</v>
      </c>
      <c r="H1067" s="111">
        <f t="shared" si="42"/>
        <v>7.9967999999999995</v>
      </c>
      <c r="I1067" s="114"/>
    </row>
    <row r="1068" spans="1:9" x14ac:dyDescent="0.25">
      <c r="A1068" s="192">
        <v>40875</v>
      </c>
      <c r="B1068" s="107">
        <v>8761</v>
      </c>
      <c r="C1068" s="108" t="s">
        <v>1005</v>
      </c>
      <c r="D1068" s="115" t="s">
        <v>1006</v>
      </c>
      <c r="E1068" s="108" t="s">
        <v>363</v>
      </c>
      <c r="F1068" s="111">
        <v>22.32</v>
      </c>
      <c r="G1068" s="111">
        <f t="shared" si="41"/>
        <v>2.6783999999999999</v>
      </c>
      <c r="H1068" s="111">
        <f t="shared" si="42"/>
        <v>24.9984</v>
      </c>
      <c r="I1068" s="114"/>
    </row>
    <row r="1069" spans="1:9" x14ac:dyDescent="0.25">
      <c r="A1069" s="192"/>
      <c r="B1069" s="154">
        <v>8762</v>
      </c>
      <c r="C1069" s="108" t="s">
        <v>16</v>
      </c>
      <c r="D1069" s="115"/>
      <c r="E1069" s="108" t="s">
        <v>363</v>
      </c>
      <c r="F1069" s="111">
        <v>0</v>
      </c>
      <c r="G1069" s="111">
        <f t="shared" si="41"/>
        <v>0</v>
      </c>
      <c r="H1069" s="111">
        <f t="shared" si="42"/>
        <v>0</v>
      </c>
      <c r="I1069" s="114"/>
    </row>
    <row r="1070" spans="1:9" x14ac:dyDescent="0.25">
      <c r="A1070" s="192">
        <v>40876</v>
      </c>
      <c r="B1070" s="107">
        <v>8763</v>
      </c>
      <c r="C1070" s="108" t="s">
        <v>1007</v>
      </c>
      <c r="D1070" s="115" t="s">
        <v>1008</v>
      </c>
      <c r="E1070" s="108" t="s">
        <v>363</v>
      </c>
      <c r="F1070" s="111">
        <v>23.21</v>
      </c>
      <c r="G1070" s="111">
        <f t="shared" si="41"/>
        <v>2.7852000000000001</v>
      </c>
      <c r="H1070" s="111">
        <f t="shared" si="42"/>
        <v>25.995200000000001</v>
      </c>
      <c r="I1070" s="114"/>
    </row>
    <row r="1071" spans="1:9" x14ac:dyDescent="0.25">
      <c r="A1071" s="192"/>
      <c r="B1071" s="154">
        <v>8764</v>
      </c>
      <c r="C1071" s="108" t="s">
        <v>853</v>
      </c>
      <c r="D1071" s="115" t="s">
        <v>657</v>
      </c>
      <c r="E1071" s="108" t="s">
        <v>363</v>
      </c>
      <c r="F1071" s="111">
        <v>21.29</v>
      </c>
      <c r="G1071" s="111">
        <f t="shared" si="41"/>
        <v>2.5547999999999997</v>
      </c>
      <c r="H1071" s="111">
        <f t="shared" si="42"/>
        <v>23.844799999999999</v>
      </c>
      <c r="I1071" s="114"/>
    </row>
    <row r="1072" spans="1:9" x14ac:dyDescent="0.25">
      <c r="A1072" s="192">
        <v>40875</v>
      </c>
      <c r="B1072" s="107">
        <v>8765</v>
      </c>
      <c r="C1072" s="108" t="s">
        <v>1009</v>
      </c>
      <c r="D1072" s="115" t="s">
        <v>1010</v>
      </c>
      <c r="E1072" s="108" t="s">
        <v>363</v>
      </c>
      <c r="F1072" s="111">
        <v>13.39</v>
      </c>
      <c r="G1072" s="111">
        <f t="shared" si="41"/>
        <v>1.6068</v>
      </c>
      <c r="H1072" s="111">
        <f t="shared" si="42"/>
        <v>14.9968</v>
      </c>
      <c r="I1072" s="114"/>
    </row>
    <row r="1073" spans="1:9" x14ac:dyDescent="0.25">
      <c r="A1073" s="192">
        <v>40875</v>
      </c>
      <c r="B1073" s="154">
        <v>8766</v>
      </c>
      <c r="C1073" s="108" t="s">
        <v>1011</v>
      </c>
      <c r="D1073" s="115" t="s">
        <v>1012</v>
      </c>
      <c r="E1073" s="108" t="s">
        <v>363</v>
      </c>
      <c r="F1073" s="111">
        <v>7.14</v>
      </c>
      <c r="G1073" s="111">
        <f t="shared" si="41"/>
        <v>0.8567999999999999</v>
      </c>
      <c r="H1073" s="111">
        <f t="shared" si="42"/>
        <v>7.9967999999999995</v>
      </c>
      <c r="I1073" s="114"/>
    </row>
    <row r="1074" spans="1:9" x14ac:dyDescent="0.25">
      <c r="A1074" s="192">
        <v>40875</v>
      </c>
      <c r="B1074" s="107">
        <v>8767</v>
      </c>
      <c r="C1074" s="108" t="s">
        <v>1013</v>
      </c>
      <c r="D1074" s="115" t="s">
        <v>1014</v>
      </c>
      <c r="E1074" s="108" t="s">
        <v>363</v>
      </c>
      <c r="F1074" s="111">
        <v>7.14</v>
      </c>
      <c r="G1074" s="111">
        <f t="shared" si="41"/>
        <v>0.8567999999999999</v>
      </c>
      <c r="H1074" s="111">
        <f t="shared" si="42"/>
        <v>7.9967999999999995</v>
      </c>
      <c r="I1074" s="114"/>
    </row>
    <row r="1075" spans="1:9" x14ac:dyDescent="0.25">
      <c r="A1075" s="192">
        <v>40876</v>
      </c>
      <c r="B1075" s="154">
        <v>8768</v>
      </c>
      <c r="C1075" s="108" t="s">
        <v>829</v>
      </c>
      <c r="D1075" s="115" t="s">
        <v>830</v>
      </c>
      <c r="E1075" s="108" t="s">
        <v>363</v>
      </c>
      <c r="F1075" s="111">
        <v>16.07</v>
      </c>
      <c r="G1075" s="111">
        <f t="shared" si="41"/>
        <v>1.9283999999999999</v>
      </c>
      <c r="H1075" s="111">
        <f t="shared" si="42"/>
        <v>17.9984</v>
      </c>
      <c r="I1075" s="114"/>
    </row>
    <row r="1076" spans="1:9" x14ac:dyDescent="0.25">
      <c r="A1076" s="192">
        <v>40876</v>
      </c>
      <c r="B1076" s="107">
        <v>8769</v>
      </c>
      <c r="C1076" s="108" t="s">
        <v>1015</v>
      </c>
      <c r="D1076" s="115" t="s">
        <v>1016</v>
      </c>
      <c r="E1076" s="108" t="s">
        <v>363</v>
      </c>
      <c r="F1076" s="111">
        <v>8.93</v>
      </c>
      <c r="G1076" s="111">
        <f t="shared" si="41"/>
        <v>1.0715999999999999</v>
      </c>
      <c r="H1076" s="111">
        <f t="shared" si="42"/>
        <v>10.0016</v>
      </c>
      <c r="I1076" s="114"/>
    </row>
    <row r="1077" spans="1:9" x14ac:dyDescent="0.25">
      <c r="A1077" s="192">
        <v>40876</v>
      </c>
      <c r="B1077" s="154">
        <v>8770</v>
      </c>
      <c r="C1077" s="108" t="s">
        <v>853</v>
      </c>
      <c r="D1077" s="115" t="s">
        <v>657</v>
      </c>
      <c r="E1077" s="108" t="s">
        <v>363</v>
      </c>
      <c r="F1077" s="111">
        <v>16.649999999999999</v>
      </c>
      <c r="G1077" s="111">
        <f t="shared" si="41"/>
        <v>1.9979999999999998</v>
      </c>
      <c r="H1077" s="111">
        <f t="shared" si="42"/>
        <v>18.648</v>
      </c>
      <c r="I1077" s="114"/>
    </row>
    <row r="1078" spans="1:9" x14ac:dyDescent="0.25">
      <c r="A1078" s="192">
        <v>40877</v>
      </c>
      <c r="B1078" s="107">
        <v>8771</v>
      </c>
      <c r="C1078" s="108" t="s">
        <v>724</v>
      </c>
      <c r="D1078" s="115" t="s">
        <v>392</v>
      </c>
      <c r="E1078" s="108" t="s">
        <v>363</v>
      </c>
      <c r="F1078" s="111">
        <v>17.86</v>
      </c>
      <c r="G1078" s="111">
        <f t="shared" si="41"/>
        <v>2.1431999999999998</v>
      </c>
      <c r="H1078" s="111">
        <f t="shared" si="42"/>
        <v>20.0032</v>
      </c>
      <c r="I1078" s="114"/>
    </row>
    <row r="1079" spans="1:9" x14ac:dyDescent="0.25">
      <c r="A1079" s="192">
        <v>40877</v>
      </c>
      <c r="B1079" s="154">
        <v>8772</v>
      </c>
      <c r="C1079" s="108" t="s">
        <v>91</v>
      </c>
      <c r="D1079" s="115" t="s">
        <v>1017</v>
      </c>
      <c r="E1079" s="108" t="s">
        <v>363</v>
      </c>
      <c r="F1079" s="111">
        <v>20.54</v>
      </c>
      <c r="G1079" s="111">
        <f t="shared" si="41"/>
        <v>2.4647999999999999</v>
      </c>
      <c r="H1079" s="111">
        <f t="shared" si="42"/>
        <v>23.004799999999999</v>
      </c>
      <c r="I1079" s="114"/>
    </row>
    <row r="1080" spans="1:9" x14ac:dyDescent="0.25">
      <c r="A1080" s="192">
        <v>40877</v>
      </c>
      <c r="B1080" s="107">
        <v>8773</v>
      </c>
      <c r="C1080" s="108" t="s">
        <v>1018</v>
      </c>
      <c r="D1080" s="115" t="s">
        <v>1019</v>
      </c>
      <c r="E1080" s="108" t="s">
        <v>363</v>
      </c>
      <c r="F1080" s="111">
        <v>18.75</v>
      </c>
      <c r="G1080" s="111">
        <f t="shared" si="41"/>
        <v>2.25</v>
      </c>
      <c r="H1080" s="111">
        <f t="shared" si="42"/>
        <v>21</v>
      </c>
      <c r="I1080" s="114"/>
    </row>
    <row r="1081" spans="1:9" x14ac:dyDescent="0.25">
      <c r="A1081" s="192">
        <v>40877</v>
      </c>
      <c r="B1081" s="154">
        <v>8774</v>
      </c>
      <c r="C1081" s="108" t="s">
        <v>853</v>
      </c>
      <c r="D1081" s="115" t="s">
        <v>657</v>
      </c>
      <c r="E1081" s="108" t="s">
        <v>363</v>
      </c>
      <c r="F1081" s="111">
        <v>9.02</v>
      </c>
      <c r="G1081" s="111">
        <f t="shared" si="41"/>
        <v>1.0823999999999998</v>
      </c>
      <c r="H1081" s="111">
        <f t="shared" si="42"/>
        <v>10.102399999999999</v>
      </c>
      <c r="I1081" s="114"/>
    </row>
    <row r="1082" spans="1:9" x14ac:dyDescent="0.25">
      <c r="A1082" s="192">
        <v>40877</v>
      </c>
      <c r="B1082" s="107">
        <v>8775</v>
      </c>
      <c r="C1082" s="108" t="s">
        <v>1020</v>
      </c>
      <c r="D1082" s="115" t="s">
        <v>1021</v>
      </c>
      <c r="E1082" s="108" t="s">
        <v>363</v>
      </c>
      <c r="F1082" s="111">
        <v>8.93</v>
      </c>
      <c r="G1082" s="111">
        <f t="shared" si="41"/>
        <v>1.0715999999999999</v>
      </c>
      <c r="H1082" s="111">
        <f t="shared" si="42"/>
        <v>10.0016</v>
      </c>
      <c r="I1082" s="114"/>
    </row>
    <row r="1083" spans="1:9" x14ac:dyDescent="0.25">
      <c r="A1083" s="192"/>
      <c r="B1083" s="107"/>
      <c r="C1083" s="108"/>
      <c r="D1083" s="115"/>
      <c r="E1083" s="108"/>
      <c r="F1083" s="116">
        <f>SUM(F907:F1082)</f>
        <v>2809.22</v>
      </c>
      <c r="G1083" s="111">
        <f>SUM(G907:G1082)</f>
        <v>337.10640000000006</v>
      </c>
      <c r="H1083" s="111">
        <f>SUM(H907:H1082)</f>
        <v>3146.3263999999999</v>
      </c>
      <c r="I1083" s="114"/>
    </row>
    <row r="1085" spans="1:9" x14ac:dyDescent="0.25">
      <c r="H1085" s="167"/>
    </row>
    <row r="1088" spans="1:9" ht="24.75" x14ac:dyDescent="0.5">
      <c r="A1088" s="268" t="s">
        <v>0</v>
      </c>
      <c r="B1088" s="268"/>
      <c r="C1088" s="268"/>
      <c r="D1088" s="268"/>
      <c r="E1088" s="268"/>
      <c r="F1088" s="268"/>
      <c r="G1088" s="268"/>
      <c r="H1088" s="268"/>
      <c r="I1088" s="106"/>
    </row>
    <row r="1089" spans="1:9" x14ac:dyDescent="0.25">
      <c r="A1089" s="190" t="s">
        <v>1</v>
      </c>
      <c r="B1089" s="106"/>
      <c r="C1089" s="106"/>
      <c r="D1089" s="106"/>
      <c r="E1089" s="106"/>
      <c r="F1089" s="106"/>
      <c r="G1089" s="106" t="s">
        <v>2</v>
      </c>
      <c r="H1089" s="106"/>
      <c r="I1089" s="106"/>
    </row>
    <row r="1090" spans="1:9" ht="18" x14ac:dyDescent="0.25">
      <c r="A1090" s="269" t="s">
        <v>1022</v>
      </c>
      <c r="B1090" s="269"/>
      <c r="C1090" s="269"/>
      <c r="D1090" s="269"/>
      <c r="E1090" s="269"/>
      <c r="F1090" s="269"/>
      <c r="G1090" s="269"/>
      <c r="H1090" s="269"/>
      <c r="I1090" s="106"/>
    </row>
    <row r="1091" spans="1:9" ht="39" x14ac:dyDescent="0.25">
      <c r="A1091" s="191" t="s">
        <v>3</v>
      </c>
      <c r="B1091" s="107" t="s">
        <v>4</v>
      </c>
      <c r="C1091" s="108" t="s">
        <v>5</v>
      </c>
      <c r="D1091" s="108" t="s">
        <v>6</v>
      </c>
      <c r="E1091" s="108" t="s">
        <v>7</v>
      </c>
      <c r="F1091" s="107" t="s">
        <v>8</v>
      </c>
      <c r="G1091" s="107" t="s">
        <v>9</v>
      </c>
      <c r="H1091" s="107" t="s">
        <v>10</v>
      </c>
      <c r="I1091" s="109" t="s">
        <v>11</v>
      </c>
    </row>
    <row r="1092" spans="1:9" x14ac:dyDescent="0.25">
      <c r="A1092" s="192">
        <v>40878</v>
      </c>
      <c r="B1092" s="154">
        <v>8776</v>
      </c>
      <c r="C1092" s="108" t="s">
        <v>1023</v>
      </c>
      <c r="D1092" s="110" t="s">
        <v>1024</v>
      </c>
      <c r="E1092" s="108" t="s">
        <v>363</v>
      </c>
      <c r="F1092" s="111">
        <v>4.46</v>
      </c>
      <c r="G1092" s="111">
        <f>F1092*12%</f>
        <v>0.53520000000000001</v>
      </c>
      <c r="H1092" s="111">
        <f>F1092+G1092</f>
        <v>4.9951999999999996</v>
      </c>
      <c r="I1092" s="112"/>
    </row>
    <row r="1093" spans="1:9" x14ac:dyDescent="0.25">
      <c r="A1093" s="192">
        <v>40878</v>
      </c>
      <c r="B1093" s="107">
        <v>8777</v>
      </c>
      <c r="C1093" s="108" t="s">
        <v>1025</v>
      </c>
      <c r="D1093" s="110" t="s">
        <v>1026</v>
      </c>
      <c r="E1093" s="108" t="s">
        <v>363</v>
      </c>
      <c r="F1093" s="111">
        <v>4.46</v>
      </c>
      <c r="G1093" s="111">
        <f>F1093*12%</f>
        <v>0.53520000000000001</v>
      </c>
      <c r="H1093" s="111">
        <f>F1093+G1093</f>
        <v>4.9951999999999996</v>
      </c>
      <c r="I1093" s="112"/>
    </row>
    <row r="1094" spans="1:9" x14ac:dyDescent="0.25">
      <c r="A1094" s="192">
        <v>40878</v>
      </c>
      <c r="B1094" s="154">
        <v>8778</v>
      </c>
      <c r="C1094" s="108" t="s">
        <v>1027</v>
      </c>
      <c r="D1094" s="110" t="s">
        <v>351</v>
      </c>
      <c r="E1094" s="108" t="s">
        <v>363</v>
      </c>
      <c r="F1094" s="111">
        <v>9.82</v>
      </c>
      <c r="G1094" s="111">
        <f t="shared" ref="G1094:G1157" si="43">F1094*12%</f>
        <v>1.1783999999999999</v>
      </c>
      <c r="H1094" s="111">
        <f t="shared" ref="H1094:H1157" si="44">F1094+G1094</f>
        <v>10.9984</v>
      </c>
      <c r="I1094" s="112"/>
    </row>
    <row r="1095" spans="1:9" x14ac:dyDescent="0.25">
      <c r="A1095" s="192">
        <v>40878</v>
      </c>
      <c r="B1095" s="107">
        <v>8779</v>
      </c>
      <c r="C1095" s="108" t="s">
        <v>1028</v>
      </c>
      <c r="D1095" s="110" t="s">
        <v>1029</v>
      </c>
      <c r="E1095" s="108" t="s">
        <v>363</v>
      </c>
      <c r="F1095" s="111">
        <v>13.39</v>
      </c>
      <c r="G1095" s="111">
        <f t="shared" si="43"/>
        <v>1.6068</v>
      </c>
      <c r="H1095" s="111">
        <f t="shared" si="44"/>
        <v>14.9968</v>
      </c>
      <c r="I1095" s="112"/>
    </row>
    <row r="1096" spans="1:9" x14ac:dyDescent="0.25">
      <c r="A1096" s="192">
        <v>40878</v>
      </c>
      <c r="B1096" s="154">
        <v>8780</v>
      </c>
      <c r="C1096" s="108" t="s">
        <v>1030</v>
      </c>
      <c r="D1096" s="110" t="s">
        <v>1031</v>
      </c>
      <c r="E1096" s="108" t="s">
        <v>363</v>
      </c>
      <c r="F1096" s="111">
        <v>8.93</v>
      </c>
      <c r="G1096" s="111">
        <f t="shared" si="43"/>
        <v>1.0715999999999999</v>
      </c>
      <c r="H1096" s="111">
        <f t="shared" si="44"/>
        <v>10.0016</v>
      </c>
      <c r="I1096" s="112"/>
    </row>
    <row r="1097" spans="1:9" x14ac:dyDescent="0.25">
      <c r="A1097" s="192">
        <v>40878</v>
      </c>
      <c r="B1097" s="107">
        <v>8781</v>
      </c>
      <c r="C1097" s="108" t="s">
        <v>1032</v>
      </c>
      <c r="D1097" s="169" t="s">
        <v>1033</v>
      </c>
      <c r="E1097" s="108" t="s">
        <v>363</v>
      </c>
      <c r="F1097" s="111">
        <v>4.46</v>
      </c>
      <c r="G1097" s="111">
        <f t="shared" si="43"/>
        <v>0.53520000000000001</v>
      </c>
      <c r="H1097" s="111">
        <f t="shared" si="44"/>
        <v>4.9951999999999996</v>
      </c>
      <c r="I1097" s="112"/>
    </row>
    <row r="1098" spans="1:9" x14ac:dyDescent="0.25">
      <c r="A1098" s="192">
        <v>40878</v>
      </c>
      <c r="B1098" s="154">
        <v>8782</v>
      </c>
      <c r="C1098" s="168" t="s">
        <v>1034</v>
      </c>
      <c r="D1098" s="171" t="s">
        <v>1035</v>
      </c>
      <c r="E1098" s="160" t="s">
        <v>363</v>
      </c>
      <c r="F1098" s="111">
        <v>8.0399999999999991</v>
      </c>
      <c r="G1098" s="111">
        <f t="shared" si="43"/>
        <v>0.96479999999999988</v>
      </c>
      <c r="H1098" s="111">
        <f t="shared" si="44"/>
        <v>9.0047999999999995</v>
      </c>
      <c r="I1098" s="112"/>
    </row>
    <row r="1099" spans="1:9" x14ac:dyDescent="0.25">
      <c r="A1099" s="192">
        <v>40878</v>
      </c>
      <c r="B1099" s="107">
        <v>8783</v>
      </c>
      <c r="C1099" s="108" t="s">
        <v>1036</v>
      </c>
      <c r="D1099" s="170"/>
      <c r="E1099" s="108" t="s">
        <v>363</v>
      </c>
      <c r="F1099" s="111">
        <v>9.15</v>
      </c>
      <c r="G1099" s="111">
        <f t="shared" si="43"/>
        <v>1.0980000000000001</v>
      </c>
      <c r="H1099" s="111">
        <f t="shared" si="44"/>
        <v>10.248000000000001</v>
      </c>
      <c r="I1099" s="112"/>
    </row>
    <row r="1100" spans="1:9" x14ac:dyDescent="0.25">
      <c r="A1100" s="192">
        <v>40879</v>
      </c>
      <c r="B1100" s="154">
        <v>8784</v>
      </c>
      <c r="C1100" s="108" t="s">
        <v>974</v>
      </c>
      <c r="D1100" s="110" t="s">
        <v>975</v>
      </c>
      <c r="E1100" s="108" t="s">
        <v>363</v>
      </c>
      <c r="F1100" s="116">
        <v>9.82</v>
      </c>
      <c r="G1100" s="111">
        <f t="shared" si="43"/>
        <v>1.1783999999999999</v>
      </c>
      <c r="H1100" s="111">
        <f t="shared" si="44"/>
        <v>10.9984</v>
      </c>
      <c r="I1100" s="112"/>
    </row>
    <row r="1101" spans="1:9" x14ac:dyDescent="0.25">
      <c r="A1101" s="192">
        <v>40879</v>
      </c>
      <c r="B1101" s="107">
        <v>8785</v>
      </c>
      <c r="C1101" s="108" t="s">
        <v>1037</v>
      </c>
      <c r="D1101" s="110" t="s">
        <v>1038</v>
      </c>
      <c r="E1101" s="108" t="s">
        <v>363</v>
      </c>
      <c r="F1101" s="111">
        <v>16.07</v>
      </c>
      <c r="G1101" s="111">
        <f t="shared" si="43"/>
        <v>1.9283999999999999</v>
      </c>
      <c r="H1101" s="111">
        <f t="shared" si="44"/>
        <v>17.9984</v>
      </c>
      <c r="I1101" s="112"/>
    </row>
    <row r="1102" spans="1:9" x14ac:dyDescent="0.25">
      <c r="A1102" s="192"/>
      <c r="B1102" s="154">
        <v>8786</v>
      </c>
      <c r="C1102" s="108" t="s">
        <v>16</v>
      </c>
      <c r="D1102" s="110"/>
      <c r="E1102" s="108" t="s">
        <v>363</v>
      </c>
      <c r="F1102" s="111"/>
      <c r="G1102" s="111">
        <f t="shared" si="43"/>
        <v>0</v>
      </c>
      <c r="H1102" s="111">
        <f t="shared" si="44"/>
        <v>0</v>
      </c>
      <c r="I1102" s="112"/>
    </row>
    <row r="1103" spans="1:9" x14ac:dyDescent="0.25">
      <c r="A1103" s="192">
        <v>40879</v>
      </c>
      <c r="B1103" s="107">
        <v>8787</v>
      </c>
      <c r="C1103" s="108" t="s">
        <v>750</v>
      </c>
      <c r="D1103" s="110" t="s">
        <v>751</v>
      </c>
      <c r="E1103" s="108" t="s">
        <v>363</v>
      </c>
      <c r="F1103" s="111">
        <v>53.57</v>
      </c>
      <c r="G1103" s="111">
        <f t="shared" si="43"/>
        <v>6.4283999999999999</v>
      </c>
      <c r="H1103" s="111">
        <f t="shared" si="44"/>
        <v>59.998400000000004</v>
      </c>
      <c r="I1103" s="114"/>
    </row>
    <row r="1104" spans="1:9" x14ac:dyDescent="0.25">
      <c r="A1104" s="192">
        <v>40879</v>
      </c>
      <c r="B1104" s="154">
        <v>8788</v>
      </c>
      <c r="C1104" s="108" t="s">
        <v>1039</v>
      </c>
      <c r="D1104" s="110" t="s">
        <v>67</v>
      </c>
      <c r="E1104" s="108" t="s">
        <v>363</v>
      </c>
      <c r="F1104" s="111">
        <v>8.93</v>
      </c>
      <c r="G1104" s="111">
        <f t="shared" si="43"/>
        <v>1.0715999999999999</v>
      </c>
      <c r="H1104" s="111">
        <f t="shared" si="44"/>
        <v>10.0016</v>
      </c>
      <c r="I1104" s="114"/>
    </row>
    <row r="1105" spans="1:9" x14ac:dyDescent="0.25">
      <c r="A1105" s="192">
        <v>40879</v>
      </c>
      <c r="B1105" s="107">
        <v>8789</v>
      </c>
      <c r="C1105" s="108" t="s">
        <v>1040</v>
      </c>
      <c r="D1105" s="115" t="s">
        <v>1041</v>
      </c>
      <c r="E1105" s="108" t="s">
        <v>363</v>
      </c>
      <c r="F1105" s="111">
        <v>40.18</v>
      </c>
      <c r="G1105" s="111">
        <f t="shared" si="43"/>
        <v>4.8216000000000001</v>
      </c>
      <c r="H1105" s="111">
        <f t="shared" si="44"/>
        <v>45.001599999999996</v>
      </c>
      <c r="I1105" s="114"/>
    </row>
    <row r="1106" spans="1:9" x14ac:dyDescent="0.25">
      <c r="A1106" s="192">
        <v>40879</v>
      </c>
      <c r="B1106" s="154">
        <v>8790</v>
      </c>
      <c r="C1106" s="108" t="s">
        <v>1042</v>
      </c>
      <c r="D1106" s="110" t="s">
        <v>1043</v>
      </c>
      <c r="E1106" s="108" t="s">
        <v>363</v>
      </c>
      <c r="F1106" s="111">
        <v>23.21</v>
      </c>
      <c r="G1106" s="111">
        <f t="shared" si="43"/>
        <v>2.7852000000000001</v>
      </c>
      <c r="H1106" s="111">
        <f t="shared" si="44"/>
        <v>25.995200000000001</v>
      </c>
      <c r="I1106" s="114"/>
    </row>
    <row r="1107" spans="1:9" x14ac:dyDescent="0.25">
      <c r="A1107" s="192">
        <v>40879</v>
      </c>
      <c r="B1107" s="107">
        <v>8791</v>
      </c>
      <c r="C1107" s="113" t="s">
        <v>1044</v>
      </c>
      <c r="D1107" s="110" t="s">
        <v>1045</v>
      </c>
      <c r="E1107" s="108" t="s">
        <v>363</v>
      </c>
      <c r="F1107" s="111">
        <v>4.46</v>
      </c>
      <c r="G1107" s="111">
        <f t="shared" si="43"/>
        <v>0.53520000000000001</v>
      </c>
      <c r="H1107" s="111">
        <f t="shared" si="44"/>
        <v>4.9951999999999996</v>
      </c>
      <c r="I1107" s="114"/>
    </row>
    <row r="1108" spans="1:9" x14ac:dyDescent="0.25">
      <c r="A1108" s="192">
        <v>40879</v>
      </c>
      <c r="B1108" s="154">
        <v>8792</v>
      </c>
      <c r="C1108" s="108" t="s">
        <v>1046</v>
      </c>
      <c r="D1108" s="110" t="s">
        <v>1047</v>
      </c>
      <c r="E1108" s="108" t="s">
        <v>363</v>
      </c>
      <c r="F1108" s="111">
        <v>9.82</v>
      </c>
      <c r="G1108" s="111">
        <f t="shared" si="43"/>
        <v>1.1783999999999999</v>
      </c>
      <c r="H1108" s="111">
        <f t="shared" si="44"/>
        <v>10.9984</v>
      </c>
      <c r="I1108" s="114"/>
    </row>
    <row r="1109" spans="1:9" x14ac:dyDescent="0.25">
      <c r="A1109" s="192">
        <v>40879</v>
      </c>
      <c r="B1109" s="107">
        <v>8793</v>
      </c>
      <c r="C1109" s="108" t="s">
        <v>1048</v>
      </c>
      <c r="D1109" s="110" t="s">
        <v>1049</v>
      </c>
      <c r="E1109" s="108" t="s">
        <v>363</v>
      </c>
      <c r="F1109" s="111">
        <v>6.25</v>
      </c>
      <c r="G1109" s="111">
        <f t="shared" si="43"/>
        <v>0.75</v>
      </c>
      <c r="H1109" s="111">
        <f t="shared" si="44"/>
        <v>7</v>
      </c>
      <c r="I1109" s="114"/>
    </row>
    <row r="1110" spans="1:9" x14ac:dyDescent="0.25">
      <c r="A1110" s="192">
        <v>40879</v>
      </c>
      <c r="B1110" s="154">
        <v>8794</v>
      </c>
      <c r="C1110" s="108" t="s">
        <v>1050</v>
      </c>
      <c r="D1110" s="110" t="s">
        <v>1051</v>
      </c>
      <c r="E1110" s="108" t="s">
        <v>363</v>
      </c>
      <c r="F1110" s="111">
        <v>6.25</v>
      </c>
      <c r="G1110" s="111">
        <f t="shared" si="43"/>
        <v>0.75</v>
      </c>
      <c r="H1110" s="111">
        <f t="shared" si="44"/>
        <v>7</v>
      </c>
      <c r="I1110" s="114"/>
    </row>
    <row r="1111" spans="1:9" x14ac:dyDescent="0.25">
      <c r="A1111" s="192">
        <v>40879</v>
      </c>
      <c r="B1111" s="107">
        <v>8795</v>
      </c>
      <c r="C1111" s="113" t="s">
        <v>1027</v>
      </c>
      <c r="D1111" s="110" t="s">
        <v>1052</v>
      </c>
      <c r="E1111" s="108" t="s">
        <v>363</v>
      </c>
      <c r="F1111" s="111">
        <v>9.82</v>
      </c>
      <c r="G1111" s="111">
        <f t="shared" si="43"/>
        <v>1.1783999999999999</v>
      </c>
      <c r="H1111" s="111">
        <f t="shared" si="44"/>
        <v>10.9984</v>
      </c>
      <c r="I1111" s="114"/>
    </row>
    <row r="1112" spans="1:9" x14ac:dyDescent="0.25">
      <c r="A1112" s="192">
        <v>40879</v>
      </c>
      <c r="B1112" s="154">
        <v>8796</v>
      </c>
      <c r="C1112" s="113" t="s">
        <v>1053</v>
      </c>
      <c r="D1112" s="110" t="s">
        <v>1054</v>
      </c>
      <c r="E1112" s="108" t="s">
        <v>363</v>
      </c>
      <c r="F1112" s="111">
        <v>17.86</v>
      </c>
      <c r="G1112" s="111">
        <f t="shared" si="43"/>
        <v>2.1431999999999998</v>
      </c>
      <c r="H1112" s="111">
        <f t="shared" si="44"/>
        <v>20.0032</v>
      </c>
      <c r="I1112" s="114"/>
    </row>
    <row r="1113" spans="1:9" x14ac:dyDescent="0.25">
      <c r="A1113" s="192">
        <v>40879</v>
      </c>
      <c r="B1113" s="107">
        <v>8797</v>
      </c>
      <c r="C1113" s="113" t="s">
        <v>231</v>
      </c>
      <c r="D1113" s="110" t="s">
        <v>1055</v>
      </c>
      <c r="E1113" s="108" t="s">
        <v>363</v>
      </c>
      <c r="F1113" s="111">
        <v>17.86</v>
      </c>
      <c r="G1113" s="111">
        <f t="shared" si="43"/>
        <v>2.1431999999999998</v>
      </c>
      <c r="H1113" s="111">
        <f t="shared" si="44"/>
        <v>20.0032</v>
      </c>
      <c r="I1113" s="114"/>
    </row>
    <row r="1114" spans="1:9" x14ac:dyDescent="0.25">
      <c r="A1114" s="192">
        <v>40879</v>
      </c>
      <c r="B1114" s="154">
        <v>8798</v>
      </c>
      <c r="C1114" s="113" t="s">
        <v>1056</v>
      </c>
      <c r="D1114" s="110" t="s">
        <v>1057</v>
      </c>
      <c r="E1114" s="108" t="s">
        <v>363</v>
      </c>
      <c r="F1114" s="111">
        <v>9.82</v>
      </c>
      <c r="G1114" s="111">
        <f t="shared" si="43"/>
        <v>1.1783999999999999</v>
      </c>
      <c r="H1114" s="111">
        <f t="shared" si="44"/>
        <v>10.9984</v>
      </c>
      <c r="I1114" s="114"/>
    </row>
    <row r="1115" spans="1:9" x14ac:dyDescent="0.25">
      <c r="A1115" s="192">
        <v>40879</v>
      </c>
      <c r="B1115" s="107">
        <v>8799</v>
      </c>
      <c r="C1115" s="113" t="s">
        <v>1058</v>
      </c>
      <c r="D1115" s="110" t="s">
        <v>1059</v>
      </c>
      <c r="E1115" s="108" t="s">
        <v>363</v>
      </c>
      <c r="F1115" s="111">
        <v>8.93</v>
      </c>
      <c r="G1115" s="111">
        <f t="shared" si="43"/>
        <v>1.0715999999999999</v>
      </c>
      <c r="H1115" s="111">
        <f t="shared" si="44"/>
        <v>10.0016</v>
      </c>
      <c r="I1115" s="114"/>
    </row>
    <row r="1116" spans="1:9" x14ac:dyDescent="0.25">
      <c r="A1116" s="192">
        <v>40879</v>
      </c>
      <c r="B1116" s="154">
        <v>8800</v>
      </c>
      <c r="C1116" s="113" t="s">
        <v>1060</v>
      </c>
      <c r="D1116" s="110" t="s">
        <v>1061</v>
      </c>
      <c r="E1116" s="108" t="s">
        <v>363</v>
      </c>
      <c r="F1116" s="111">
        <v>8.93</v>
      </c>
      <c r="G1116" s="111">
        <f t="shared" si="43"/>
        <v>1.0715999999999999</v>
      </c>
      <c r="H1116" s="111">
        <f t="shared" si="44"/>
        <v>10.0016</v>
      </c>
      <c r="I1116" s="114"/>
    </row>
    <row r="1117" spans="1:9" x14ac:dyDescent="0.25">
      <c r="A1117" s="192"/>
      <c r="B1117" s="107">
        <v>8801</v>
      </c>
      <c r="C1117" s="113" t="s">
        <v>16</v>
      </c>
      <c r="D1117" s="115"/>
      <c r="E1117" s="108" t="s">
        <v>363</v>
      </c>
      <c r="F1117" s="111"/>
      <c r="G1117" s="111">
        <f t="shared" si="43"/>
        <v>0</v>
      </c>
      <c r="H1117" s="111">
        <f t="shared" si="44"/>
        <v>0</v>
      </c>
      <c r="I1117" s="114"/>
    </row>
    <row r="1118" spans="1:9" x14ac:dyDescent="0.25">
      <c r="A1118" s="192">
        <v>40879</v>
      </c>
      <c r="B1118" s="154">
        <v>8802</v>
      </c>
      <c r="C1118" s="113" t="s">
        <v>1062</v>
      </c>
      <c r="D1118" s="115" t="s">
        <v>1063</v>
      </c>
      <c r="E1118" s="108" t="s">
        <v>363</v>
      </c>
      <c r="F1118" s="111">
        <v>16.07</v>
      </c>
      <c r="G1118" s="111">
        <f t="shared" si="43"/>
        <v>1.9283999999999999</v>
      </c>
      <c r="H1118" s="111">
        <f t="shared" si="44"/>
        <v>17.9984</v>
      </c>
      <c r="I1118" s="114"/>
    </row>
    <row r="1119" spans="1:9" x14ac:dyDescent="0.25">
      <c r="A1119" s="192">
        <v>40879</v>
      </c>
      <c r="B1119" s="107">
        <v>8803</v>
      </c>
      <c r="C1119" s="113" t="s">
        <v>1064</v>
      </c>
      <c r="D1119" s="115" t="s">
        <v>1065</v>
      </c>
      <c r="E1119" s="108" t="s">
        <v>363</v>
      </c>
      <c r="F1119" s="111">
        <v>10.71</v>
      </c>
      <c r="G1119" s="111">
        <f t="shared" si="43"/>
        <v>1.2852000000000001</v>
      </c>
      <c r="H1119" s="111">
        <f t="shared" si="44"/>
        <v>11.995200000000001</v>
      </c>
      <c r="I1119" s="114"/>
    </row>
    <row r="1120" spans="1:9" x14ac:dyDescent="0.25">
      <c r="A1120" s="192">
        <v>40879</v>
      </c>
      <c r="B1120" s="154">
        <v>8804</v>
      </c>
      <c r="C1120" s="113" t="s">
        <v>1066</v>
      </c>
      <c r="D1120" s="115" t="s">
        <v>1041</v>
      </c>
      <c r="E1120" s="108" t="s">
        <v>363</v>
      </c>
      <c r="F1120" s="111">
        <v>8.0399999999999991</v>
      </c>
      <c r="G1120" s="111">
        <f t="shared" si="43"/>
        <v>0.96479999999999988</v>
      </c>
      <c r="H1120" s="111">
        <f t="shared" si="44"/>
        <v>9.0047999999999995</v>
      </c>
      <c r="I1120" s="114"/>
    </row>
    <row r="1121" spans="1:9" x14ac:dyDescent="0.25">
      <c r="A1121" s="192">
        <v>40879</v>
      </c>
      <c r="B1121" s="107">
        <v>8805</v>
      </c>
      <c r="C1121" s="113" t="s">
        <v>1067</v>
      </c>
      <c r="D1121" s="115" t="s">
        <v>1068</v>
      </c>
      <c r="E1121" s="108" t="s">
        <v>363</v>
      </c>
      <c r="F1121" s="111">
        <v>8.93</v>
      </c>
      <c r="G1121" s="111">
        <f t="shared" si="43"/>
        <v>1.0715999999999999</v>
      </c>
      <c r="H1121" s="111">
        <f t="shared" si="44"/>
        <v>10.0016</v>
      </c>
      <c r="I1121" s="114"/>
    </row>
    <row r="1122" spans="1:9" x14ac:dyDescent="0.25">
      <c r="A1122" s="192">
        <v>40879</v>
      </c>
      <c r="B1122" s="154">
        <v>8806</v>
      </c>
      <c r="C1122" s="113" t="s">
        <v>1069</v>
      </c>
      <c r="D1122" s="115" t="s">
        <v>1070</v>
      </c>
      <c r="E1122" s="108" t="s">
        <v>363</v>
      </c>
      <c r="F1122" s="111">
        <v>9.82</v>
      </c>
      <c r="G1122" s="111">
        <f t="shared" si="43"/>
        <v>1.1783999999999999</v>
      </c>
      <c r="H1122" s="111">
        <f t="shared" si="44"/>
        <v>10.9984</v>
      </c>
      <c r="I1122" s="114"/>
    </row>
    <row r="1123" spans="1:9" x14ac:dyDescent="0.25">
      <c r="A1123" s="192">
        <v>40879</v>
      </c>
      <c r="B1123" s="107">
        <v>8807</v>
      </c>
      <c r="C1123" s="113" t="s">
        <v>1071</v>
      </c>
      <c r="D1123" s="115" t="s">
        <v>1072</v>
      </c>
      <c r="E1123" s="108" t="s">
        <v>363</v>
      </c>
      <c r="F1123" s="111">
        <v>7.14</v>
      </c>
      <c r="G1123" s="111">
        <f t="shared" si="43"/>
        <v>0.8567999999999999</v>
      </c>
      <c r="H1123" s="111">
        <f t="shared" si="44"/>
        <v>7.9967999999999995</v>
      </c>
      <c r="I1123" s="114"/>
    </row>
    <row r="1124" spans="1:9" x14ac:dyDescent="0.25">
      <c r="A1124" s="192">
        <v>40879</v>
      </c>
      <c r="B1124" s="154">
        <v>8808</v>
      </c>
      <c r="C1124" s="113" t="s">
        <v>1073</v>
      </c>
      <c r="D1124" s="115" t="s">
        <v>1074</v>
      </c>
      <c r="E1124" s="108" t="s">
        <v>363</v>
      </c>
      <c r="F1124" s="111">
        <v>7.14</v>
      </c>
      <c r="G1124" s="111">
        <f t="shared" si="43"/>
        <v>0.8567999999999999</v>
      </c>
      <c r="H1124" s="111">
        <f t="shared" si="44"/>
        <v>7.9967999999999995</v>
      </c>
      <c r="I1124" s="114"/>
    </row>
    <row r="1125" spans="1:9" x14ac:dyDescent="0.25">
      <c r="A1125" s="192">
        <v>40879</v>
      </c>
      <c r="B1125" s="107">
        <v>8809</v>
      </c>
      <c r="C1125" s="108" t="s">
        <v>1075</v>
      </c>
      <c r="D1125" s="115" t="s">
        <v>1076</v>
      </c>
      <c r="E1125" s="108" t="s">
        <v>363</v>
      </c>
      <c r="F1125" s="111">
        <v>7.14</v>
      </c>
      <c r="G1125" s="111">
        <f t="shared" si="43"/>
        <v>0.8567999999999999</v>
      </c>
      <c r="H1125" s="111">
        <f t="shared" si="44"/>
        <v>7.9967999999999995</v>
      </c>
      <c r="I1125" s="114"/>
    </row>
    <row r="1126" spans="1:9" x14ac:dyDescent="0.25">
      <c r="A1126" s="192">
        <v>40879</v>
      </c>
      <c r="B1126" s="154">
        <v>8810</v>
      </c>
      <c r="C1126" s="108" t="s">
        <v>1071</v>
      </c>
      <c r="D1126" s="115" t="s">
        <v>1072</v>
      </c>
      <c r="E1126" s="108" t="s">
        <v>363</v>
      </c>
      <c r="F1126" s="111">
        <v>7.14</v>
      </c>
      <c r="G1126" s="111">
        <f t="shared" si="43"/>
        <v>0.8567999999999999</v>
      </c>
      <c r="H1126" s="111">
        <f t="shared" si="44"/>
        <v>7.9967999999999995</v>
      </c>
      <c r="I1126" s="114"/>
    </row>
    <row r="1127" spans="1:9" x14ac:dyDescent="0.25">
      <c r="A1127" s="192">
        <v>40879</v>
      </c>
      <c r="B1127" s="107">
        <v>8811</v>
      </c>
      <c r="C1127" s="113" t="s">
        <v>1077</v>
      </c>
      <c r="D1127" s="115" t="s">
        <v>1078</v>
      </c>
      <c r="E1127" s="108" t="s">
        <v>363</v>
      </c>
      <c r="F1127" s="111">
        <v>13.39</v>
      </c>
      <c r="G1127" s="111">
        <f t="shared" si="43"/>
        <v>1.6068</v>
      </c>
      <c r="H1127" s="111">
        <f t="shared" si="44"/>
        <v>14.9968</v>
      </c>
      <c r="I1127" s="114"/>
    </row>
    <row r="1128" spans="1:9" x14ac:dyDescent="0.25">
      <c r="A1128" s="192"/>
      <c r="B1128" s="154">
        <v>8812</v>
      </c>
      <c r="C1128" s="108" t="s">
        <v>16</v>
      </c>
      <c r="D1128" s="110"/>
      <c r="E1128" s="108" t="s">
        <v>363</v>
      </c>
      <c r="F1128" s="111"/>
      <c r="G1128" s="111">
        <f t="shared" si="43"/>
        <v>0</v>
      </c>
      <c r="H1128" s="111">
        <f t="shared" si="44"/>
        <v>0</v>
      </c>
      <c r="I1128" s="114"/>
    </row>
    <row r="1129" spans="1:9" x14ac:dyDescent="0.25">
      <c r="A1129" s="192">
        <v>40879</v>
      </c>
      <c r="B1129" s="107">
        <v>8813</v>
      </c>
      <c r="C1129" s="108" t="s">
        <v>1036</v>
      </c>
      <c r="D1129" s="115"/>
      <c r="E1129" s="108" t="s">
        <v>363</v>
      </c>
      <c r="F1129" s="111">
        <v>25.67</v>
      </c>
      <c r="G1129" s="111">
        <f t="shared" si="43"/>
        <v>3.0804</v>
      </c>
      <c r="H1129" s="111">
        <f t="shared" si="44"/>
        <v>28.750400000000003</v>
      </c>
      <c r="I1129" s="114"/>
    </row>
    <row r="1130" spans="1:9" x14ac:dyDescent="0.25">
      <c r="A1130" s="192">
        <v>40880</v>
      </c>
      <c r="B1130" s="154">
        <v>8814</v>
      </c>
      <c r="C1130" s="108" t="s">
        <v>1079</v>
      </c>
      <c r="D1130" s="115" t="s">
        <v>776</v>
      </c>
      <c r="E1130" s="108" t="s">
        <v>363</v>
      </c>
      <c r="F1130" s="111">
        <v>25</v>
      </c>
      <c r="G1130" s="111">
        <f t="shared" si="43"/>
        <v>3</v>
      </c>
      <c r="H1130" s="111">
        <f t="shared" si="44"/>
        <v>28</v>
      </c>
      <c r="I1130" s="114"/>
    </row>
    <row r="1131" spans="1:9" x14ac:dyDescent="0.25">
      <c r="A1131" s="192">
        <v>40880</v>
      </c>
      <c r="B1131" s="107">
        <v>8815</v>
      </c>
      <c r="C1131" s="108" t="s">
        <v>1080</v>
      </c>
      <c r="D1131" s="110" t="s">
        <v>1081</v>
      </c>
      <c r="E1131" s="108" t="s">
        <v>363</v>
      </c>
      <c r="F1131" s="111">
        <v>15.18</v>
      </c>
      <c r="G1131" s="111">
        <f t="shared" si="43"/>
        <v>1.8215999999999999</v>
      </c>
      <c r="H1131" s="111">
        <f t="shared" si="44"/>
        <v>17.0016</v>
      </c>
      <c r="I1131" s="114"/>
    </row>
    <row r="1132" spans="1:9" x14ac:dyDescent="0.25">
      <c r="A1132" s="192">
        <v>40880</v>
      </c>
      <c r="B1132" s="154">
        <v>8816</v>
      </c>
      <c r="C1132" s="113" t="s">
        <v>1082</v>
      </c>
      <c r="D1132" s="115" t="s">
        <v>1083</v>
      </c>
      <c r="E1132" s="108" t="s">
        <v>363</v>
      </c>
      <c r="F1132" s="111">
        <v>16.07</v>
      </c>
      <c r="G1132" s="111">
        <f t="shared" si="43"/>
        <v>1.9283999999999999</v>
      </c>
      <c r="H1132" s="111">
        <f t="shared" si="44"/>
        <v>17.9984</v>
      </c>
      <c r="I1132" s="114"/>
    </row>
    <row r="1133" spans="1:9" x14ac:dyDescent="0.25">
      <c r="A1133" s="192">
        <v>40880</v>
      </c>
      <c r="B1133" s="107">
        <v>8817</v>
      </c>
      <c r="C1133" s="113" t="s">
        <v>1015</v>
      </c>
      <c r="D1133" s="115" t="s">
        <v>1084</v>
      </c>
      <c r="E1133" s="108" t="s">
        <v>363</v>
      </c>
      <c r="F1133" s="111">
        <v>8.93</v>
      </c>
      <c r="G1133" s="111">
        <f t="shared" si="43"/>
        <v>1.0715999999999999</v>
      </c>
      <c r="H1133" s="111">
        <f t="shared" si="44"/>
        <v>10.0016</v>
      </c>
      <c r="I1133" s="114"/>
    </row>
    <row r="1134" spans="1:9" x14ac:dyDescent="0.25">
      <c r="A1134" s="192">
        <v>40880</v>
      </c>
      <c r="B1134" s="154">
        <v>8818</v>
      </c>
      <c r="C1134" s="113" t="s">
        <v>1048</v>
      </c>
      <c r="D1134" s="115" t="s">
        <v>1049</v>
      </c>
      <c r="E1134" s="108" t="s">
        <v>363</v>
      </c>
      <c r="F1134" s="111">
        <v>6.25</v>
      </c>
      <c r="G1134" s="111">
        <f t="shared" si="43"/>
        <v>0.75</v>
      </c>
      <c r="H1134" s="111">
        <f t="shared" si="44"/>
        <v>7</v>
      </c>
      <c r="I1134" s="114"/>
    </row>
    <row r="1135" spans="1:9" x14ac:dyDescent="0.25">
      <c r="A1135" s="192">
        <v>40880</v>
      </c>
      <c r="B1135" s="107">
        <v>8819</v>
      </c>
      <c r="C1135" s="113" t="s">
        <v>1032</v>
      </c>
      <c r="D1135" s="110" t="s">
        <v>1033</v>
      </c>
      <c r="E1135" s="108" t="s">
        <v>363</v>
      </c>
      <c r="F1135" s="111">
        <v>4.46</v>
      </c>
      <c r="G1135" s="111">
        <f t="shared" si="43"/>
        <v>0.53520000000000001</v>
      </c>
      <c r="H1135" s="111">
        <f t="shared" si="44"/>
        <v>4.9951999999999996</v>
      </c>
      <c r="I1135" s="114"/>
    </row>
    <row r="1136" spans="1:9" x14ac:dyDescent="0.25">
      <c r="A1136" s="192">
        <v>40880</v>
      </c>
      <c r="B1136" s="154">
        <v>8820</v>
      </c>
      <c r="C1136" s="113" t="s">
        <v>1066</v>
      </c>
      <c r="D1136" s="115" t="s">
        <v>1085</v>
      </c>
      <c r="E1136" s="108" t="s">
        <v>363</v>
      </c>
      <c r="F1136" s="111">
        <v>6.25</v>
      </c>
      <c r="G1136" s="111">
        <f t="shared" si="43"/>
        <v>0.75</v>
      </c>
      <c r="H1136" s="111">
        <f t="shared" si="44"/>
        <v>7</v>
      </c>
      <c r="I1136" s="114"/>
    </row>
    <row r="1137" spans="1:9" x14ac:dyDescent="0.25">
      <c r="A1137" s="192">
        <v>40880</v>
      </c>
      <c r="B1137" s="107">
        <v>8821</v>
      </c>
      <c r="C1137" s="113" t="s">
        <v>1086</v>
      </c>
      <c r="D1137" s="115" t="s">
        <v>1087</v>
      </c>
      <c r="E1137" s="108" t="s">
        <v>363</v>
      </c>
      <c r="F1137" s="111">
        <v>9.82</v>
      </c>
      <c r="G1137" s="111">
        <f t="shared" si="43"/>
        <v>1.1783999999999999</v>
      </c>
      <c r="H1137" s="111">
        <f t="shared" si="44"/>
        <v>10.9984</v>
      </c>
      <c r="I1137" s="114"/>
    </row>
    <row r="1138" spans="1:9" x14ac:dyDescent="0.25">
      <c r="A1138" s="192">
        <v>40880</v>
      </c>
      <c r="B1138" s="154">
        <v>8822</v>
      </c>
      <c r="C1138" s="113" t="s">
        <v>937</v>
      </c>
      <c r="D1138" s="115" t="s">
        <v>994</v>
      </c>
      <c r="E1138" s="108" t="s">
        <v>363</v>
      </c>
      <c r="F1138" s="111">
        <v>4.46</v>
      </c>
      <c r="G1138" s="111">
        <f t="shared" si="43"/>
        <v>0.53520000000000001</v>
      </c>
      <c r="H1138" s="111">
        <f t="shared" si="44"/>
        <v>4.9951999999999996</v>
      </c>
      <c r="I1138" s="114"/>
    </row>
    <row r="1139" spans="1:9" x14ac:dyDescent="0.25">
      <c r="A1139" s="192">
        <v>40880</v>
      </c>
      <c r="B1139" s="107">
        <v>8823</v>
      </c>
      <c r="C1139" s="113" t="s">
        <v>1046</v>
      </c>
      <c r="D1139" s="110" t="s">
        <v>1088</v>
      </c>
      <c r="E1139" s="108" t="s">
        <v>363</v>
      </c>
      <c r="F1139" s="111">
        <v>9.82</v>
      </c>
      <c r="G1139" s="111">
        <f t="shared" si="43"/>
        <v>1.1783999999999999</v>
      </c>
      <c r="H1139" s="111">
        <f t="shared" si="44"/>
        <v>10.9984</v>
      </c>
      <c r="I1139" s="114"/>
    </row>
    <row r="1140" spans="1:9" x14ac:dyDescent="0.25">
      <c r="A1140" s="192">
        <v>40880</v>
      </c>
      <c r="B1140" s="154">
        <v>8824</v>
      </c>
      <c r="C1140" s="113" t="s">
        <v>1089</v>
      </c>
      <c r="D1140" s="115" t="s">
        <v>1090</v>
      </c>
      <c r="E1140" s="108" t="s">
        <v>363</v>
      </c>
      <c r="F1140" s="111">
        <v>17.86</v>
      </c>
      <c r="G1140" s="111">
        <f t="shared" si="43"/>
        <v>2.1431999999999998</v>
      </c>
      <c r="H1140" s="111">
        <f t="shared" si="44"/>
        <v>20.0032</v>
      </c>
      <c r="I1140" s="114"/>
    </row>
    <row r="1141" spans="1:9" x14ac:dyDescent="0.25">
      <c r="A1141" s="192">
        <v>40880</v>
      </c>
      <c r="B1141" s="107">
        <v>8825</v>
      </c>
      <c r="C1141" s="113" t="s">
        <v>1091</v>
      </c>
      <c r="D1141" s="115" t="s">
        <v>1092</v>
      </c>
      <c r="E1141" s="108" t="s">
        <v>363</v>
      </c>
      <c r="F1141" s="111">
        <v>25</v>
      </c>
      <c r="G1141" s="111">
        <f t="shared" si="43"/>
        <v>3</v>
      </c>
      <c r="H1141" s="111">
        <f t="shared" si="44"/>
        <v>28</v>
      </c>
      <c r="I1141" s="114"/>
    </row>
    <row r="1142" spans="1:9" x14ac:dyDescent="0.25">
      <c r="A1142" s="192">
        <v>40880</v>
      </c>
      <c r="B1142" s="154">
        <v>8826</v>
      </c>
      <c r="C1142" s="113" t="s">
        <v>1093</v>
      </c>
      <c r="D1142" s="115" t="s">
        <v>1094</v>
      </c>
      <c r="E1142" s="108" t="s">
        <v>363</v>
      </c>
      <c r="F1142" s="111">
        <v>16.07</v>
      </c>
      <c r="G1142" s="111">
        <f t="shared" si="43"/>
        <v>1.9283999999999999</v>
      </c>
      <c r="H1142" s="111">
        <f t="shared" si="44"/>
        <v>17.9984</v>
      </c>
      <c r="I1142" s="114"/>
    </row>
    <row r="1143" spans="1:9" x14ac:dyDescent="0.25">
      <c r="A1143" s="192">
        <v>40880</v>
      </c>
      <c r="B1143" s="107">
        <v>8827</v>
      </c>
      <c r="C1143" s="113" t="s">
        <v>1027</v>
      </c>
      <c r="D1143" s="115" t="s">
        <v>1052</v>
      </c>
      <c r="E1143" s="108" t="s">
        <v>363</v>
      </c>
      <c r="F1143" s="111">
        <v>22.32</v>
      </c>
      <c r="G1143" s="111">
        <f t="shared" si="43"/>
        <v>2.6783999999999999</v>
      </c>
      <c r="H1143" s="111">
        <f t="shared" si="44"/>
        <v>24.9984</v>
      </c>
      <c r="I1143" s="114"/>
    </row>
    <row r="1144" spans="1:9" x14ac:dyDescent="0.25">
      <c r="A1144" s="192">
        <v>40880</v>
      </c>
      <c r="B1144" s="154">
        <v>8828</v>
      </c>
      <c r="C1144" s="113" t="s">
        <v>1095</v>
      </c>
      <c r="D1144" s="115" t="s">
        <v>1096</v>
      </c>
      <c r="E1144" s="108" t="s">
        <v>363</v>
      </c>
      <c r="F1144" s="111">
        <v>11.61</v>
      </c>
      <c r="G1144" s="111">
        <f t="shared" si="43"/>
        <v>1.3931999999999998</v>
      </c>
      <c r="H1144" s="111">
        <f t="shared" si="44"/>
        <v>13.0032</v>
      </c>
      <c r="I1144" s="114"/>
    </row>
    <row r="1145" spans="1:9" x14ac:dyDescent="0.25">
      <c r="A1145" s="192">
        <v>40880</v>
      </c>
      <c r="B1145" s="107">
        <v>8829</v>
      </c>
      <c r="C1145" s="113" t="s">
        <v>1097</v>
      </c>
      <c r="D1145" s="115" t="s">
        <v>1098</v>
      </c>
      <c r="E1145" s="108" t="s">
        <v>363</v>
      </c>
      <c r="F1145" s="111">
        <v>16.07</v>
      </c>
      <c r="G1145" s="111">
        <f t="shared" si="43"/>
        <v>1.9283999999999999</v>
      </c>
      <c r="H1145" s="111">
        <f t="shared" si="44"/>
        <v>17.9984</v>
      </c>
      <c r="I1145" s="114"/>
    </row>
    <row r="1146" spans="1:9" x14ac:dyDescent="0.25">
      <c r="A1146" s="192">
        <v>40880</v>
      </c>
      <c r="B1146" s="154">
        <v>8830</v>
      </c>
      <c r="C1146" s="113" t="s">
        <v>1050</v>
      </c>
      <c r="D1146" s="115" t="s">
        <v>1051</v>
      </c>
      <c r="E1146" s="108" t="s">
        <v>363</v>
      </c>
      <c r="F1146" s="111">
        <v>6.25</v>
      </c>
      <c r="G1146" s="111">
        <f t="shared" si="43"/>
        <v>0.75</v>
      </c>
      <c r="H1146" s="111">
        <f t="shared" si="44"/>
        <v>7</v>
      </c>
      <c r="I1146" s="114"/>
    </row>
    <row r="1147" spans="1:9" x14ac:dyDescent="0.25">
      <c r="A1147" s="192"/>
      <c r="B1147" s="107">
        <v>8831</v>
      </c>
      <c r="C1147" s="113" t="s">
        <v>16</v>
      </c>
      <c r="D1147" s="115"/>
      <c r="E1147" s="108" t="s">
        <v>363</v>
      </c>
      <c r="F1147" s="111"/>
      <c r="G1147" s="111">
        <f t="shared" si="43"/>
        <v>0</v>
      </c>
      <c r="H1147" s="111">
        <f t="shared" si="44"/>
        <v>0</v>
      </c>
      <c r="I1147" s="114"/>
    </row>
    <row r="1148" spans="1:9" x14ac:dyDescent="0.25">
      <c r="A1148" s="192">
        <v>40880</v>
      </c>
      <c r="B1148" s="154">
        <v>8832</v>
      </c>
      <c r="C1148" s="113" t="s">
        <v>1099</v>
      </c>
      <c r="D1148" s="115" t="s">
        <v>1100</v>
      </c>
      <c r="E1148" s="108" t="s">
        <v>363</v>
      </c>
      <c r="F1148" s="111">
        <v>44.64</v>
      </c>
      <c r="G1148" s="111">
        <f t="shared" si="43"/>
        <v>5.3567999999999998</v>
      </c>
      <c r="H1148" s="111">
        <f t="shared" si="44"/>
        <v>49.9968</v>
      </c>
      <c r="I1148" s="114"/>
    </row>
    <row r="1149" spans="1:9" x14ac:dyDescent="0.25">
      <c r="A1149" s="192">
        <v>40880</v>
      </c>
      <c r="B1149" s="107">
        <v>8833</v>
      </c>
      <c r="C1149" s="113" t="s">
        <v>1101</v>
      </c>
      <c r="D1149" s="110" t="s">
        <v>1102</v>
      </c>
      <c r="E1149" s="108" t="s">
        <v>363</v>
      </c>
      <c r="F1149" s="111">
        <v>7.14</v>
      </c>
      <c r="G1149" s="111">
        <f t="shared" si="43"/>
        <v>0.8567999999999999</v>
      </c>
      <c r="H1149" s="111">
        <f t="shared" si="44"/>
        <v>7.9967999999999995</v>
      </c>
      <c r="I1149" s="114"/>
    </row>
    <row r="1150" spans="1:9" x14ac:dyDescent="0.25">
      <c r="A1150" s="192"/>
      <c r="B1150" s="154">
        <v>8834</v>
      </c>
      <c r="C1150" s="113" t="s">
        <v>16</v>
      </c>
      <c r="D1150" s="110"/>
      <c r="E1150" s="108" t="s">
        <v>363</v>
      </c>
      <c r="F1150" s="111"/>
      <c r="G1150" s="111">
        <f t="shared" si="43"/>
        <v>0</v>
      </c>
      <c r="H1150" s="111">
        <f t="shared" si="44"/>
        <v>0</v>
      </c>
      <c r="I1150" s="114"/>
    </row>
    <row r="1151" spans="1:9" x14ac:dyDescent="0.25">
      <c r="A1151" s="192">
        <v>40880</v>
      </c>
      <c r="B1151" s="107">
        <v>8835</v>
      </c>
      <c r="C1151" s="113" t="s">
        <v>1036</v>
      </c>
      <c r="D1151" s="115"/>
      <c r="E1151" s="108" t="s">
        <v>363</v>
      </c>
      <c r="F1151" s="111">
        <v>40.67</v>
      </c>
      <c r="G1151" s="111">
        <f t="shared" si="43"/>
        <v>4.8803999999999998</v>
      </c>
      <c r="H1151" s="111">
        <f t="shared" si="44"/>
        <v>45.550400000000003</v>
      </c>
      <c r="I1151" s="114"/>
    </row>
    <row r="1152" spans="1:9" x14ac:dyDescent="0.25">
      <c r="A1152" s="192">
        <v>40880</v>
      </c>
      <c r="B1152" s="154">
        <v>8836</v>
      </c>
      <c r="C1152" s="113" t="s">
        <v>1077</v>
      </c>
      <c r="D1152" s="115" t="s">
        <v>1078</v>
      </c>
      <c r="E1152" s="108" t="s">
        <v>363</v>
      </c>
      <c r="F1152" s="111">
        <v>13.39</v>
      </c>
      <c r="G1152" s="111">
        <f t="shared" si="43"/>
        <v>1.6068</v>
      </c>
      <c r="H1152" s="111">
        <f t="shared" si="44"/>
        <v>14.9968</v>
      </c>
      <c r="I1152" s="114"/>
    </row>
    <row r="1153" spans="1:9" x14ac:dyDescent="0.25">
      <c r="A1153" s="192">
        <v>40880</v>
      </c>
      <c r="B1153" s="107">
        <v>8837</v>
      </c>
      <c r="C1153" s="108" t="s">
        <v>1103</v>
      </c>
      <c r="D1153" s="115" t="s">
        <v>1104</v>
      </c>
      <c r="E1153" s="108" t="s">
        <v>363</v>
      </c>
      <c r="F1153" s="111">
        <v>13.39</v>
      </c>
      <c r="G1153" s="111">
        <f t="shared" si="43"/>
        <v>1.6068</v>
      </c>
      <c r="H1153" s="111">
        <f t="shared" si="44"/>
        <v>14.9968</v>
      </c>
      <c r="I1153" s="114"/>
    </row>
    <row r="1154" spans="1:9" x14ac:dyDescent="0.25">
      <c r="A1154" s="192">
        <v>40880</v>
      </c>
      <c r="B1154" s="154">
        <v>8838</v>
      </c>
      <c r="C1154" s="108" t="s">
        <v>1105</v>
      </c>
      <c r="D1154" s="115" t="s">
        <v>1106</v>
      </c>
      <c r="E1154" s="108" t="s">
        <v>363</v>
      </c>
      <c r="F1154" s="111">
        <v>10.71</v>
      </c>
      <c r="G1154" s="111">
        <f t="shared" si="43"/>
        <v>1.2852000000000001</v>
      </c>
      <c r="H1154" s="111">
        <f t="shared" si="44"/>
        <v>11.995200000000001</v>
      </c>
      <c r="I1154" s="114"/>
    </row>
    <row r="1155" spans="1:9" x14ac:dyDescent="0.25">
      <c r="A1155" s="192">
        <v>40881</v>
      </c>
      <c r="B1155" s="107">
        <v>8839</v>
      </c>
      <c r="C1155" s="108" t="s">
        <v>1077</v>
      </c>
      <c r="D1155" s="115" t="s">
        <v>1078</v>
      </c>
      <c r="E1155" s="108" t="s">
        <v>363</v>
      </c>
      <c r="F1155" s="111">
        <v>8.93</v>
      </c>
      <c r="G1155" s="111">
        <f t="shared" si="43"/>
        <v>1.0715999999999999</v>
      </c>
      <c r="H1155" s="111">
        <f t="shared" si="44"/>
        <v>10.0016</v>
      </c>
      <c r="I1155" s="114"/>
    </row>
    <row r="1156" spans="1:9" x14ac:dyDescent="0.25">
      <c r="A1156" s="192">
        <v>40881</v>
      </c>
      <c r="B1156" s="154">
        <v>8840</v>
      </c>
      <c r="C1156" s="108" t="s">
        <v>1036</v>
      </c>
      <c r="D1156" s="115"/>
      <c r="E1156" s="108" t="s">
        <v>363</v>
      </c>
      <c r="F1156" s="111">
        <v>44.02</v>
      </c>
      <c r="G1156" s="111">
        <f t="shared" si="43"/>
        <v>5.2824</v>
      </c>
      <c r="H1156" s="111">
        <f t="shared" si="44"/>
        <v>49.302400000000006</v>
      </c>
      <c r="I1156" s="114"/>
    </row>
    <row r="1157" spans="1:9" x14ac:dyDescent="0.25">
      <c r="A1157" s="192">
        <v>40881</v>
      </c>
      <c r="B1157" s="107">
        <v>8841</v>
      </c>
      <c r="C1157" s="108" t="s">
        <v>1105</v>
      </c>
      <c r="D1157" s="115" t="s">
        <v>1065</v>
      </c>
      <c r="E1157" s="108" t="s">
        <v>363</v>
      </c>
      <c r="F1157" s="111">
        <v>10.71</v>
      </c>
      <c r="G1157" s="111">
        <f t="shared" si="43"/>
        <v>1.2852000000000001</v>
      </c>
      <c r="H1157" s="111">
        <f t="shared" si="44"/>
        <v>11.995200000000001</v>
      </c>
      <c r="I1157" s="114"/>
    </row>
    <row r="1158" spans="1:9" x14ac:dyDescent="0.25">
      <c r="A1158" s="192">
        <v>40882</v>
      </c>
      <c r="B1158" s="154">
        <v>8842</v>
      </c>
      <c r="C1158" s="108" t="s">
        <v>1107</v>
      </c>
      <c r="D1158" s="115" t="s">
        <v>1108</v>
      </c>
      <c r="E1158" s="108" t="s">
        <v>363</v>
      </c>
      <c r="F1158" s="111">
        <v>9.82</v>
      </c>
      <c r="G1158" s="111">
        <f t="shared" ref="G1158:G1221" si="45">F1158*12%</f>
        <v>1.1783999999999999</v>
      </c>
      <c r="H1158" s="111">
        <f t="shared" ref="H1158:H1221" si="46">F1158+G1158</f>
        <v>10.9984</v>
      </c>
      <c r="I1158" s="114"/>
    </row>
    <row r="1159" spans="1:9" x14ac:dyDescent="0.25">
      <c r="A1159" s="192">
        <v>40882</v>
      </c>
      <c r="B1159" s="107">
        <v>8843</v>
      </c>
      <c r="C1159" s="108" t="s">
        <v>1109</v>
      </c>
      <c r="D1159" s="115" t="s">
        <v>1049</v>
      </c>
      <c r="E1159" s="108" t="s">
        <v>363</v>
      </c>
      <c r="F1159" s="111">
        <v>12.5</v>
      </c>
      <c r="G1159" s="111">
        <f t="shared" si="45"/>
        <v>1.5</v>
      </c>
      <c r="H1159" s="111">
        <f t="shared" si="46"/>
        <v>14</v>
      </c>
      <c r="I1159" s="114"/>
    </row>
    <row r="1160" spans="1:9" x14ac:dyDescent="0.25">
      <c r="A1160" s="192">
        <v>40882</v>
      </c>
      <c r="B1160" s="154">
        <v>8844</v>
      </c>
      <c r="C1160" s="108" t="s">
        <v>1110</v>
      </c>
      <c r="D1160" s="115" t="s">
        <v>1111</v>
      </c>
      <c r="E1160" s="108" t="s">
        <v>363</v>
      </c>
      <c r="F1160" s="116">
        <v>14.29</v>
      </c>
      <c r="G1160" s="111">
        <f t="shared" si="45"/>
        <v>1.7147999999999999</v>
      </c>
      <c r="H1160" s="111">
        <f t="shared" si="46"/>
        <v>16.004799999999999</v>
      </c>
      <c r="I1160" s="114"/>
    </row>
    <row r="1161" spans="1:9" x14ac:dyDescent="0.25">
      <c r="A1161" s="192"/>
      <c r="B1161" s="107">
        <v>8845</v>
      </c>
      <c r="C1161" s="108" t="s">
        <v>16</v>
      </c>
      <c r="D1161" s="115"/>
      <c r="E1161" s="108" t="s">
        <v>363</v>
      </c>
      <c r="F1161" s="116"/>
      <c r="G1161" s="111">
        <f t="shared" si="45"/>
        <v>0</v>
      </c>
      <c r="H1161" s="111">
        <f t="shared" si="46"/>
        <v>0</v>
      </c>
      <c r="I1161" s="114"/>
    </row>
    <row r="1162" spans="1:9" x14ac:dyDescent="0.25">
      <c r="A1162" s="192">
        <v>40882</v>
      </c>
      <c r="B1162" s="154">
        <v>8846</v>
      </c>
      <c r="C1162" s="108" t="s">
        <v>747</v>
      </c>
      <c r="D1162" s="115" t="s">
        <v>748</v>
      </c>
      <c r="E1162" s="108" t="s">
        <v>363</v>
      </c>
      <c r="F1162" s="116">
        <v>17.86</v>
      </c>
      <c r="G1162" s="111">
        <f t="shared" si="45"/>
        <v>2.1431999999999998</v>
      </c>
      <c r="H1162" s="111">
        <f t="shared" si="46"/>
        <v>20.0032</v>
      </c>
      <c r="I1162" s="114"/>
    </row>
    <row r="1163" spans="1:9" x14ac:dyDescent="0.25">
      <c r="A1163" s="192">
        <v>40882</v>
      </c>
      <c r="B1163" s="107">
        <v>8847</v>
      </c>
      <c r="C1163" s="108" t="s">
        <v>1112</v>
      </c>
      <c r="D1163" s="115" t="s">
        <v>1113</v>
      </c>
      <c r="E1163" s="108" t="s">
        <v>363</v>
      </c>
      <c r="F1163" s="116">
        <v>14.29</v>
      </c>
      <c r="G1163" s="111">
        <f t="shared" si="45"/>
        <v>1.7147999999999999</v>
      </c>
      <c r="H1163" s="111">
        <f t="shared" si="46"/>
        <v>16.004799999999999</v>
      </c>
      <c r="I1163" s="114"/>
    </row>
    <row r="1164" spans="1:9" x14ac:dyDescent="0.25">
      <c r="A1164" s="192">
        <v>40882</v>
      </c>
      <c r="B1164" s="154">
        <v>8848</v>
      </c>
      <c r="C1164" s="108" t="s">
        <v>1077</v>
      </c>
      <c r="D1164" s="115" t="s">
        <v>1078</v>
      </c>
      <c r="E1164" s="108" t="s">
        <v>363</v>
      </c>
      <c r="F1164" s="111">
        <v>8.93</v>
      </c>
      <c r="G1164" s="111">
        <f t="shared" si="45"/>
        <v>1.0715999999999999</v>
      </c>
      <c r="H1164" s="111">
        <f t="shared" si="46"/>
        <v>10.0016</v>
      </c>
      <c r="I1164" s="114"/>
    </row>
    <row r="1165" spans="1:9" x14ac:dyDescent="0.25">
      <c r="A1165" s="192">
        <v>40882</v>
      </c>
      <c r="B1165" s="107">
        <v>8849</v>
      </c>
      <c r="C1165" s="108" t="s">
        <v>1114</v>
      </c>
      <c r="D1165" s="115" t="s">
        <v>1115</v>
      </c>
      <c r="E1165" s="108" t="s">
        <v>363</v>
      </c>
      <c r="F1165" s="111">
        <v>11.61</v>
      </c>
      <c r="G1165" s="111">
        <f t="shared" si="45"/>
        <v>1.3931999999999998</v>
      </c>
      <c r="H1165" s="111">
        <f t="shared" si="46"/>
        <v>13.0032</v>
      </c>
      <c r="I1165" s="114"/>
    </row>
    <row r="1166" spans="1:9" x14ac:dyDescent="0.25">
      <c r="A1166" s="192">
        <v>40882</v>
      </c>
      <c r="B1166" s="154">
        <v>8850</v>
      </c>
      <c r="C1166" s="108" t="s">
        <v>1116</v>
      </c>
      <c r="D1166" s="115" t="s">
        <v>1117</v>
      </c>
      <c r="E1166" s="108" t="s">
        <v>363</v>
      </c>
      <c r="F1166" s="111">
        <v>10.71</v>
      </c>
      <c r="G1166" s="111">
        <f t="shared" si="45"/>
        <v>1.2852000000000001</v>
      </c>
      <c r="H1166" s="111">
        <f t="shared" si="46"/>
        <v>11.995200000000001</v>
      </c>
      <c r="I1166" s="114"/>
    </row>
    <row r="1167" spans="1:9" x14ac:dyDescent="0.25">
      <c r="A1167" s="192">
        <v>40882</v>
      </c>
      <c r="B1167" s="107">
        <v>8851</v>
      </c>
      <c r="C1167" s="108" t="s">
        <v>1118</v>
      </c>
      <c r="D1167" s="115" t="s">
        <v>1119</v>
      </c>
      <c r="E1167" s="108" t="s">
        <v>363</v>
      </c>
      <c r="F1167" s="111">
        <v>16.07</v>
      </c>
      <c r="G1167" s="111">
        <f t="shared" si="45"/>
        <v>1.9283999999999999</v>
      </c>
      <c r="H1167" s="111">
        <f t="shared" si="46"/>
        <v>17.9984</v>
      </c>
      <c r="I1167" s="114"/>
    </row>
    <row r="1168" spans="1:9" x14ac:dyDescent="0.25">
      <c r="A1168" s="192"/>
      <c r="B1168" s="154">
        <v>8852</v>
      </c>
      <c r="C1168" s="108" t="s">
        <v>16</v>
      </c>
      <c r="D1168" s="115"/>
      <c r="E1168" s="108" t="s">
        <v>363</v>
      </c>
      <c r="F1168" s="111"/>
      <c r="G1168" s="111">
        <f t="shared" si="45"/>
        <v>0</v>
      </c>
      <c r="H1168" s="111">
        <f t="shared" si="46"/>
        <v>0</v>
      </c>
      <c r="I1168" s="114"/>
    </row>
    <row r="1169" spans="1:9" x14ac:dyDescent="0.25">
      <c r="A1169" s="192">
        <v>40882</v>
      </c>
      <c r="B1169" s="107">
        <v>8853</v>
      </c>
      <c r="C1169" s="108" t="s">
        <v>1050</v>
      </c>
      <c r="D1169" s="115" t="s">
        <v>1120</v>
      </c>
      <c r="E1169" s="108" t="s">
        <v>363</v>
      </c>
      <c r="F1169" s="111">
        <v>6.25</v>
      </c>
      <c r="G1169" s="111">
        <f t="shared" si="45"/>
        <v>0.75</v>
      </c>
      <c r="H1169" s="111">
        <f t="shared" si="46"/>
        <v>7</v>
      </c>
      <c r="I1169" s="114"/>
    </row>
    <row r="1170" spans="1:9" x14ac:dyDescent="0.25">
      <c r="A1170" s="192">
        <v>40882</v>
      </c>
      <c r="B1170" s="154">
        <v>8854</v>
      </c>
      <c r="C1170" s="108" t="s">
        <v>1121</v>
      </c>
      <c r="D1170" s="115" t="s">
        <v>1122</v>
      </c>
      <c r="E1170" s="108" t="s">
        <v>363</v>
      </c>
      <c r="F1170" s="111">
        <v>9.82</v>
      </c>
      <c r="G1170" s="111">
        <f t="shared" si="45"/>
        <v>1.1783999999999999</v>
      </c>
      <c r="H1170" s="111">
        <f t="shared" si="46"/>
        <v>10.9984</v>
      </c>
      <c r="I1170" s="114"/>
    </row>
    <row r="1171" spans="1:9" x14ac:dyDescent="0.25">
      <c r="A1171" s="192">
        <v>40882</v>
      </c>
      <c r="B1171" s="107">
        <v>8855</v>
      </c>
      <c r="C1171" s="108" t="s">
        <v>1036</v>
      </c>
      <c r="D1171" s="115"/>
      <c r="E1171" s="108" t="s">
        <v>363</v>
      </c>
      <c r="F1171" s="111">
        <v>14.6</v>
      </c>
      <c r="G1171" s="111">
        <f t="shared" si="45"/>
        <v>1.752</v>
      </c>
      <c r="H1171" s="111">
        <f t="shared" si="46"/>
        <v>16.352</v>
      </c>
      <c r="I1171" s="114"/>
    </row>
    <row r="1172" spans="1:9" x14ac:dyDescent="0.25">
      <c r="A1172" s="192">
        <v>40882</v>
      </c>
      <c r="B1172" s="154">
        <v>8856</v>
      </c>
      <c r="C1172" s="108" t="s">
        <v>1123</v>
      </c>
      <c r="D1172" s="115" t="s">
        <v>1124</v>
      </c>
      <c r="E1172" s="108" t="s">
        <v>363</v>
      </c>
      <c r="F1172" s="111">
        <v>11.61</v>
      </c>
      <c r="G1172" s="111">
        <f t="shared" si="45"/>
        <v>1.3931999999999998</v>
      </c>
      <c r="H1172" s="111">
        <f t="shared" si="46"/>
        <v>13.0032</v>
      </c>
      <c r="I1172" s="114"/>
    </row>
    <row r="1173" spans="1:9" x14ac:dyDescent="0.25">
      <c r="A1173" s="192">
        <v>40883</v>
      </c>
      <c r="B1173" s="107">
        <v>8857</v>
      </c>
      <c r="C1173" s="108" t="s">
        <v>1107</v>
      </c>
      <c r="D1173" s="115" t="s">
        <v>1108</v>
      </c>
      <c r="E1173" s="108" t="s">
        <v>363</v>
      </c>
      <c r="F1173" s="111">
        <v>9.82</v>
      </c>
      <c r="G1173" s="111">
        <f t="shared" si="45"/>
        <v>1.1783999999999999</v>
      </c>
      <c r="H1173" s="111">
        <f t="shared" si="46"/>
        <v>10.9984</v>
      </c>
      <c r="I1173" s="114"/>
    </row>
    <row r="1174" spans="1:9" x14ac:dyDescent="0.25">
      <c r="A1174" s="192">
        <v>40883</v>
      </c>
      <c r="B1174" s="154">
        <v>8858</v>
      </c>
      <c r="C1174" s="108" t="s">
        <v>1125</v>
      </c>
      <c r="D1174" s="115" t="s">
        <v>1126</v>
      </c>
      <c r="E1174" s="108" t="s">
        <v>363</v>
      </c>
      <c r="F1174" s="111">
        <v>8.93</v>
      </c>
      <c r="G1174" s="111">
        <f t="shared" si="45"/>
        <v>1.0715999999999999</v>
      </c>
      <c r="H1174" s="111">
        <f t="shared" si="46"/>
        <v>10.0016</v>
      </c>
      <c r="I1174" s="114"/>
    </row>
    <row r="1175" spans="1:9" x14ac:dyDescent="0.25">
      <c r="A1175" s="192">
        <v>40883</v>
      </c>
      <c r="B1175" s="107">
        <v>8859</v>
      </c>
      <c r="C1175" s="108" t="s">
        <v>1050</v>
      </c>
      <c r="D1175" s="115" t="s">
        <v>1127</v>
      </c>
      <c r="E1175" s="108" t="s">
        <v>363</v>
      </c>
      <c r="F1175" s="111">
        <v>6.25</v>
      </c>
      <c r="G1175" s="111">
        <f t="shared" si="45"/>
        <v>0.75</v>
      </c>
      <c r="H1175" s="111">
        <f t="shared" si="46"/>
        <v>7</v>
      </c>
      <c r="I1175" s="114"/>
    </row>
    <row r="1176" spans="1:9" x14ac:dyDescent="0.25">
      <c r="A1176" s="192">
        <v>40883</v>
      </c>
      <c r="B1176" s="154">
        <v>8860</v>
      </c>
      <c r="C1176" s="108" t="s">
        <v>1128</v>
      </c>
      <c r="D1176" s="115" t="s">
        <v>1129</v>
      </c>
      <c r="E1176" s="108" t="s">
        <v>363</v>
      </c>
      <c r="F1176" s="116">
        <v>17.86</v>
      </c>
      <c r="G1176" s="111">
        <f t="shared" si="45"/>
        <v>2.1431999999999998</v>
      </c>
      <c r="H1176" s="111">
        <f t="shared" si="46"/>
        <v>20.0032</v>
      </c>
      <c r="I1176" s="114"/>
    </row>
    <row r="1177" spans="1:9" x14ac:dyDescent="0.25">
      <c r="A1177" s="192">
        <v>40883</v>
      </c>
      <c r="B1177" s="107">
        <v>8861</v>
      </c>
      <c r="C1177" s="108" t="s">
        <v>1048</v>
      </c>
      <c r="D1177" s="115" t="s">
        <v>1049</v>
      </c>
      <c r="E1177" s="108" t="s">
        <v>363</v>
      </c>
      <c r="F1177" s="116">
        <v>6.25</v>
      </c>
      <c r="G1177" s="111">
        <f t="shared" si="45"/>
        <v>0.75</v>
      </c>
      <c r="H1177" s="111">
        <f t="shared" si="46"/>
        <v>7</v>
      </c>
      <c r="I1177" s="114"/>
    </row>
    <row r="1178" spans="1:9" x14ac:dyDescent="0.25">
      <c r="A1178" s="192">
        <v>40883</v>
      </c>
      <c r="B1178" s="154">
        <v>8862</v>
      </c>
      <c r="C1178" s="108" t="s">
        <v>937</v>
      </c>
      <c r="D1178" s="115" t="s">
        <v>994</v>
      </c>
      <c r="E1178" s="108" t="s">
        <v>363</v>
      </c>
      <c r="F1178" s="111">
        <v>4.46</v>
      </c>
      <c r="G1178" s="111">
        <f t="shared" si="45"/>
        <v>0.53520000000000001</v>
      </c>
      <c r="H1178" s="111">
        <f t="shared" si="46"/>
        <v>4.9951999999999996</v>
      </c>
      <c r="I1178" s="114"/>
    </row>
    <row r="1179" spans="1:9" x14ac:dyDescent="0.25">
      <c r="A1179" s="192">
        <v>40883</v>
      </c>
      <c r="B1179" s="107">
        <v>8863</v>
      </c>
      <c r="C1179" s="108" t="s">
        <v>1130</v>
      </c>
      <c r="D1179" s="115" t="s">
        <v>1131</v>
      </c>
      <c r="E1179" s="108" t="s">
        <v>363</v>
      </c>
      <c r="F1179" s="116">
        <v>6.25</v>
      </c>
      <c r="G1179" s="111">
        <f t="shared" si="45"/>
        <v>0.75</v>
      </c>
      <c r="H1179" s="111">
        <f t="shared" si="46"/>
        <v>7</v>
      </c>
      <c r="I1179" s="114"/>
    </row>
    <row r="1180" spans="1:9" x14ac:dyDescent="0.25">
      <c r="A1180" s="192">
        <v>40883</v>
      </c>
      <c r="B1180" s="154">
        <v>8864</v>
      </c>
      <c r="C1180" s="108" t="s">
        <v>1112</v>
      </c>
      <c r="D1180" s="115" t="s">
        <v>1113</v>
      </c>
      <c r="E1180" s="108" t="s">
        <v>363</v>
      </c>
      <c r="F1180" s="116">
        <v>14.29</v>
      </c>
      <c r="G1180" s="111">
        <f t="shared" si="45"/>
        <v>1.7147999999999999</v>
      </c>
      <c r="H1180" s="111">
        <f t="shared" si="46"/>
        <v>16.004799999999999</v>
      </c>
      <c r="I1180" s="114"/>
    </row>
    <row r="1181" spans="1:9" x14ac:dyDescent="0.25">
      <c r="A1181" s="192">
        <v>40883</v>
      </c>
      <c r="B1181" s="107">
        <v>8865</v>
      </c>
      <c r="C1181" s="108" t="s">
        <v>1077</v>
      </c>
      <c r="D1181" s="115" t="s">
        <v>1078</v>
      </c>
      <c r="E1181" s="108" t="s">
        <v>363</v>
      </c>
      <c r="F1181" s="111">
        <v>8.93</v>
      </c>
      <c r="G1181" s="111">
        <f t="shared" si="45"/>
        <v>1.0715999999999999</v>
      </c>
      <c r="H1181" s="111">
        <f t="shared" si="46"/>
        <v>10.0016</v>
      </c>
      <c r="I1181" s="114"/>
    </row>
    <row r="1182" spans="1:9" x14ac:dyDescent="0.25">
      <c r="A1182" s="192">
        <v>40883</v>
      </c>
      <c r="B1182" s="154">
        <v>8866</v>
      </c>
      <c r="C1182" s="108" t="s">
        <v>1132</v>
      </c>
      <c r="D1182" s="115" t="s">
        <v>1133</v>
      </c>
      <c r="E1182" s="108" t="s">
        <v>363</v>
      </c>
      <c r="F1182" s="111">
        <v>8.93</v>
      </c>
      <c r="G1182" s="111">
        <f t="shared" si="45"/>
        <v>1.0715999999999999</v>
      </c>
      <c r="H1182" s="111">
        <f t="shared" si="46"/>
        <v>10.0016</v>
      </c>
      <c r="I1182" s="114"/>
    </row>
    <row r="1183" spans="1:9" x14ac:dyDescent="0.25">
      <c r="A1183" s="192"/>
      <c r="B1183" s="107">
        <v>8867</v>
      </c>
      <c r="C1183" s="108" t="s">
        <v>16</v>
      </c>
      <c r="D1183" s="115"/>
      <c r="E1183" s="108" t="s">
        <v>363</v>
      </c>
      <c r="F1183" s="111"/>
      <c r="G1183" s="111">
        <f t="shared" si="45"/>
        <v>0</v>
      </c>
      <c r="H1183" s="111">
        <f t="shared" si="46"/>
        <v>0</v>
      </c>
      <c r="I1183" s="114"/>
    </row>
    <row r="1184" spans="1:9" x14ac:dyDescent="0.25">
      <c r="A1184" s="192">
        <v>40883</v>
      </c>
      <c r="B1184" s="154">
        <v>8868</v>
      </c>
      <c r="C1184" s="108" t="s">
        <v>747</v>
      </c>
      <c r="D1184" s="115" t="s">
        <v>748</v>
      </c>
      <c r="E1184" s="108" t="s">
        <v>363</v>
      </c>
      <c r="F1184" s="111">
        <v>22.32</v>
      </c>
      <c r="G1184" s="111">
        <f t="shared" si="45"/>
        <v>2.6783999999999999</v>
      </c>
      <c r="H1184" s="111">
        <f t="shared" si="46"/>
        <v>24.9984</v>
      </c>
      <c r="I1184" s="114"/>
    </row>
    <row r="1185" spans="1:9" x14ac:dyDescent="0.25">
      <c r="A1185" s="192">
        <v>40883</v>
      </c>
      <c r="B1185" s="107">
        <v>8869</v>
      </c>
      <c r="C1185" s="108" t="s">
        <v>1134</v>
      </c>
      <c r="D1185" s="115" t="s">
        <v>1135</v>
      </c>
      <c r="E1185" s="108" t="s">
        <v>363</v>
      </c>
      <c r="F1185" s="111">
        <v>8.93</v>
      </c>
      <c r="G1185" s="111">
        <f t="shared" si="45"/>
        <v>1.0715999999999999</v>
      </c>
      <c r="H1185" s="111">
        <f t="shared" si="46"/>
        <v>10.0016</v>
      </c>
      <c r="I1185" s="114"/>
    </row>
    <row r="1186" spans="1:9" x14ac:dyDescent="0.25">
      <c r="A1186" s="192">
        <v>40883</v>
      </c>
      <c r="B1186" s="154">
        <v>8870</v>
      </c>
      <c r="C1186" s="108" t="s">
        <v>1136</v>
      </c>
      <c r="D1186" s="115" t="s">
        <v>1137</v>
      </c>
      <c r="E1186" s="108" t="s">
        <v>363</v>
      </c>
      <c r="F1186" s="111">
        <v>9.82</v>
      </c>
      <c r="G1186" s="111">
        <f t="shared" si="45"/>
        <v>1.1783999999999999</v>
      </c>
      <c r="H1186" s="111">
        <f t="shared" si="46"/>
        <v>10.9984</v>
      </c>
      <c r="I1186" s="114"/>
    </row>
    <row r="1187" spans="1:9" x14ac:dyDescent="0.25">
      <c r="A1187" s="196"/>
      <c r="B1187" s="107">
        <v>8871</v>
      </c>
      <c r="C1187" s="156" t="s">
        <v>16</v>
      </c>
      <c r="D1187" s="162"/>
      <c r="E1187" s="108" t="s">
        <v>363</v>
      </c>
      <c r="F1187" s="111"/>
      <c r="G1187" s="111">
        <f t="shared" si="45"/>
        <v>0</v>
      </c>
      <c r="H1187" s="111">
        <f t="shared" si="46"/>
        <v>0</v>
      </c>
      <c r="I1187" s="114"/>
    </row>
    <row r="1188" spans="1:9" x14ac:dyDescent="0.25">
      <c r="A1188" s="197">
        <v>40883</v>
      </c>
      <c r="B1188" s="154">
        <v>8872</v>
      </c>
      <c r="C1188" s="165" t="s">
        <v>1138</v>
      </c>
      <c r="D1188" s="166" t="s">
        <v>1139</v>
      </c>
      <c r="E1188" s="160" t="s">
        <v>363</v>
      </c>
      <c r="F1188" s="111">
        <v>11.61</v>
      </c>
      <c r="G1188" s="111">
        <f t="shared" si="45"/>
        <v>1.3931999999999998</v>
      </c>
      <c r="H1188" s="111">
        <f t="shared" si="46"/>
        <v>13.0032</v>
      </c>
      <c r="I1188" s="114"/>
    </row>
    <row r="1189" spans="1:9" x14ac:dyDescent="0.25">
      <c r="A1189" s="198">
        <v>40884</v>
      </c>
      <c r="B1189" s="107">
        <v>8873</v>
      </c>
      <c r="C1189" s="157" t="s">
        <v>937</v>
      </c>
      <c r="D1189" s="164" t="s">
        <v>938</v>
      </c>
      <c r="E1189" s="108" t="s">
        <v>363</v>
      </c>
      <c r="F1189" s="111">
        <v>4.46</v>
      </c>
      <c r="G1189" s="111">
        <f t="shared" si="45"/>
        <v>0.53520000000000001</v>
      </c>
      <c r="H1189" s="111">
        <f t="shared" si="46"/>
        <v>4.9951999999999996</v>
      </c>
      <c r="I1189" s="114"/>
    </row>
    <row r="1190" spans="1:9" x14ac:dyDescent="0.25">
      <c r="A1190" s="192">
        <v>40884</v>
      </c>
      <c r="B1190" s="154">
        <v>8874</v>
      </c>
      <c r="C1190" s="108" t="s">
        <v>1140</v>
      </c>
      <c r="D1190" s="115" t="s">
        <v>1141</v>
      </c>
      <c r="E1190" s="108" t="s">
        <v>363</v>
      </c>
      <c r="F1190" s="111">
        <v>10.71</v>
      </c>
      <c r="G1190" s="111">
        <f t="shared" si="45"/>
        <v>1.2852000000000001</v>
      </c>
      <c r="H1190" s="111">
        <f t="shared" si="46"/>
        <v>11.995200000000001</v>
      </c>
      <c r="I1190" s="114"/>
    </row>
    <row r="1191" spans="1:9" x14ac:dyDescent="0.25">
      <c r="A1191" s="192">
        <v>40884</v>
      </c>
      <c r="B1191" s="107">
        <v>8875</v>
      </c>
      <c r="C1191" s="108" t="s">
        <v>1142</v>
      </c>
      <c r="D1191" s="115" t="s">
        <v>1085</v>
      </c>
      <c r="E1191" s="108" t="s">
        <v>363</v>
      </c>
      <c r="F1191" s="111">
        <v>6.25</v>
      </c>
      <c r="G1191" s="111">
        <f t="shared" si="45"/>
        <v>0.75</v>
      </c>
      <c r="H1191" s="111">
        <f t="shared" si="46"/>
        <v>7</v>
      </c>
      <c r="I1191" s="114"/>
    </row>
    <row r="1192" spans="1:9" x14ac:dyDescent="0.25">
      <c r="A1192" s="192">
        <v>40884</v>
      </c>
      <c r="B1192" s="154">
        <v>8876</v>
      </c>
      <c r="C1192" s="108" t="s">
        <v>1143</v>
      </c>
      <c r="D1192" s="115" t="s">
        <v>934</v>
      </c>
      <c r="E1192" s="108" t="s">
        <v>363</v>
      </c>
      <c r="F1192" s="111">
        <v>8.93</v>
      </c>
      <c r="G1192" s="111">
        <f t="shared" si="45"/>
        <v>1.0715999999999999</v>
      </c>
      <c r="H1192" s="111">
        <f t="shared" si="46"/>
        <v>10.0016</v>
      </c>
      <c r="I1192" s="114"/>
    </row>
    <row r="1193" spans="1:9" x14ac:dyDescent="0.25">
      <c r="A1193" s="192">
        <v>40884</v>
      </c>
      <c r="B1193" s="107">
        <v>8877</v>
      </c>
      <c r="C1193" s="108" t="s">
        <v>1107</v>
      </c>
      <c r="D1193" s="115" t="s">
        <v>1108</v>
      </c>
      <c r="E1193" s="108" t="s">
        <v>363</v>
      </c>
      <c r="F1193" s="111">
        <v>9.82</v>
      </c>
      <c r="G1193" s="111">
        <f t="shared" si="45"/>
        <v>1.1783999999999999</v>
      </c>
      <c r="H1193" s="111">
        <f t="shared" si="46"/>
        <v>10.9984</v>
      </c>
      <c r="I1193" s="114"/>
    </row>
    <row r="1194" spans="1:9" x14ac:dyDescent="0.25">
      <c r="A1194" s="192">
        <v>40884</v>
      </c>
      <c r="B1194" s="154">
        <v>8878</v>
      </c>
      <c r="C1194" s="108" t="s">
        <v>1046</v>
      </c>
      <c r="D1194" s="115" t="s">
        <v>1088</v>
      </c>
      <c r="E1194" s="108" t="s">
        <v>363</v>
      </c>
      <c r="F1194" s="111">
        <v>9.82</v>
      </c>
      <c r="G1194" s="111">
        <f t="shared" si="45"/>
        <v>1.1783999999999999</v>
      </c>
      <c r="H1194" s="111">
        <f t="shared" si="46"/>
        <v>10.9984</v>
      </c>
      <c r="I1194" s="114"/>
    </row>
    <row r="1195" spans="1:9" x14ac:dyDescent="0.25">
      <c r="A1195" s="192">
        <v>40884</v>
      </c>
      <c r="B1195" s="107">
        <v>8879</v>
      </c>
      <c r="C1195" s="108" t="s">
        <v>1112</v>
      </c>
      <c r="D1195" s="115" t="s">
        <v>1113</v>
      </c>
      <c r="E1195" s="108" t="s">
        <v>363</v>
      </c>
      <c r="F1195" s="111">
        <v>14.29</v>
      </c>
      <c r="G1195" s="111">
        <f t="shared" si="45"/>
        <v>1.7147999999999999</v>
      </c>
      <c r="H1195" s="111">
        <f t="shared" si="46"/>
        <v>16.004799999999999</v>
      </c>
      <c r="I1195" s="114"/>
    </row>
    <row r="1196" spans="1:9" x14ac:dyDescent="0.25">
      <c r="A1196" s="192">
        <v>40884</v>
      </c>
      <c r="B1196" s="154">
        <v>8880</v>
      </c>
      <c r="C1196" s="108" t="s">
        <v>1144</v>
      </c>
      <c r="D1196" s="115" t="s">
        <v>1145</v>
      </c>
      <c r="E1196" s="108" t="s">
        <v>363</v>
      </c>
      <c r="F1196" s="111">
        <v>8.93</v>
      </c>
      <c r="G1196" s="111">
        <f t="shared" si="45"/>
        <v>1.0715999999999999</v>
      </c>
      <c r="H1196" s="111">
        <f t="shared" si="46"/>
        <v>10.0016</v>
      </c>
      <c r="I1196" s="114"/>
    </row>
    <row r="1197" spans="1:9" x14ac:dyDescent="0.25">
      <c r="A1197" s="192">
        <v>40884</v>
      </c>
      <c r="B1197" s="107">
        <v>8881</v>
      </c>
      <c r="C1197" s="108" t="s">
        <v>1134</v>
      </c>
      <c r="D1197" s="115" t="s">
        <v>1135</v>
      </c>
      <c r="E1197" s="108" t="s">
        <v>363</v>
      </c>
      <c r="F1197" s="111">
        <v>13.39</v>
      </c>
      <c r="G1197" s="111">
        <f t="shared" si="45"/>
        <v>1.6068</v>
      </c>
      <c r="H1197" s="111">
        <f t="shared" si="46"/>
        <v>14.9968</v>
      </c>
      <c r="I1197" s="114"/>
    </row>
    <row r="1198" spans="1:9" x14ac:dyDescent="0.25">
      <c r="A1198" s="192">
        <v>40884</v>
      </c>
      <c r="B1198" s="154">
        <v>8882</v>
      </c>
      <c r="C1198" s="108" t="s">
        <v>1146</v>
      </c>
      <c r="D1198" s="115" t="s">
        <v>1147</v>
      </c>
      <c r="E1198" s="108" t="s">
        <v>363</v>
      </c>
      <c r="F1198" s="111">
        <v>9.82</v>
      </c>
      <c r="G1198" s="111">
        <f t="shared" si="45"/>
        <v>1.1783999999999999</v>
      </c>
      <c r="H1198" s="111">
        <f t="shared" si="46"/>
        <v>10.9984</v>
      </c>
      <c r="I1198" s="114"/>
    </row>
    <row r="1199" spans="1:9" x14ac:dyDescent="0.25">
      <c r="A1199" s="192">
        <v>40884</v>
      </c>
      <c r="B1199" s="107">
        <v>8883</v>
      </c>
      <c r="C1199" s="108" t="s">
        <v>1050</v>
      </c>
      <c r="D1199" s="115" t="s">
        <v>1120</v>
      </c>
      <c r="E1199" s="108" t="s">
        <v>363</v>
      </c>
      <c r="F1199" s="111">
        <v>4.46</v>
      </c>
      <c r="G1199" s="111">
        <f t="shared" si="45"/>
        <v>0.53520000000000001</v>
      </c>
      <c r="H1199" s="111">
        <f t="shared" si="46"/>
        <v>4.9951999999999996</v>
      </c>
      <c r="I1199" s="114"/>
    </row>
    <row r="1200" spans="1:9" x14ac:dyDescent="0.25">
      <c r="A1200" s="192">
        <v>40884</v>
      </c>
      <c r="B1200" s="154">
        <v>8884</v>
      </c>
      <c r="C1200" s="108" t="s">
        <v>1077</v>
      </c>
      <c r="D1200" s="115" t="s">
        <v>1078</v>
      </c>
      <c r="E1200" s="108" t="s">
        <v>363</v>
      </c>
      <c r="F1200" s="111">
        <v>8.93</v>
      </c>
      <c r="G1200" s="111">
        <f t="shared" si="45"/>
        <v>1.0715999999999999</v>
      </c>
      <c r="H1200" s="111">
        <f t="shared" si="46"/>
        <v>10.0016</v>
      </c>
      <c r="I1200" s="114"/>
    </row>
    <row r="1201" spans="1:9" x14ac:dyDescent="0.25">
      <c r="A1201" s="192">
        <v>40884</v>
      </c>
      <c r="B1201" s="107">
        <v>8885</v>
      </c>
      <c r="C1201" s="108" t="s">
        <v>1048</v>
      </c>
      <c r="D1201" s="115" t="s">
        <v>1049</v>
      </c>
      <c r="E1201" s="108" t="s">
        <v>363</v>
      </c>
      <c r="F1201" s="111">
        <v>6.25</v>
      </c>
      <c r="G1201" s="111">
        <f t="shared" si="45"/>
        <v>0.75</v>
      </c>
      <c r="H1201" s="111">
        <f t="shared" si="46"/>
        <v>7</v>
      </c>
      <c r="I1201" s="114"/>
    </row>
    <row r="1202" spans="1:9" x14ac:dyDescent="0.25">
      <c r="A1202" s="192">
        <v>40884</v>
      </c>
      <c r="B1202" s="154">
        <v>8886</v>
      </c>
      <c r="C1202" s="108" t="s">
        <v>1130</v>
      </c>
      <c r="D1202" s="115" t="s">
        <v>1148</v>
      </c>
      <c r="E1202" s="108" t="s">
        <v>363</v>
      </c>
      <c r="F1202" s="111">
        <v>6.25</v>
      </c>
      <c r="G1202" s="111">
        <f t="shared" si="45"/>
        <v>0.75</v>
      </c>
      <c r="H1202" s="111">
        <f t="shared" si="46"/>
        <v>7</v>
      </c>
      <c r="I1202" s="114"/>
    </row>
    <row r="1203" spans="1:9" x14ac:dyDescent="0.25">
      <c r="A1203" s="192">
        <v>40884</v>
      </c>
      <c r="B1203" s="107">
        <v>8887</v>
      </c>
      <c r="C1203" s="108" t="s">
        <v>1149</v>
      </c>
      <c r="D1203" s="115" t="s">
        <v>1150</v>
      </c>
      <c r="E1203" s="108" t="s">
        <v>363</v>
      </c>
      <c r="F1203" s="111">
        <v>9.82</v>
      </c>
      <c r="G1203" s="111">
        <f t="shared" si="45"/>
        <v>1.1783999999999999</v>
      </c>
      <c r="H1203" s="111">
        <f t="shared" si="46"/>
        <v>10.9984</v>
      </c>
      <c r="I1203" s="114"/>
    </row>
    <row r="1204" spans="1:9" x14ac:dyDescent="0.25">
      <c r="A1204" s="192">
        <v>40884</v>
      </c>
      <c r="B1204" s="154">
        <v>8888</v>
      </c>
      <c r="C1204" s="108" t="s">
        <v>1036</v>
      </c>
      <c r="D1204" s="115"/>
      <c r="E1204" s="108" t="s">
        <v>363</v>
      </c>
      <c r="F1204" s="111">
        <v>14.42</v>
      </c>
      <c r="G1204" s="111">
        <f t="shared" si="45"/>
        <v>1.7303999999999999</v>
      </c>
      <c r="H1204" s="111">
        <f t="shared" si="46"/>
        <v>16.150400000000001</v>
      </c>
      <c r="I1204" s="114"/>
    </row>
    <row r="1205" spans="1:9" x14ac:dyDescent="0.25">
      <c r="A1205" s="192">
        <v>40884</v>
      </c>
      <c r="B1205" s="107">
        <v>8889</v>
      </c>
      <c r="C1205" s="108" t="s">
        <v>1151</v>
      </c>
      <c r="D1205" s="115" t="s">
        <v>1152</v>
      </c>
      <c r="E1205" s="108" t="s">
        <v>363</v>
      </c>
      <c r="F1205" s="111">
        <v>16.96</v>
      </c>
      <c r="G1205" s="111">
        <f t="shared" si="45"/>
        <v>2.0352000000000001</v>
      </c>
      <c r="H1205" s="111">
        <f t="shared" si="46"/>
        <v>18.995200000000001</v>
      </c>
      <c r="I1205" s="114"/>
    </row>
    <row r="1206" spans="1:9" x14ac:dyDescent="0.25">
      <c r="A1206" s="192">
        <v>40885</v>
      </c>
      <c r="B1206" s="154">
        <v>8890</v>
      </c>
      <c r="C1206" s="108" t="s">
        <v>1153</v>
      </c>
      <c r="D1206" s="115" t="s">
        <v>1154</v>
      </c>
      <c r="E1206" s="108" t="s">
        <v>363</v>
      </c>
      <c r="F1206" s="111">
        <v>23.21</v>
      </c>
      <c r="G1206" s="111">
        <f t="shared" si="45"/>
        <v>2.7852000000000001</v>
      </c>
      <c r="H1206" s="111">
        <f t="shared" si="46"/>
        <v>25.995200000000001</v>
      </c>
      <c r="I1206" s="114"/>
    </row>
    <row r="1207" spans="1:9" x14ac:dyDescent="0.25">
      <c r="A1207" s="192">
        <v>40885</v>
      </c>
      <c r="B1207" s="107">
        <v>8891</v>
      </c>
      <c r="C1207" s="108" t="s">
        <v>1155</v>
      </c>
      <c r="D1207" s="115" t="s">
        <v>1156</v>
      </c>
      <c r="E1207" s="108" t="s">
        <v>363</v>
      </c>
      <c r="F1207" s="111">
        <v>23.21</v>
      </c>
      <c r="G1207" s="111">
        <f t="shared" si="45"/>
        <v>2.7852000000000001</v>
      </c>
      <c r="H1207" s="111">
        <f t="shared" si="46"/>
        <v>25.995200000000001</v>
      </c>
      <c r="I1207" s="114"/>
    </row>
    <row r="1208" spans="1:9" x14ac:dyDescent="0.25">
      <c r="A1208" s="192">
        <v>40885</v>
      </c>
      <c r="B1208" s="154">
        <v>8892</v>
      </c>
      <c r="C1208" s="108" t="s">
        <v>1157</v>
      </c>
      <c r="D1208" s="115" t="s">
        <v>1158</v>
      </c>
      <c r="E1208" s="108" t="s">
        <v>363</v>
      </c>
      <c r="F1208" s="111">
        <v>9.82</v>
      </c>
      <c r="G1208" s="111">
        <f t="shared" si="45"/>
        <v>1.1783999999999999</v>
      </c>
      <c r="H1208" s="111">
        <f t="shared" si="46"/>
        <v>10.9984</v>
      </c>
      <c r="I1208" s="114"/>
    </row>
    <row r="1209" spans="1:9" x14ac:dyDescent="0.25">
      <c r="A1209" s="192"/>
      <c r="B1209" s="107">
        <v>8893</v>
      </c>
      <c r="C1209" s="108" t="s">
        <v>16</v>
      </c>
      <c r="D1209" s="115"/>
      <c r="E1209" s="108" t="s">
        <v>363</v>
      </c>
      <c r="F1209" s="111"/>
      <c r="G1209" s="111">
        <f t="shared" si="45"/>
        <v>0</v>
      </c>
      <c r="H1209" s="111">
        <f t="shared" si="46"/>
        <v>0</v>
      </c>
      <c r="I1209" s="114"/>
    </row>
    <row r="1210" spans="1:9" x14ac:dyDescent="0.25">
      <c r="A1210" s="192">
        <v>40885</v>
      </c>
      <c r="B1210" s="154">
        <v>8894</v>
      </c>
      <c r="C1210" s="108" t="s">
        <v>1159</v>
      </c>
      <c r="D1210" s="115" t="s">
        <v>1158</v>
      </c>
      <c r="E1210" s="108" t="s">
        <v>363</v>
      </c>
      <c r="F1210" s="111">
        <v>9.82</v>
      </c>
      <c r="G1210" s="111">
        <f t="shared" si="45"/>
        <v>1.1783999999999999</v>
      </c>
      <c r="H1210" s="111">
        <f t="shared" si="46"/>
        <v>10.9984</v>
      </c>
      <c r="I1210" s="114"/>
    </row>
    <row r="1211" spans="1:9" x14ac:dyDescent="0.25">
      <c r="A1211" s="192">
        <v>40885</v>
      </c>
      <c r="B1211" s="107">
        <v>8895</v>
      </c>
      <c r="C1211" s="108" t="s">
        <v>1160</v>
      </c>
      <c r="D1211" s="115" t="s">
        <v>1161</v>
      </c>
      <c r="E1211" s="108" t="s">
        <v>363</v>
      </c>
      <c r="F1211" s="111">
        <v>9.82</v>
      </c>
      <c r="G1211" s="111">
        <f t="shared" si="45"/>
        <v>1.1783999999999999</v>
      </c>
      <c r="H1211" s="111">
        <f t="shared" si="46"/>
        <v>10.9984</v>
      </c>
      <c r="I1211" s="114"/>
    </row>
    <row r="1212" spans="1:9" x14ac:dyDescent="0.25">
      <c r="A1212" s="192">
        <v>40885</v>
      </c>
      <c r="B1212" s="154">
        <v>8896</v>
      </c>
      <c r="C1212" s="108" t="s">
        <v>1162</v>
      </c>
      <c r="D1212" s="115" t="s">
        <v>1163</v>
      </c>
      <c r="E1212" s="108" t="s">
        <v>363</v>
      </c>
      <c r="F1212" s="111">
        <v>19.64</v>
      </c>
      <c r="G1212" s="111">
        <f t="shared" si="45"/>
        <v>2.3567999999999998</v>
      </c>
      <c r="H1212" s="111">
        <f t="shared" si="46"/>
        <v>21.9968</v>
      </c>
      <c r="I1212" s="114"/>
    </row>
    <row r="1213" spans="1:9" x14ac:dyDescent="0.25">
      <c r="A1213" s="192">
        <v>40886</v>
      </c>
      <c r="B1213" s="107">
        <v>8897</v>
      </c>
      <c r="C1213" s="108" t="s">
        <v>1164</v>
      </c>
      <c r="D1213" s="115" t="s">
        <v>1165</v>
      </c>
      <c r="E1213" s="108" t="s">
        <v>363</v>
      </c>
      <c r="F1213" s="111">
        <v>11.61</v>
      </c>
      <c r="G1213" s="111">
        <f t="shared" si="45"/>
        <v>1.3931999999999998</v>
      </c>
      <c r="H1213" s="111">
        <f t="shared" si="46"/>
        <v>13.0032</v>
      </c>
      <c r="I1213" s="114"/>
    </row>
    <row r="1214" spans="1:9" x14ac:dyDescent="0.25">
      <c r="A1214" s="192">
        <v>40886</v>
      </c>
      <c r="B1214" s="154">
        <v>8898</v>
      </c>
      <c r="C1214" s="108" t="s">
        <v>1166</v>
      </c>
      <c r="D1214" s="115" t="s">
        <v>1167</v>
      </c>
      <c r="E1214" s="108" t="s">
        <v>363</v>
      </c>
      <c r="F1214" s="111">
        <v>23.21</v>
      </c>
      <c r="G1214" s="111">
        <f t="shared" si="45"/>
        <v>2.7852000000000001</v>
      </c>
      <c r="H1214" s="111">
        <f t="shared" si="46"/>
        <v>25.995200000000001</v>
      </c>
      <c r="I1214" s="114"/>
    </row>
    <row r="1215" spans="1:9" x14ac:dyDescent="0.25">
      <c r="A1215" s="192">
        <v>40886</v>
      </c>
      <c r="B1215" s="107">
        <v>8899</v>
      </c>
      <c r="C1215" s="108" t="s">
        <v>1168</v>
      </c>
      <c r="D1215" s="115" t="s">
        <v>1169</v>
      </c>
      <c r="E1215" s="108" t="s">
        <v>363</v>
      </c>
      <c r="F1215" s="111">
        <v>50</v>
      </c>
      <c r="G1215" s="111">
        <f t="shared" si="45"/>
        <v>6</v>
      </c>
      <c r="H1215" s="111">
        <f t="shared" si="46"/>
        <v>56</v>
      </c>
      <c r="I1215" s="114"/>
    </row>
    <row r="1216" spans="1:9" x14ac:dyDescent="0.25">
      <c r="A1216" s="192">
        <v>40886</v>
      </c>
      <c r="B1216" s="154">
        <v>8900</v>
      </c>
      <c r="C1216" s="108" t="s">
        <v>1170</v>
      </c>
      <c r="D1216" s="115" t="s">
        <v>1171</v>
      </c>
      <c r="E1216" s="108" t="s">
        <v>363</v>
      </c>
      <c r="F1216" s="111">
        <v>107.14</v>
      </c>
      <c r="G1216" s="111">
        <f t="shared" si="45"/>
        <v>12.8568</v>
      </c>
      <c r="H1216" s="111">
        <f t="shared" si="46"/>
        <v>119.99680000000001</v>
      </c>
      <c r="I1216" s="114"/>
    </row>
    <row r="1217" spans="1:9" x14ac:dyDescent="0.25">
      <c r="A1217" s="192"/>
      <c r="B1217" s="107">
        <v>8901</v>
      </c>
      <c r="C1217" s="108" t="s">
        <v>16</v>
      </c>
      <c r="D1217" s="115"/>
      <c r="E1217" s="108" t="s">
        <v>363</v>
      </c>
      <c r="F1217" s="111"/>
      <c r="G1217" s="111">
        <f t="shared" si="45"/>
        <v>0</v>
      </c>
      <c r="H1217" s="111">
        <f t="shared" si="46"/>
        <v>0</v>
      </c>
      <c r="I1217" s="114"/>
    </row>
    <row r="1218" spans="1:9" x14ac:dyDescent="0.25">
      <c r="A1218" s="192"/>
      <c r="B1218" s="154">
        <v>8902</v>
      </c>
      <c r="C1218" s="108" t="s">
        <v>16</v>
      </c>
      <c r="D1218" s="115"/>
      <c r="E1218" s="108" t="s">
        <v>363</v>
      </c>
      <c r="F1218" s="111"/>
      <c r="G1218" s="111">
        <f t="shared" si="45"/>
        <v>0</v>
      </c>
      <c r="H1218" s="111">
        <f t="shared" si="46"/>
        <v>0</v>
      </c>
      <c r="I1218" s="114"/>
    </row>
    <row r="1219" spans="1:9" x14ac:dyDescent="0.25">
      <c r="A1219" s="192">
        <v>40887</v>
      </c>
      <c r="B1219" s="107">
        <v>8903</v>
      </c>
      <c r="C1219" s="108" t="s">
        <v>16</v>
      </c>
      <c r="D1219" s="115"/>
      <c r="E1219" s="108" t="s">
        <v>363</v>
      </c>
      <c r="F1219" s="111"/>
      <c r="G1219" s="111">
        <f t="shared" si="45"/>
        <v>0</v>
      </c>
      <c r="H1219" s="111">
        <f t="shared" si="46"/>
        <v>0</v>
      </c>
      <c r="I1219" s="114"/>
    </row>
    <row r="1220" spans="1:9" x14ac:dyDescent="0.25">
      <c r="A1220" s="192">
        <v>40887</v>
      </c>
      <c r="B1220" s="154">
        <v>8904</v>
      </c>
      <c r="C1220" s="108" t="s">
        <v>16</v>
      </c>
      <c r="D1220" s="115"/>
      <c r="E1220" s="108" t="s">
        <v>363</v>
      </c>
      <c r="F1220" s="111"/>
      <c r="G1220" s="111">
        <f t="shared" si="45"/>
        <v>0</v>
      </c>
      <c r="H1220" s="111">
        <f t="shared" si="46"/>
        <v>0</v>
      </c>
      <c r="I1220" s="114"/>
    </row>
    <row r="1221" spans="1:9" x14ac:dyDescent="0.25">
      <c r="A1221" s="192">
        <v>40888</v>
      </c>
      <c r="B1221" s="107">
        <v>8905</v>
      </c>
      <c r="C1221" s="108" t="s">
        <v>1151</v>
      </c>
      <c r="D1221" s="115" t="s">
        <v>1172</v>
      </c>
      <c r="E1221" s="108" t="s">
        <v>363</v>
      </c>
      <c r="F1221" s="111">
        <v>50.89</v>
      </c>
      <c r="G1221" s="111">
        <f t="shared" si="45"/>
        <v>6.1067999999999998</v>
      </c>
      <c r="H1221" s="111">
        <f t="shared" si="46"/>
        <v>56.9968</v>
      </c>
      <c r="I1221" s="114"/>
    </row>
    <row r="1222" spans="1:9" x14ac:dyDescent="0.25">
      <c r="A1222" s="192">
        <v>40889</v>
      </c>
      <c r="B1222" s="154">
        <v>8906</v>
      </c>
      <c r="C1222" s="108" t="s">
        <v>1173</v>
      </c>
      <c r="D1222" s="115" t="s">
        <v>1174</v>
      </c>
      <c r="E1222" s="108" t="s">
        <v>363</v>
      </c>
      <c r="F1222" s="111">
        <v>66.069999999999993</v>
      </c>
      <c r="G1222" s="111">
        <f t="shared" ref="G1222:G1285" si="47">F1222*12%</f>
        <v>7.928399999999999</v>
      </c>
      <c r="H1222" s="111">
        <f t="shared" ref="H1222:H1285" si="48">F1222+G1222</f>
        <v>73.99839999999999</v>
      </c>
      <c r="I1222" s="114"/>
    </row>
    <row r="1223" spans="1:9" x14ac:dyDescent="0.25">
      <c r="A1223" s="192"/>
      <c r="B1223" s="107">
        <v>8907</v>
      </c>
      <c r="C1223" s="108" t="s">
        <v>16</v>
      </c>
      <c r="D1223" s="115"/>
      <c r="E1223" s="108" t="s">
        <v>363</v>
      </c>
      <c r="F1223" s="111"/>
      <c r="G1223" s="111">
        <f t="shared" si="47"/>
        <v>0</v>
      </c>
      <c r="H1223" s="111">
        <f t="shared" si="48"/>
        <v>0</v>
      </c>
      <c r="I1223" s="114"/>
    </row>
    <row r="1224" spans="1:9" x14ac:dyDescent="0.25">
      <c r="A1224" s="192">
        <v>40890</v>
      </c>
      <c r="B1224" s="154">
        <v>8908</v>
      </c>
      <c r="C1224" s="108" t="s">
        <v>1175</v>
      </c>
      <c r="D1224" s="115" t="s">
        <v>1176</v>
      </c>
      <c r="E1224" s="108" t="s">
        <v>363</v>
      </c>
      <c r="F1224" s="111">
        <v>14.29</v>
      </c>
      <c r="G1224" s="111">
        <f t="shared" si="47"/>
        <v>1.7147999999999999</v>
      </c>
      <c r="H1224" s="111">
        <f t="shared" si="48"/>
        <v>16.004799999999999</v>
      </c>
      <c r="I1224" s="114"/>
    </row>
    <row r="1225" spans="1:9" x14ac:dyDescent="0.25">
      <c r="A1225" s="192">
        <v>40890</v>
      </c>
      <c r="B1225" s="107">
        <v>8909</v>
      </c>
      <c r="C1225" s="108" t="s">
        <v>1112</v>
      </c>
      <c r="D1225" s="115" t="s">
        <v>1113</v>
      </c>
      <c r="E1225" s="108" t="s">
        <v>363</v>
      </c>
      <c r="F1225" s="111">
        <v>14.29</v>
      </c>
      <c r="G1225" s="111">
        <f t="shared" si="47"/>
        <v>1.7147999999999999</v>
      </c>
      <c r="H1225" s="111">
        <f t="shared" si="48"/>
        <v>16.004799999999999</v>
      </c>
      <c r="I1225" s="114"/>
    </row>
    <row r="1226" spans="1:9" x14ac:dyDescent="0.25">
      <c r="A1226" s="192">
        <v>40890</v>
      </c>
      <c r="B1226" s="154">
        <v>8910</v>
      </c>
      <c r="C1226" s="108" t="s">
        <v>1177</v>
      </c>
      <c r="D1226" s="115" t="s">
        <v>1135</v>
      </c>
      <c r="E1226" s="108" t="s">
        <v>363</v>
      </c>
      <c r="F1226" s="111">
        <v>8.93</v>
      </c>
      <c r="G1226" s="111">
        <f t="shared" si="47"/>
        <v>1.0715999999999999</v>
      </c>
      <c r="H1226" s="111">
        <f t="shared" si="48"/>
        <v>10.0016</v>
      </c>
      <c r="I1226" s="114"/>
    </row>
    <row r="1227" spans="1:9" x14ac:dyDescent="0.25">
      <c r="A1227" s="192">
        <v>40890</v>
      </c>
      <c r="B1227" s="107">
        <v>8911</v>
      </c>
      <c r="C1227" s="108" t="s">
        <v>1053</v>
      </c>
      <c r="D1227" s="115" t="s">
        <v>1054</v>
      </c>
      <c r="E1227" s="108" t="s">
        <v>363</v>
      </c>
      <c r="F1227" s="111">
        <v>17.86</v>
      </c>
      <c r="G1227" s="111">
        <f t="shared" si="47"/>
        <v>2.1431999999999998</v>
      </c>
      <c r="H1227" s="111">
        <f t="shared" si="48"/>
        <v>20.0032</v>
      </c>
      <c r="I1227" s="114"/>
    </row>
    <row r="1228" spans="1:9" x14ac:dyDescent="0.25">
      <c r="A1228" s="192">
        <v>40890</v>
      </c>
      <c r="B1228" s="154">
        <v>8912</v>
      </c>
      <c r="C1228" s="108" t="s">
        <v>1178</v>
      </c>
      <c r="D1228" s="115" t="s">
        <v>1179</v>
      </c>
      <c r="E1228" s="108" t="s">
        <v>363</v>
      </c>
      <c r="F1228" s="111">
        <v>13.39</v>
      </c>
      <c r="G1228" s="111">
        <f t="shared" si="47"/>
        <v>1.6068</v>
      </c>
      <c r="H1228" s="111">
        <f t="shared" si="48"/>
        <v>14.9968</v>
      </c>
      <c r="I1228" s="114"/>
    </row>
    <row r="1229" spans="1:9" x14ac:dyDescent="0.25">
      <c r="A1229" s="192">
        <v>40890</v>
      </c>
      <c r="B1229" s="107">
        <v>8913</v>
      </c>
      <c r="C1229" s="108" t="s">
        <v>1180</v>
      </c>
      <c r="D1229" s="115" t="s">
        <v>1181</v>
      </c>
      <c r="E1229" s="108" t="s">
        <v>363</v>
      </c>
      <c r="F1229" s="111">
        <v>6.25</v>
      </c>
      <c r="G1229" s="111">
        <f t="shared" si="47"/>
        <v>0.75</v>
      </c>
      <c r="H1229" s="111">
        <f t="shared" si="48"/>
        <v>7</v>
      </c>
      <c r="I1229" s="114"/>
    </row>
    <row r="1230" spans="1:9" x14ac:dyDescent="0.25">
      <c r="A1230" s="192">
        <v>40890</v>
      </c>
      <c r="B1230" s="154">
        <v>8914</v>
      </c>
      <c r="C1230" s="108" t="s">
        <v>1048</v>
      </c>
      <c r="D1230" s="115" t="s">
        <v>1049</v>
      </c>
      <c r="E1230" s="108" t="s">
        <v>363</v>
      </c>
      <c r="F1230" s="111">
        <v>6.25</v>
      </c>
      <c r="G1230" s="111">
        <f t="shared" si="47"/>
        <v>0.75</v>
      </c>
      <c r="H1230" s="111">
        <f t="shared" si="48"/>
        <v>7</v>
      </c>
      <c r="I1230" s="114"/>
    </row>
    <row r="1231" spans="1:9" x14ac:dyDescent="0.25">
      <c r="A1231" s="192">
        <v>40890</v>
      </c>
      <c r="B1231" s="107">
        <v>8915</v>
      </c>
      <c r="C1231" s="108" t="s">
        <v>1182</v>
      </c>
      <c r="D1231" s="115" t="s">
        <v>1183</v>
      </c>
      <c r="E1231" s="108" t="s">
        <v>363</v>
      </c>
      <c r="F1231" s="111">
        <v>9.82</v>
      </c>
      <c r="G1231" s="111">
        <f t="shared" si="47"/>
        <v>1.1783999999999999</v>
      </c>
      <c r="H1231" s="111">
        <f t="shared" si="48"/>
        <v>10.9984</v>
      </c>
      <c r="I1231" s="114"/>
    </row>
    <row r="1232" spans="1:9" x14ac:dyDescent="0.25">
      <c r="A1232" s="192">
        <v>40890</v>
      </c>
      <c r="B1232" s="154">
        <v>8916</v>
      </c>
      <c r="C1232" s="108" t="s">
        <v>1036</v>
      </c>
      <c r="D1232" s="115"/>
      <c r="E1232" s="108" t="s">
        <v>363</v>
      </c>
      <c r="F1232" s="111">
        <v>11.47</v>
      </c>
      <c r="G1232" s="111">
        <f t="shared" si="47"/>
        <v>1.3764000000000001</v>
      </c>
      <c r="H1232" s="111">
        <f t="shared" si="48"/>
        <v>12.846400000000001</v>
      </c>
      <c r="I1232" s="114"/>
    </row>
    <row r="1233" spans="1:9" x14ac:dyDescent="0.25">
      <c r="A1233" s="192">
        <v>40891</v>
      </c>
      <c r="B1233" s="107">
        <v>8917</v>
      </c>
      <c r="C1233" s="108" t="s">
        <v>1184</v>
      </c>
      <c r="D1233" s="115" t="s">
        <v>1185</v>
      </c>
      <c r="E1233" s="108" t="s">
        <v>363</v>
      </c>
      <c r="F1233" s="111">
        <v>45.54</v>
      </c>
      <c r="G1233" s="111">
        <f t="shared" si="47"/>
        <v>5.4647999999999994</v>
      </c>
      <c r="H1233" s="111">
        <f t="shared" si="48"/>
        <v>51.004799999999996</v>
      </c>
      <c r="I1233" s="114"/>
    </row>
    <row r="1234" spans="1:9" x14ac:dyDescent="0.25">
      <c r="A1234" s="192">
        <v>40891</v>
      </c>
      <c r="B1234" s="154">
        <v>8918</v>
      </c>
      <c r="C1234" s="108" t="s">
        <v>1186</v>
      </c>
      <c r="D1234" s="115" t="s">
        <v>1187</v>
      </c>
      <c r="E1234" s="108" t="s">
        <v>363</v>
      </c>
      <c r="F1234" s="111">
        <v>25</v>
      </c>
      <c r="G1234" s="111">
        <f t="shared" si="47"/>
        <v>3</v>
      </c>
      <c r="H1234" s="111">
        <f t="shared" si="48"/>
        <v>28</v>
      </c>
      <c r="I1234" s="114"/>
    </row>
    <row r="1235" spans="1:9" x14ac:dyDescent="0.25">
      <c r="A1235" s="192">
        <v>40893</v>
      </c>
      <c r="B1235" s="107">
        <v>8919</v>
      </c>
      <c r="C1235" s="108" t="s">
        <v>750</v>
      </c>
      <c r="D1235" s="115" t="s">
        <v>751</v>
      </c>
      <c r="E1235" s="108" t="s">
        <v>363</v>
      </c>
      <c r="F1235" s="111">
        <v>53.57</v>
      </c>
      <c r="G1235" s="111">
        <f t="shared" si="47"/>
        <v>6.4283999999999999</v>
      </c>
      <c r="H1235" s="111">
        <f t="shared" si="48"/>
        <v>59.998400000000004</v>
      </c>
      <c r="I1235" s="114"/>
    </row>
    <row r="1236" spans="1:9" x14ac:dyDescent="0.25">
      <c r="A1236" s="192">
        <v>40891</v>
      </c>
      <c r="B1236" s="154">
        <v>8920</v>
      </c>
      <c r="C1236" s="108" t="s">
        <v>1188</v>
      </c>
      <c r="D1236" s="115" t="s">
        <v>751</v>
      </c>
      <c r="E1236" s="108" t="s">
        <v>363</v>
      </c>
      <c r="F1236" s="111">
        <v>35.71</v>
      </c>
      <c r="G1236" s="111">
        <f t="shared" si="47"/>
        <v>4.2851999999999997</v>
      </c>
      <c r="H1236" s="111">
        <f t="shared" si="48"/>
        <v>39.995199999999997</v>
      </c>
      <c r="I1236" s="114"/>
    </row>
    <row r="1237" spans="1:9" x14ac:dyDescent="0.25">
      <c r="A1237" s="192">
        <v>40891</v>
      </c>
      <c r="B1237" s="107">
        <v>8921</v>
      </c>
      <c r="C1237" s="108" t="s">
        <v>1177</v>
      </c>
      <c r="D1237" s="115" t="s">
        <v>1135</v>
      </c>
      <c r="E1237" s="108" t="s">
        <v>363</v>
      </c>
      <c r="F1237" s="111">
        <v>22.32</v>
      </c>
      <c r="G1237" s="111">
        <f t="shared" si="47"/>
        <v>2.6783999999999999</v>
      </c>
      <c r="H1237" s="111">
        <f t="shared" si="48"/>
        <v>24.9984</v>
      </c>
      <c r="I1237" s="114"/>
    </row>
    <row r="1238" spans="1:9" x14ac:dyDescent="0.25">
      <c r="A1238" s="192">
        <v>40891</v>
      </c>
      <c r="B1238" s="154">
        <v>8922</v>
      </c>
      <c r="C1238" s="108" t="s">
        <v>1189</v>
      </c>
      <c r="D1238" s="115" t="s">
        <v>1190</v>
      </c>
      <c r="E1238" s="108" t="s">
        <v>363</v>
      </c>
      <c r="F1238" s="111">
        <v>10.71</v>
      </c>
      <c r="G1238" s="111">
        <f t="shared" si="47"/>
        <v>1.2852000000000001</v>
      </c>
      <c r="H1238" s="111">
        <f t="shared" si="48"/>
        <v>11.995200000000001</v>
      </c>
      <c r="I1238" s="114"/>
    </row>
    <row r="1239" spans="1:9" x14ac:dyDescent="0.25">
      <c r="A1239" s="192">
        <v>40891</v>
      </c>
      <c r="B1239" s="107">
        <v>8923</v>
      </c>
      <c r="C1239" s="108" t="s">
        <v>1053</v>
      </c>
      <c r="D1239" s="115" t="s">
        <v>1054</v>
      </c>
      <c r="E1239" s="108" t="s">
        <v>363</v>
      </c>
      <c r="F1239" s="111">
        <v>17.86</v>
      </c>
      <c r="G1239" s="111">
        <f t="shared" si="47"/>
        <v>2.1431999999999998</v>
      </c>
      <c r="H1239" s="111">
        <f t="shared" si="48"/>
        <v>20.0032</v>
      </c>
      <c r="I1239" s="114"/>
    </row>
    <row r="1240" spans="1:9" x14ac:dyDescent="0.25">
      <c r="A1240" s="192">
        <v>40891</v>
      </c>
      <c r="B1240" s="154">
        <v>8924</v>
      </c>
      <c r="C1240" s="108" t="s">
        <v>1191</v>
      </c>
      <c r="D1240" s="115" t="s">
        <v>1192</v>
      </c>
      <c r="E1240" s="108" t="s">
        <v>363</v>
      </c>
      <c r="F1240" s="116">
        <v>16.07</v>
      </c>
      <c r="G1240" s="111">
        <f t="shared" si="47"/>
        <v>1.9283999999999999</v>
      </c>
      <c r="H1240" s="111">
        <f t="shared" si="48"/>
        <v>17.9984</v>
      </c>
      <c r="I1240" s="114"/>
    </row>
    <row r="1241" spans="1:9" x14ac:dyDescent="0.25">
      <c r="A1241" s="192">
        <v>40891</v>
      </c>
      <c r="B1241" s="107">
        <v>8925</v>
      </c>
      <c r="C1241" s="108" t="s">
        <v>1193</v>
      </c>
      <c r="D1241" s="115" t="s">
        <v>1194</v>
      </c>
      <c r="E1241" s="108" t="s">
        <v>363</v>
      </c>
      <c r="F1241" s="111">
        <v>9.82</v>
      </c>
      <c r="G1241" s="111">
        <f t="shared" si="47"/>
        <v>1.1783999999999999</v>
      </c>
      <c r="H1241" s="111">
        <f t="shared" si="48"/>
        <v>10.9984</v>
      </c>
      <c r="I1241" s="114"/>
    </row>
    <row r="1242" spans="1:9" x14ac:dyDescent="0.25">
      <c r="A1242" s="192">
        <v>40891</v>
      </c>
      <c r="B1242" s="154">
        <v>8926</v>
      </c>
      <c r="C1242" s="108" t="s">
        <v>1195</v>
      </c>
      <c r="D1242" s="115" t="s">
        <v>1196</v>
      </c>
      <c r="E1242" s="108" t="s">
        <v>363</v>
      </c>
      <c r="F1242" s="111">
        <v>8.0399999999999991</v>
      </c>
      <c r="G1242" s="111">
        <f t="shared" si="47"/>
        <v>0.96479999999999988</v>
      </c>
      <c r="H1242" s="111">
        <f t="shared" si="48"/>
        <v>9.0047999999999995</v>
      </c>
      <c r="I1242" s="114"/>
    </row>
    <row r="1243" spans="1:9" x14ac:dyDescent="0.25">
      <c r="A1243" s="192">
        <v>40891</v>
      </c>
      <c r="B1243" s="107">
        <v>8927</v>
      </c>
      <c r="C1243" s="108" t="s">
        <v>1050</v>
      </c>
      <c r="D1243" s="115" t="s">
        <v>1120</v>
      </c>
      <c r="E1243" s="108" t="s">
        <v>363</v>
      </c>
      <c r="F1243" s="111">
        <v>12.5</v>
      </c>
      <c r="G1243" s="111">
        <f t="shared" si="47"/>
        <v>1.5</v>
      </c>
      <c r="H1243" s="111">
        <f t="shared" si="48"/>
        <v>14</v>
      </c>
      <c r="I1243" s="114"/>
    </row>
    <row r="1244" spans="1:9" x14ac:dyDescent="0.25">
      <c r="A1244" s="192">
        <v>40891</v>
      </c>
      <c r="B1244" s="154">
        <v>8928</v>
      </c>
      <c r="C1244" s="108" t="s">
        <v>1197</v>
      </c>
      <c r="D1244" s="115" t="s">
        <v>1198</v>
      </c>
      <c r="E1244" s="108" t="s">
        <v>363</v>
      </c>
      <c r="F1244" s="111">
        <v>12.5</v>
      </c>
      <c r="G1244" s="111">
        <f t="shared" si="47"/>
        <v>1.5</v>
      </c>
      <c r="H1244" s="111">
        <f t="shared" si="48"/>
        <v>14</v>
      </c>
      <c r="I1244" s="114"/>
    </row>
    <row r="1245" spans="1:9" x14ac:dyDescent="0.25">
      <c r="A1245" s="192">
        <v>40892</v>
      </c>
      <c r="B1245" s="107">
        <v>8929</v>
      </c>
      <c r="C1245" s="108" t="s">
        <v>937</v>
      </c>
      <c r="D1245" s="115" t="s">
        <v>938</v>
      </c>
      <c r="E1245" s="108" t="s">
        <v>363</v>
      </c>
      <c r="F1245" s="111">
        <v>8.93</v>
      </c>
      <c r="G1245" s="111">
        <f t="shared" si="47"/>
        <v>1.0715999999999999</v>
      </c>
      <c r="H1245" s="111">
        <f t="shared" si="48"/>
        <v>10.0016</v>
      </c>
      <c r="I1245" s="114"/>
    </row>
    <row r="1246" spans="1:9" x14ac:dyDescent="0.25">
      <c r="A1246" s="192">
        <v>40891</v>
      </c>
      <c r="B1246" s="154">
        <v>8930</v>
      </c>
      <c r="C1246" s="108" t="s">
        <v>1048</v>
      </c>
      <c r="D1246" s="115" t="s">
        <v>1199</v>
      </c>
      <c r="E1246" s="108" t="s">
        <v>363</v>
      </c>
      <c r="F1246" s="111">
        <v>6.25</v>
      </c>
      <c r="G1246" s="111">
        <f t="shared" si="47"/>
        <v>0.75</v>
      </c>
      <c r="H1246" s="111">
        <f t="shared" si="48"/>
        <v>7</v>
      </c>
      <c r="I1246" s="114"/>
    </row>
    <row r="1247" spans="1:9" x14ac:dyDescent="0.25">
      <c r="A1247" s="192">
        <v>40891</v>
      </c>
      <c r="B1247" s="107">
        <v>8931</v>
      </c>
      <c r="C1247" s="108" t="s">
        <v>1182</v>
      </c>
      <c r="D1247" s="115" t="s">
        <v>1200</v>
      </c>
      <c r="E1247" s="108" t="s">
        <v>363</v>
      </c>
      <c r="F1247" s="116">
        <v>9.82</v>
      </c>
      <c r="G1247" s="111">
        <f t="shared" si="47"/>
        <v>1.1783999999999999</v>
      </c>
      <c r="H1247" s="111">
        <f t="shared" si="48"/>
        <v>10.9984</v>
      </c>
      <c r="I1247" s="114"/>
    </row>
    <row r="1248" spans="1:9" x14ac:dyDescent="0.25">
      <c r="A1248" s="192">
        <v>40891</v>
      </c>
      <c r="B1248" s="154">
        <v>8932</v>
      </c>
      <c r="C1248" s="108" t="s">
        <v>1046</v>
      </c>
      <c r="D1248" s="115" t="s">
        <v>1201</v>
      </c>
      <c r="E1248" s="108" t="s">
        <v>363</v>
      </c>
      <c r="F1248" s="111">
        <v>9.82</v>
      </c>
      <c r="G1248" s="111">
        <f t="shared" si="47"/>
        <v>1.1783999999999999</v>
      </c>
      <c r="H1248" s="111">
        <f t="shared" si="48"/>
        <v>10.9984</v>
      </c>
      <c r="I1248" s="114"/>
    </row>
    <row r="1249" spans="1:9" x14ac:dyDescent="0.25">
      <c r="A1249" s="192">
        <v>40892</v>
      </c>
      <c r="B1249" s="107">
        <v>8933</v>
      </c>
      <c r="C1249" s="108" t="s">
        <v>1202</v>
      </c>
      <c r="D1249" s="115" t="s">
        <v>236</v>
      </c>
      <c r="E1249" s="108" t="s">
        <v>363</v>
      </c>
      <c r="F1249" s="111">
        <v>80.36</v>
      </c>
      <c r="G1249" s="111">
        <f t="shared" si="47"/>
        <v>9.6432000000000002</v>
      </c>
      <c r="H1249" s="111">
        <f t="shared" si="48"/>
        <v>90.003199999999993</v>
      </c>
      <c r="I1249" s="114"/>
    </row>
    <row r="1250" spans="1:9" x14ac:dyDescent="0.25">
      <c r="A1250" s="192">
        <v>40891</v>
      </c>
      <c r="B1250" s="154">
        <v>8934</v>
      </c>
      <c r="C1250" s="108" t="s">
        <v>1036</v>
      </c>
      <c r="D1250" s="115"/>
      <c r="E1250" s="108" t="s">
        <v>363</v>
      </c>
      <c r="F1250" s="111">
        <v>44.2</v>
      </c>
      <c r="G1250" s="111">
        <f t="shared" si="47"/>
        <v>5.3040000000000003</v>
      </c>
      <c r="H1250" s="111">
        <f t="shared" si="48"/>
        <v>49.504000000000005</v>
      </c>
      <c r="I1250" s="114"/>
    </row>
    <row r="1251" spans="1:9" x14ac:dyDescent="0.25">
      <c r="A1251" s="192">
        <v>40892</v>
      </c>
      <c r="B1251" s="107">
        <v>8935</v>
      </c>
      <c r="C1251" s="108" t="s">
        <v>1203</v>
      </c>
      <c r="D1251" s="115" t="s">
        <v>1204</v>
      </c>
      <c r="E1251" s="108" t="s">
        <v>363</v>
      </c>
      <c r="F1251" s="111">
        <v>8.93</v>
      </c>
      <c r="G1251" s="111">
        <f t="shared" si="47"/>
        <v>1.0715999999999999</v>
      </c>
      <c r="H1251" s="111">
        <f t="shared" si="48"/>
        <v>10.0016</v>
      </c>
      <c r="I1251" s="114"/>
    </row>
    <row r="1252" spans="1:9" x14ac:dyDescent="0.25">
      <c r="A1252" s="192"/>
      <c r="B1252" s="154">
        <v>8936</v>
      </c>
      <c r="C1252" s="108" t="s">
        <v>16</v>
      </c>
      <c r="D1252" s="115"/>
      <c r="E1252" s="108" t="s">
        <v>363</v>
      </c>
      <c r="F1252" s="111"/>
      <c r="G1252" s="111">
        <f t="shared" si="47"/>
        <v>0</v>
      </c>
      <c r="H1252" s="111">
        <f t="shared" si="48"/>
        <v>0</v>
      </c>
      <c r="I1252" s="114"/>
    </row>
    <row r="1253" spans="1:9" x14ac:dyDescent="0.25">
      <c r="A1253" s="192">
        <v>40892</v>
      </c>
      <c r="B1253" s="107">
        <v>8937</v>
      </c>
      <c r="C1253" s="108" t="s">
        <v>1197</v>
      </c>
      <c r="D1253" s="115" t="s">
        <v>1198</v>
      </c>
      <c r="E1253" s="108" t="s">
        <v>363</v>
      </c>
      <c r="F1253" s="111">
        <v>6.25</v>
      </c>
      <c r="G1253" s="111">
        <f t="shared" si="47"/>
        <v>0.75</v>
      </c>
      <c r="H1253" s="111">
        <f t="shared" si="48"/>
        <v>7</v>
      </c>
      <c r="I1253" s="114"/>
    </row>
    <row r="1254" spans="1:9" x14ac:dyDescent="0.25">
      <c r="A1254" s="192">
        <v>40892</v>
      </c>
      <c r="B1254" s="154">
        <v>8938</v>
      </c>
      <c r="C1254" s="108" t="s">
        <v>1182</v>
      </c>
      <c r="D1254" s="115" t="s">
        <v>1183</v>
      </c>
      <c r="E1254" s="108" t="s">
        <v>363</v>
      </c>
      <c r="F1254" s="111">
        <v>9.82</v>
      </c>
      <c r="G1254" s="111">
        <f t="shared" si="47"/>
        <v>1.1783999999999999</v>
      </c>
      <c r="H1254" s="111">
        <f t="shared" si="48"/>
        <v>10.9984</v>
      </c>
      <c r="I1254" s="114"/>
    </row>
    <row r="1255" spans="1:9" x14ac:dyDescent="0.25">
      <c r="A1255" s="192">
        <v>40892</v>
      </c>
      <c r="B1255" s="107">
        <v>8939</v>
      </c>
      <c r="C1255" s="108" t="s">
        <v>1036</v>
      </c>
      <c r="D1255" s="115"/>
      <c r="E1255" s="108" t="s">
        <v>363</v>
      </c>
      <c r="F1255" s="111">
        <v>24.38</v>
      </c>
      <c r="G1255" s="111">
        <f t="shared" si="47"/>
        <v>2.9255999999999998</v>
      </c>
      <c r="H1255" s="111">
        <f t="shared" si="48"/>
        <v>27.305599999999998</v>
      </c>
      <c r="I1255" s="114"/>
    </row>
    <row r="1256" spans="1:9" x14ac:dyDescent="0.25">
      <c r="A1256" s="192"/>
      <c r="B1256" s="154">
        <v>8940</v>
      </c>
      <c r="C1256" s="108" t="s">
        <v>16</v>
      </c>
      <c r="D1256" s="115"/>
      <c r="E1256" s="108" t="s">
        <v>363</v>
      </c>
      <c r="F1256" s="111"/>
      <c r="G1256" s="111">
        <f t="shared" si="47"/>
        <v>0</v>
      </c>
      <c r="H1256" s="111">
        <f t="shared" si="48"/>
        <v>0</v>
      </c>
      <c r="I1256" s="114"/>
    </row>
    <row r="1257" spans="1:9" x14ac:dyDescent="0.25">
      <c r="A1257" s="192">
        <v>40893</v>
      </c>
      <c r="B1257" s="107">
        <v>8941</v>
      </c>
      <c r="C1257" s="108" t="s">
        <v>1039</v>
      </c>
      <c r="D1257" s="115" t="s">
        <v>67</v>
      </c>
      <c r="E1257" s="108" t="s">
        <v>363</v>
      </c>
      <c r="F1257" s="111">
        <v>32.14</v>
      </c>
      <c r="G1257" s="111">
        <f t="shared" si="47"/>
        <v>3.8567999999999998</v>
      </c>
      <c r="H1257" s="111">
        <f t="shared" si="48"/>
        <v>35.9968</v>
      </c>
      <c r="I1257" s="114"/>
    </row>
    <row r="1258" spans="1:9" x14ac:dyDescent="0.25">
      <c r="A1258" s="192">
        <v>40890</v>
      </c>
      <c r="B1258" s="154">
        <v>8942</v>
      </c>
      <c r="C1258" s="108" t="s">
        <v>1205</v>
      </c>
      <c r="D1258" s="115" t="s">
        <v>852</v>
      </c>
      <c r="E1258" s="108" t="s">
        <v>363</v>
      </c>
      <c r="F1258" s="111">
        <v>60</v>
      </c>
      <c r="G1258" s="111">
        <f t="shared" si="47"/>
        <v>7.1999999999999993</v>
      </c>
      <c r="H1258" s="111">
        <f t="shared" si="48"/>
        <v>67.2</v>
      </c>
      <c r="I1258" s="114"/>
    </row>
    <row r="1259" spans="1:9" x14ac:dyDescent="0.25">
      <c r="A1259" s="192">
        <v>40893</v>
      </c>
      <c r="B1259" s="107">
        <v>8943</v>
      </c>
      <c r="C1259" s="108" t="s">
        <v>1206</v>
      </c>
      <c r="D1259" s="115" t="s">
        <v>1207</v>
      </c>
      <c r="E1259" s="108" t="s">
        <v>363</v>
      </c>
      <c r="F1259" s="111"/>
      <c r="G1259" s="111">
        <f t="shared" si="47"/>
        <v>0</v>
      </c>
      <c r="H1259" s="111">
        <f t="shared" si="48"/>
        <v>0</v>
      </c>
      <c r="I1259" s="114"/>
    </row>
    <row r="1260" spans="1:9" x14ac:dyDescent="0.25">
      <c r="A1260" s="192">
        <v>40893</v>
      </c>
      <c r="B1260" s="154">
        <v>8944</v>
      </c>
      <c r="C1260" s="108" t="s">
        <v>1209</v>
      </c>
      <c r="D1260" s="115" t="s">
        <v>1208</v>
      </c>
      <c r="E1260" s="108" t="s">
        <v>363</v>
      </c>
      <c r="F1260" s="111">
        <v>8.93</v>
      </c>
      <c r="G1260" s="111">
        <f t="shared" si="47"/>
        <v>1.0715999999999999</v>
      </c>
      <c r="H1260" s="111">
        <f t="shared" si="48"/>
        <v>10.0016</v>
      </c>
      <c r="I1260" s="114"/>
    </row>
    <row r="1261" spans="1:9" x14ac:dyDescent="0.25">
      <c r="A1261" s="192">
        <v>40893</v>
      </c>
      <c r="B1261" s="107">
        <v>8945</v>
      </c>
      <c r="C1261" s="108" t="s">
        <v>1210</v>
      </c>
      <c r="D1261" s="115" t="s">
        <v>1211</v>
      </c>
      <c r="E1261" s="108" t="s">
        <v>363</v>
      </c>
      <c r="F1261" s="111">
        <v>13.39</v>
      </c>
      <c r="G1261" s="111">
        <f t="shared" si="47"/>
        <v>1.6068</v>
      </c>
      <c r="H1261" s="111">
        <f t="shared" si="48"/>
        <v>14.9968</v>
      </c>
      <c r="I1261" s="114"/>
    </row>
    <row r="1262" spans="1:9" x14ac:dyDescent="0.25">
      <c r="A1262" s="192">
        <v>40893</v>
      </c>
      <c r="B1262" s="154">
        <v>8946</v>
      </c>
      <c r="C1262" s="108" t="s">
        <v>1046</v>
      </c>
      <c r="D1262" s="115" t="s">
        <v>1088</v>
      </c>
      <c r="E1262" s="108" t="s">
        <v>363</v>
      </c>
      <c r="F1262" s="111">
        <v>9.82</v>
      </c>
      <c r="G1262" s="111">
        <f t="shared" si="47"/>
        <v>1.1783999999999999</v>
      </c>
      <c r="H1262" s="111">
        <f t="shared" si="48"/>
        <v>10.9984</v>
      </c>
      <c r="I1262" s="114"/>
    </row>
    <row r="1263" spans="1:9" x14ac:dyDescent="0.25">
      <c r="A1263" s="192">
        <v>40886</v>
      </c>
      <c r="B1263" s="107">
        <v>8947</v>
      </c>
      <c r="C1263" s="108" t="s">
        <v>869</v>
      </c>
      <c r="D1263" s="115" t="s">
        <v>870</v>
      </c>
      <c r="E1263" s="108" t="s">
        <v>363</v>
      </c>
      <c r="F1263" s="111">
        <v>29.46</v>
      </c>
      <c r="G1263" s="111">
        <f t="shared" si="47"/>
        <v>3.5352000000000001</v>
      </c>
      <c r="H1263" s="111">
        <f t="shared" si="48"/>
        <v>32.995200000000004</v>
      </c>
      <c r="I1263" s="114"/>
    </row>
    <row r="1264" spans="1:9" x14ac:dyDescent="0.25">
      <c r="A1264" s="192">
        <v>40893</v>
      </c>
      <c r="B1264" s="154">
        <v>8948</v>
      </c>
      <c r="C1264" s="108" t="s">
        <v>869</v>
      </c>
      <c r="D1264" s="115" t="s">
        <v>870</v>
      </c>
      <c r="E1264" s="108" t="s">
        <v>363</v>
      </c>
      <c r="F1264" s="111">
        <v>29.46</v>
      </c>
      <c r="G1264" s="111">
        <f t="shared" si="47"/>
        <v>3.5352000000000001</v>
      </c>
      <c r="H1264" s="111">
        <f t="shared" si="48"/>
        <v>32.995200000000004</v>
      </c>
      <c r="I1264" s="114"/>
    </row>
    <row r="1265" spans="1:9" x14ac:dyDescent="0.25">
      <c r="A1265" s="192">
        <v>40894</v>
      </c>
      <c r="B1265" s="107">
        <v>8949</v>
      </c>
      <c r="C1265" s="108" t="s">
        <v>1212</v>
      </c>
      <c r="D1265" s="115" t="s">
        <v>1213</v>
      </c>
      <c r="E1265" s="108" t="s">
        <v>363</v>
      </c>
      <c r="F1265" s="111">
        <v>16.07</v>
      </c>
      <c r="G1265" s="111">
        <f t="shared" si="47"/>
        <v>1.9283999999999999</v>
      </c>
      <c r="H1265" s="111">
        <f t="shared" si="48"/>
        <v>17.9984</v>
      </c>
      <c r="I1265" s="114"/>
    </row>
    <row r="1266" spans="1:9" x14ac:dyDescent="0.25">
      <c r="A1266" s="192">
        <v>40893</v>
      </c>
      <c r="B1266" s="154">
        <v>8950</v>
      </c>
      <c r="C1266" s="108" t="s">
        <v>1214</v>
      </c>
      <c r="D1266" s="115" t="s">
        <v>1215</v>
      </c>
      <c r="E1266" s="108" t="s">
        <v>363</v>
      </c>
      <c r="F1266" s="111">
        <v>8.93</v>
      </c>
      <c r="G1266" s="111">
        <f t="shared" si="47"/>
        <v>1.0715999999999999</v>
      </c>
      <c r="H1266" s="111">
        <f t="shared" si="48"/>
        <v>10.0016</v>
      </c>
      <c r="I1266" s="114"/>
    </row>
    <row r="1267" spans="1:9" x14ac:dyDescent="0.25">
      <c r="A1267" s="192">
        <v>40893</v>
      </c>
      <c r="B1267" s="107">
        <v>8951</v>
      </c>
      <c r="C1267" s="108" t="s">
        <v>1216</v>
      </c>
      <c r="D1267" s="115" t="s">
        <v>1217</v>
      </c>
      <c r="E1267" s="108" t="s">
        <v>363</v>
      </c>
      <c r="F1267" s="111">
        <v>9.82</v>
      </c>
      <c r="G1267" s="111">
        <f t="shared" si="47"/>
        <v>1.1783999999999999</v>
      </c>
      <c r="H1267" s="111">
        <f t="shared" si="48"/>
        <v>10.9984</v>
      </c>
      <c r="I1267" s="114"/>
    </row>
    <row r="1268" spans="1:9" x14ac:dyDescent="0.25">
      <c r="A1268" s="192">
        <v>40893</v>
      </c>
      <c r="B1268" s="154">
        <v>8952</v>
      </c>
      <c r="C1268" s="108" t="s">
        <v>1067</v>
      </c>
      <c r="D1268" s="115" t="s">
        <v>1068</v>
      </c>
      <c r="E1268" s="108" t="s">
        <v>363</v>
      </c>
      <c r="F1268" s="111">
        <v>8.93</v>
      </c>
      <c r="G1268" s="111">
        <f t="shared" si="47"/>
        <v>1.0715999999999999</v>
      </c>
      <c r="H1268" s="111">
        <f t="shared" si="48"/>
        <v>10.0016</v>
      </c>
      <c r="I1268" s="114"/>
    </row>
    <row r="1269" spans="1:9" x14ac:dyDescent="0.25">
      <c r="A1269" s="192">
        <v>40893</v>
      </c>
      <c r="B1269" s="107">
        <v>8953</v>
      </c>
      <c r="C1269" s="108" t="s">
        <v>1177</v>
      </c>
      <c r="D1269" s="115" t="s">
        <v>1135</v>
      </c>
      <c r="E1269" s="108" t="s">
        <v>363</v>
      </c>
      <c r="F1269" s="111">
        <v>8.93</v>
      </c>
      <c r="G1269" s="111">
        <f t="shared" si="47"/>
        <v>1.0715999999999999</v>
      </c>
      <c r="H1269" s="111">
        <f t="shared" si="48"/>
        <v>10.0016</v>
      </c>
      <c r="I1269" s="114"/>
    </row>
    <row r="1270" spans="1:9" x14ac:dyDescent="0.25">
      <c r="A1270" s="192">
        <v>40893</v>
      </c>
      <c r="B1270" s="154">
        <v>8954</v>
      </c>
      <c r="C1270" s="108" t="s">
        <v>1218</v>
      </c>
      <c r="D1270" s="115" t="s">
        <v>1219</v>
      </c>
      <c r="E1270" s="108" t="s">
        <v>363</v>
      </c>
      <c r="F1270" s="111">
        <v>8.93</v>
      </c>
      <c r="G1270" s="111">
        <f t="shared" si="47"/>
        <v>1.0715999999999999</v>
      </c>
      <c r="H1270" s="111">
        <f t="shared" si="48"/>
        <v>10.0016</v>
      </c>
      <c r="I1270" s="114"/>
    </row>
    <row r="1271" spans="1:9" x14ac:dyDescent="0.25">
      <c r="A1271" s="192">
        <v>40893</v>
      </c>
      <c r="B1271" s="107">
        <v>8955</v>
      </c>
      <c r="C1271" s="108" t="s">
        <v>1220</v>
      </c>
      <c r="D1271" s="115" t="s">
        <v>1221</v>
      </c>
      <c r="E1271" s="108" t="s">
        <v>363</v>
      </c>
      <c r="F1271" s="111">
        <v>16.96</v>
      </c>
      <c r="G1271" s="111">
        <f t="shared" si="47"/>
        <v>2.0352000000000001</v>
      </c>
      <c r="H1271" s="111">
        <f t="shared" si="48"/>
        <v>18.995200000000001</v>
      </c>
      <c r="I1271" s="114"/>
    </row>
    <row r="1272" spans="1:9" x14ac:dyDescent="0.25">
      <c r="A1272" s="192">
        <v>40893</v>
      </c>
      <c r="B1272" s="154">
        <v>8956</v>
      </c>
      <c r="C1272" s="108" t="s">
        <v>1222</v>
      </c>
      <c r="D1272" s="115" t="s">
        <v>1223</v>
      </c>
      <c r="E1272" s="108" t="s">
        <v>363</v>
      </c>
      <c r="F1272" s="111">
        <v>9.82</v>
      </c>
      <c r="G1272" s="111">
        <f t="shared" si="47"/>
        <v>1.1783999999999999</v>
      </c>
      <c r="H1272" s="111">
        <f t="shared" si="48"/>
        <v>10.9984</v>
      </c>
      <c r="I1272" s="114"/>
    </row>
    <row r="1273" spans="1:9" x14ac:dyDescent="0.25">
      <c r="A1273" s="192">
        <v>40893</v>
      </c>
      <c r="B1273" s="107">
        <v>8957</v>
      </c>
      <c r="C1273" s="108" t="s">
        <v>1224</v>
      </c>
      <c r="D1273" s="115" t="s">
        <v>1225</v>
      </c>
      <c r="E1273" s="108" t="s">
        <v>363</v>
      </c>
      <c r="F1273" s="111">
        <v>8.93</v>
      </c>
      <c r="G1273" s="111">
        <f t="shared" si="47"/>
        <v>1.0715999999999999</v>
      </c>
      <c r="H1273" s="111">
        <f t="shared" si="48"/>
        <v>10.0016</v>
      </c>
      <c r="I1273" s="114"/>
    </row>
    <row r="1274" spans="1:9" x14ac:dyDescent="0.25">
      <c r="A1274" s="192">
        <v>40893</v>
      </c>
      <c r="B1274" s="154">
        <v>8958</v>
      </c>
      <c r="C1274" s="108" t="s">
        <v>1050</v>
      </c>
      <c r="D1274" s="115" t="s">
        <v>1120</v>
      </c>
      <c r="E1274" s="108" t="s">
        <v>363</v>
      </c>
      <c r="F1274" s="111">
        <v>6.25</v>
      </c>
      <c r="G1274" s="111">
        <f t="shared" si="47"/>
        <v>0.75</v>
      </c>
      <c r="H1274" s="111">
        <f t="shared" si="48"/>
        <v>7</v>
      </c>
      <c r="I1274" s="114"/>
    </row>
    <row r="1275" spans="1:9" x14ac:dyDescent="0.25">
      <c r="A1275" s="192">
        <v>40893</v>
      </c>
      <c r="B1275" s="107">
        <v>8959</v>
      </c>
      <c r="C1275" s="108" t="s">
        <v>1044</v>
      </c>
      <c r="D1275" s="115" t="s">
        <v>1045</v>
      </c>
      <c r="E1275" s="108" t="s">
        <v>363</v>
      </c>
      <c r="F1275" s="111">
        <v>4.46</v>
      </c>
      <c r="G1275" s="111">
        <f t="shared" si="47"/>
        <v>0.53520000000000001</v>
      </c>
      <c r="H1275" s="111">
        <f t="shared" si="48"/>
        <v>4.9951999999999996</v>
      </c>
      <c r="I1275" s="114"/>
    </row>
    <row r="1276" spans="1:9" x14ac:dyDescent="0.25">
      <c r="A1276" s="192">
        <v>40893</v>
      </c>
      <c r="B1276" s="154">
        <v>8960</v>
      </c>
      <c r="C1276" s="108" t="s">
        <v>1197</v>
      </c>
      <c r="D1276" s="115" t="s">
        <v>1198</v>
      </c>
      <c r="E1276" s="108" t="s">
        <v>363</v>
      </c>
      <c r="F1276" s="111">
        <v>6.25</v>
      </c>
      <c r="G1276" s="111">
        <f t="shared" si="47"/>
        <v>0.75</v>
      </c>
      <c r="H1276" s="111">
        <f t="shared" si="48"/>
        <v>7</v>
      </c>
      <c r="I1276" s="114"/>
    </row>
    <row r="1277" spans="1:9" x14ac:dyDescent="0.25">
      <c r="A1277" s="192">
        <v>40893</v>
      </c>
      <c r="B1277" s="107">
        <v>8961</v>
      </c>
      <c r="C1277" s="108" t="s">
        <v>1226</v>
      </c>
      <c r="D1277" s="115" t="s">
        <v>1227</v>
      </c>
      <c r="E1277" s="108" t="s">
        <v>363</v>
      </c>
      <c r="F1277" s="111">
        <v>4.46</v>
      </c>
      <c r="G1277" s="111">
        <f t="shared" si="47"/>
        <v>0.53520000000000001</v>
      </c>
      <c r="H1277" s="111">
        <f t="shared" si="48"/>
        <v>4.9951999999999996</v>
      </c>
      <c r="I1277" s="114"/>
    </row>
    <row r="1278" spans="1:9" x14ac:dyDescent="0.25">
      <c r="A1278" s="192">
        <v>40893</v>
      </c>
      <c r="B1278" s="154">
        <v>8962</v>
      </c>
      <c r="C1278" s="108" t="s">
        <v>937</v>
      </c>
      <c r="D1278" s="115" t="s">
        <v>938</v>
      </c>
      <c r="E1278" s="108" t="s">
        <v>363</v>
      </c>
      <c r="F1278" s="111">
        <v>4.46</v>
      </c>
      <c r="G1278" s="111">
        <f t="shared" si="47"/>
        <v>0.53520000000000001</v>
      </c>
      <c r="H1278" s="111">
        <f t="shared" si="48"/>
        <v>4.9951999999999996</v>
      </c>
      <c r="I1278" s="114"/>
    </row>
    <row r="1279" spans="1:9" x14ac:dyDescent="0.25">
      <c r="A1279" s="192">
        <v>40893</v>
      </c>
      <c r="B1279" s="107">
        <v>8963</v>
      </c>
      <c r="C1279" s="108" t="s">
        <v>1048</v>
      </c>
      <c r="D1279" s="115" t="s">
        <v>1199</v>
      </c>
      <c r="E1279" s="108" t="s">
        <v>363</v>
      </c>
      <c r="F1279" s="111">
        <v>6.25</v>
      </c>
      <c r="G1279" s="111">
        <f t="shared" si="47"/>
        <v>0.75</v>
      </c>
      <c r="H1279" s="111">
        <f t="shared" si="48"/>
        <v>7</v>
      </c>
      <c r="I1279" s="114"/>
    </row>
    <row r="1280" spans="1:9" x14ac:dyDescent="0.25">
      <c r="A1280" s="192">
        <v>40893</v>
      </c>
      <c r="B1280" s="154">
        <v>8964</v>
      </c>
      <c r="C1280" s="108" t="s">
        <v>1182</v>
      </c>
      <c r="D1280" s="115" t="s">
        <v>1183</v>
      </c>
      <c r="E1280" s="108" t="s">
        <v>363</v>
      </c>
      <c r="F1280" s="111">
        <v>9.82</v>
      </c>
      <c r="G1280" s="111">
        <f t="shared" si="47"/>
        <v>1.1783999999999999</v>
      </c>
      <c r="H1280" s="111">
        <f t="shared" si="48"/>
        <v>10.9984</v>
      </c>
      <c r="I1280" s="114"/>
    </row>
    <row r="1281" spans="1:9" x14ac:dyDescent="0.25">
      <c r="A1281" s="192">
        <v>40893</v>
      </c>
      <c r="B1281" s="107">
        <v>8965</v>
      </c>
      <c r="C1281" s="108" t="s">
        <v>1036</v>
      </c>
      <c r="D1281" s="115"/>
      <c r="E1281" s="108" t="s">
        <v>363</v>
      </c>
      <c r="F1281" s="111">
        <v>44.6</v>
      </c>
      <c r="G1281" s="111">
        <f t="shared" si="47"/>
        <v>5.3520000000000003</v>
      </c>
      <c r="H1281" s="111">
        <f t="shared" si="48"/>
        <v>49.951999999999998</v>
      </c>
      <c r="I1281" s="114"/>
    </row>
    <row r="1282" spans="1:9" x14ac:dyDescent="0.25">
      <c r="A1282" s="192">
        <v>40894</v>
      </c>
      <c r="B1282" s="154">
        <v>8966</v>
      </c>
      <c r="C1282" s="108" t="s">
        <v>1228</v>
      </c>
      <c r="D1282" s="115" t="s">
        <v>1229</v>
      </c>
      <c r="E1282" s="108" t="s">
        <v>363</v>
      </c>
      <c r="F1282" s="111">
        <v>11.61</v>
      </c>
      <c r="G1282" s="111">
        <f t="shared" si="47"/>
        <v>1.3931999999999998</v>
      </c>
      <c r="H1282" s="111">
        <f t="shared" si="48"/>
        <v>13.0032</v>
      </c>
      <c r="I1282" s="114"/>
    </row>
    <row r="1283" spans="1:9" x14ac:dyDescent="0.25">
      <c r="A1283" s="192">
        <v>40894</v>
      </c>
      <c r="B1283" s="107">
        <v>8967</v>
      </c>
      <c r="C1283" s="108" t="s">
        <v>1230</v>
      </c>
      <c r="D1283" s="115" t="s">
        <v>1231</v>
      </c>
      <c r="E1283" s="108" t="s">
        <v>363</v>
      </c>
      <c r="F1283" s="111">
        <v>27.68</v>
      </c>
      <c r="G1283" s="111">
        <f t="shared" si="47"/>
        <v>3.3215999999999997</v>
      </c>
      <c r="H1283" s="111">
        <f t="shared" si="48"/>
        <v>31.0016</v>
      </c>
      <c r="I1283" s="114"/>
    </row>
    <row r="1284" spans="1:9" x14ac:dyDescent="0.25">
      <c r="A1284" s="192">
        <v>40894</v>
      </c>
      <c r="B1284" s="154">
        <v>8968</v>
      </c>
      <c r="C1284" s="108" t="s">
        <v>1046</v>
      </c>
      <c r="D1284" s="115" t="s">
        <v>1088</v>
      </c>
      <c r="E1284" s="108" t="s">
        <v>363</v>
      </c>
      <c r="F1284" s="111">
        <v>9.82</v>
      </c>
      <c r="G1284" s="111">
        <f t="shared" si="47"/>
        <v>1.1783999999999999</v>
      </c>
      <c r="H1284" s="111">
        <f t="shared" si="48"/>
        <v>10.9984</v>
      </c>
      <c r="I1284" s="114"/>
    </row>
    <row r="1285" spans="1:9" x14ac:dyDescent="0.25">
      <c r="A1285" s="192">
        <v>40894</v>
      </c>
      <c r="B1285" s="107">
        <v>8969</v>
      </c>
      <c r="C1285" s="108" t="s">
        <v>1032</v>
      </c>
      <c r="D1285" s="115" t="s">
        <v>1033</v>
      </c>
      <c r="E1285" s="108" t="s">
        <v>363</v>
      </c>
      <c r="F1285" s="111">
        <v>9.82</v>
      </c>
      <c r="G1285" s="111">
        <f t="shared" si="47"/>
        <v>1.1783999999999999</v>
      </c>
      <c r="H1285" s="111">
        <f t="shared" si="48"/>
        <v>10.9984</v>
      </c>
      <c r="I1285" s="114"/>
    </row>
    <row r="1286" spans="1:9" x14ac:dyDescent="0.25">
      <c r="A1286" s="192">
        <v>40894</v>
      </c>
      <c r="B1286" s="154">
        <v>8970</v>
      </c>
      <c r="C1286" s="108" t="s">
        <v>1050</v>
      </c>
      <c r="D1286" s="115" t="s">
        <v>1120</v>
      </c>
      <c r="E1286" s="108" t="s">
        <v>363</v>
      </c>
      <c r="F1286" s="111">
        <v>6.25</v>
      </c>
      <c r="G1286" s="111">
        <f t="shared" ref="G1286:G1350" si="49">F1286*12%</f>
        <v>0.75</v>
      </c>
      <c r="H1286" s="111">
        <f t="shared" ref="H1286:H1349" si="50">F1286+G1286</f>
        <v>7</v>
      </c>
      <c r="I1286" s="114"/>
    </row>
    <row r="1287" spans="1:9" x14ac:dyDescent="0.25">
      <c r="A1287" s="192">
        <v>40894</v>
      </c>
      <c r="B1287" s="107">
        <v>8971</v>
      </c>
      <c r="C1287" s="108" t="s">
        <v>1177</v>
      </c>
      <c r="D1287" s="115" t="s">
        <v>1135</v>
      </c>
      <c r="E1287" s="108" t="s">
        <v>363</v>
      </c>
      <c r="F1287" s="111">
        <v>17.86</v>
      </c>
      <c r="G1287" s="111">
        <f t="shared" si="49"/>
        <v>2.1431999999999998</v>
      </c>
      <c r="H1287" s="111">
        <f t="shared" si="50"/>
        <v>20.0032</v>
      </c>
      <c r="I1287" s="114"/>
    </row>
    <row r="1288" spans="1:9" x14ac:dyDescent="0.25">
      <c r="A1288" s="192">
        <v>40894</v>
      </c>
      <c r="B1288" s="154">
        <v>8972</v>
      </c>
      <c r="C1288" s="108" t="s">
        <v>1232</v>
      </c>
      <c r="D1288" s="115" t="s">
        <v>1233</v>
      </c>
      <c r="E1288" s="108" t="s">
        <v>363</v>
      </c>
      <c r="F1288" s="111">
        <v>14.28</v>
      </c>
      <c r="G1288" s="111">
        <f t="shared" si="49"/>
        <v>1.7135999999999998</v>
      </c>
      <c r="H1288" s="111">
        <f t="shared" si="50"/>
        <v>15.993599999999999</v>
      </c>
      <c r="I1288" s="114"/>
    </row>
    <row r="1289" spans="1:9" x14ac:dyDescent="0.25">
      <c r="A1289" s="192">
        <v>40894</v>
      </c>
      <c r="B1289" s="107">
        <v>8973</v>
      </c>
      <c r="C1289" s="108" t="s">
        <v>1234</v>
      </c>
      <c r="D1289" s="115" t="s">
        <v>1235</v>
      </c>
      <c r="E1289" s="108" t="s">
        <v>363</v>
      </c>
      <c r="F1289" s="111">
        <v>8.93</v>
      </c>
      <c r="G1289" s="111">
        <f t="shared" si="49"/>
        <v>1.0715999999999999</v>
      </c>
      <c r="H1289" s="111">
        <f t="shared" si="50"/>
        <v>10.0016</v>
      </c>
      <c r="I1289" s="114"/>
    </row>
    <row r="1290" spans="1:9" x14ac:dyDescent="0.25">
      <c r="A1290" s="192">
        <v>40894</v>
      </c>
      <c r="B1290" s="154">
        <v>8974</v>
      </c>
      <c r="C1290" s="108" t="s">
        <v>1236</v>
      </c>
      <c r="D1290" s="115" t="s">
        <v>1237</v>
      </c>
      <c r="E1290" s="108" t="s">
        <v>363</v>
      </c>
      <c r="F1290" s="111">
        <v>8.93</v>
      </c>
      <c r="G1290" s="111">
        <f t="shared" si="49"/>
        <v>1.0715999999999999</v>
      </c>
      <c r="H1290" s="111">
        <f t="shared" si="50"/>
        <v>10.0016</v>
      </c>
      <c r="I1290" s="114"/>
    </row>
    <row r="1291" spans="1:9" x14ac:dyDescent="0.25">
      <c r="A1291" s="192"/>
      <c r="B1291" s="107">
        <v>8975</v>
      </c>
      <c r="C1291" s="108" t="s">
        <v>16</v>
      </c>
      <c r="D1291" s="115"/>
      <c r="E1291" s="108" t="s">
        <v>363</v>
      </c>
      <c r="F1291" s="111"/>
      <c r="G1291" s="111">
        <f t="shared" si="49"/>
        <v>0</v>
      </c>
      <c r="H1291" s="111">
        <f t="shared" si="50"/>
        <v>0</v>
      </c>
      <c r="I1291" s="114"/>
    </row>
    <row r="1292" spans="1:9" x14ac:dyDescent="0.25">
      <c r="A1292" s="192"/>
      <c r="B1292" s="154">
        <v>8976</v>
      </c>
      <c r="C1292" s="108" t="s">
        <v>16</v>
      </c>
      <c r="D1292" s="115"/>
      <c r="E1292" s="108" t="s">
        <v>363</v>
      </c>
      <c r="F1292" s="111"/>
      <c r="G1292" s="111">
        <f t="shared" si="49"/>
        <v>0</v>
      </c>
      <c r="H1292" s="111">
        <f t="shared" si="50"/>
        <v>0</v>
      </c>
      <c r="I1292" s="114"/>
    </row>
    <row r="1293" spans="1:9" x14ac:dyDescent="0.25">
      <c r="A1293" s="192">
        <v>40897</v>
      </c>
      <c r="B1293" s="107">
        <v>8977</v>
      </c>
      <c r="C1293" s="108" t="s">
        <v>1205</v>
      </c>
      <c r="D1293" s="115" t="s">
        <v>852</v>
      </c>
      <c r="E1293" s="108" t="s">
        <v>363</v>
      </c>
      <c r="F1293" s="111">
        <v>64.290000000000006</v>
      </c>
      <c r="G1293" s="111">
        <f t="shared" si="49"/>
        <v>7.7148000000000003</v>
      </c>
      <c r="H1293" s="111">
        <f t="shared" si="50"/>
        <v>72.004800000000003</v>
      </c>
      <c r="I1293" s="114"/>
    </row>
    <row r="1294" spans="1:9" x14ac:dyDescent="0.25">
      <c r="A1294" s="192">
        <v>40894</v>
      </c>
      <c r="B1294" s="154">
        <v>8978</v>
      </c>
      <c r="C1294" s="108" t="s">
        <v>1238</v>
      </c>
      <c r="D1294" s="115" t="s">
        <v>1239</v>
      </c>
      <c r="E1294" s="108" t="s">
        <v>363</v>
      </c>
      <c r="F1294" s="111">
        <v>8.93</v>
      </c>
      <c r="G1294" s="111">
        <f t="shared" si="49"/>
        <v>1.0715999999999999</v>
      </c>
      <c r="H1294" s="111">
        <f t="shared" si="50"/>
        <v>10.0016</v>
      </c>
      <c r="I1294" s="114"/>
    </row>
    <row r="1295" spans="1:9" x14ac:dyDescent="0.25">
      <c r="A1295" s="192">
        <v>40894</v>
      </c>
      <c r="B1295" s="107">
        <v>8979</v>
      </c>
      <c r="C1295" s="108" t="s">
        <v>1240</v>
      </c>
      <c r="D1295" s="115" t="s">
        <v>1241</v>
      </c>
      <c r="E1295" s="108" t="s">
        <v>363</v>
      </c>
      <c r="F1295" s="111">
        <v>8.93</v>
      </c>
      <c r="G1295" s="111">
        <f t="shared" si="49"/>
        <v>1.0715999999999999</v>
      </c>
      <c r="H1295" s="111">
        <f t="shared" si="50"/>
        <v>10.0016</v>
      </c>
      <c r="I1295" s="114"/>
    </row>
    <row r="1296" spans="1:9" x14ac:dyDescent="0.25">
      <c r="A1296" s="192">
        <v>40894</v>
      </c>
      <c r="B1296" s="154">
        <v>8980</v>
      </c>
      <c r="C1296" s="108" t="s">
        <v>1242</v>
      </c>
      <c r="D1296" s="115" t="s">
        <v>1243</v>
      </c>
      <c r="E1296" s="108" t="s">
        <v>363</v>
      </c>
      <c r="F1296" s="111">
        <v>14.29</v>
      </c>
      <c r="G1296" s="111">
        <f t="shared" si="49"/>
        <v>1.7147999999999999</v>
      </c>
      <c r="H1296" s="111">
        <f t="shared" si="50"/>
        <v>16.004799999999999</v>
      </c>
      <c r="I1296" s="114"/>
    </row>
    <row r="1297" spans="1:9" x14ac:dyDescent="0.25">
      <c r="A1297" s="192">
        <v>40894</v>
      </c>
      <c r="B1297" s="107">
        <v>8981</v>
      </c>
      <c r="C1297" s="108" t="s">
        <v>1244</v>
      </c>
      <c r="D1297" s="115" t="s">
        <v>1245</v>
      </c>
      <c r="E1297" s="108" t="s">
        <v>363</v>
      </c>
      <c r="F1297" s="111">
        <v>4.46</v>
      </c>
      <c r="G1297" s="111">
        <f t="shared" si="49"/>
        <v>0.53520000000000001</v>
      </c>
      <c r="H1297" s="111">
        <f t="shared" si="50"/>
        <v>4.9951999999999996</v>
      </c>
      <c r="I1297" s="114"/>
    </row>
    <row r="1298" spans="1:9" x14ac:dyDescent="0.25">
      <c r="A1298" s="192">
        <v>40894</v>
      </c>
      <c r="B1298" s="154">
        <v>8982</v>
      </c>
      <c r="C1298" s="108" t="s">
        <v>1197</v>
      </c>
      <c r="D1298" s="115" t="s">
        <v>1198</v>
      </c>
      <c r="E1298" s="108" t="s">
        <v>363</v>
      </c>
      <c r="F1298" s="111">
        <v>6.25</v>
      </c>
      <c r="G1298" s="111">
        <f t="shared" si="49"/>
        <v>0.75</v>
      </c>
      <c r="H1298" s="111">
        <f t="shared" si="50"/>
        <v>7</v>
      </c>
      <c r="I1298" s="114"/>
    </row>
    <row r="1299" spans="1:9" x14ac:dyDescent="0.25">
      <c r="A1299" s="192">
        <v>40894</v>
      </c>
      <c r="B1299" s="107">
        <v>8983</v>
      </c>
      <c r="C1299" s="108" t="s">
        <v>1048</v>
      </c>
      <c r="D1299" s="115" t="s">
        <v>1199</v>
      </c>
      <c r="E1299" s="108" t="s">
        <v>363</v>
      </c>
      <c r="F1299" s="111">
        <v>6.25</v>
      </c>
      <c r="G1299" s="111">
        <f t="shared" si="49"/>
        <v>0.75</v>
      </c>
      <c r="H1299" s="111">
        <f t="shared" si="50"/>
        <v>7</v>
      </c>
      <c r="I1299" s="114"/>
    </row>
    <row r="1300" spans="1:9" x14ac:dyDescent="0.25">
      <c r="A1300" s="192">
        <v>40894</v>
      </c>
      <c r="B1300" s="154">
        <v>8984</v>
      </c>
      <c r="C1300" s="108" t="s">
        <v>1182</v>
      </c>
      <c r="D1300" s="115" t="s">
        <v>1183</v>
      </c>
      <c r="E1300" s="108" t="s">
        <v>363</v>
      </c>
      <c r="F1300" s="111">
        <v>9.82</v>
      </c>
      <c r="G1300" s="111">
        <f t="shared" si="49"/>
        <v>1.1783999999999999</v>
      </c>
      <c r="H1300" s="111">
        <f t="shared" si="50"/>
        <v>10.9984</v>
      </c>
      <c r="I1300" s="114"/>
    </row>
    <row r="1301" spans="1:9" x14ac:dyDescent="0.25">
      <c r="A1301" s="192">
        <v>40894</v>
      </c>
      <c r="B1301" s="107">
        <v>8985</v>
      </c>
      <c r="C1301" s="108" t="s">
        <v>1036</v>
      </c>
      <c r="D1301" s="115"/>
      <c r="E1301" s="108" t="s">
        <v>363</v>
      </c>
      <c r="F1301" s="111">
        <v>40.98</v>
      </c>
      <c r="G1301" s="111">
        <f t="shared" si="49"/>
        <v>4.9175999999999993</v>
      </c>
      <c r="H1301" s="111">
        <f t="shared" si="50"/>
        <v>45.897599999999997</v>
      </c>
      <c r="I1301" s="114"/>
    </row>
    <row r="1302" spans="1:9" x14ac:dyDescent="0.25">
      <c r="A1302" s="192">
        <v>40896</v>
      </c>
      <c r="B1302" s="154">
        <v>8986</v>
      </c>
      <c r="C1302" s="108" t="s">
        <v>1246</v>
      </c>
      <c r="D1302" s="115" t="s">
        <v>1247</v>
      </c>
      <c r="E1302" s="108" t="s">
        <v>363</v>
      </c>
      <c r="F1302" s="111">
        <v>14.29</v>
      </c>
      <c r="G1302" s="111">
        <f t="shared" si="49"/>
        <v>1.7147999999999999</v>
      </c>
      <c r="H1302" s="111">
        <f t="shared" si="50"/>
        <v>16.004799999999999</v>
      </c>
      <c r="I1302" s="114"/>
    </row>
    <row r="1303" spans="1:9" x14ac:dyDescent="0.25">
      <c r="A1303" s="192">
        <v>40896</v>
      </c>
      <c r="B1303" s="107">
        <v>8987</v>
      </c>
      <c r="C1303" s="108" t="s">
        <v>1248</v>
      </c>
      <c r="D1303" s="115" t="s">
        <v>1249</v>
      </c>
      <c r="E1303" s="108" t="s">
        <v>363</v>
      </c>
      <c r="F1303" s="111">
        <v>8.93</v>
      </c>
      <c r="G1303" s="111">
        <f t="shared" si="49"/>
        <v>1.0715999999999999</v>
      </c>
      <c r="H1303" s="111">
        <f t="shared" si="50"/>
        <v>10.0016</v>
      </c>
      <c r="I1303" s="114"/>
    </row>
    <row r="1304" spans="1:9" x14ac:dyDescent="0.25">
      <c r="A1304" s="192">
        <v>40896</v>
      </c>
      <c r="B1304" s="154">
        <v>8988</v>
      </c>
      <c r="C1304" s="108" t="s">
        <v>1250</v>
      </c>
      <c r="D1304" s="115" t="s">
        <v>1251</v>
      </c>
      <c r="E1304" s="108" t="s">
        <v>363</v>
      </c>
      <c r="F1304" s="111">
        <v>14.29</v>
      </c>
      <c r="G1304" s="111">
        <f t="shared" si="49"/>
        <v>1.7147999999999999</v>
      </c>
      <c r="H1304" s="111">
        <f t="shared" si="50"/>
        <v>16.004799999999999</v>
      </c>
      <c r="I1304" s="114"/>
    </row>
    <row r="1305" spans="1:9" x14ac:dyDescent="0.25">
      <c r="A1305" s="192">
        <v>40896</v>
      </c>
      <c r="B1305" s="107">
        <v>8989</v>
      </c>
      <c r="C1305" s="108" t="s">
        <v>1252</v>
      </c>
      <c r="D1305" s="115" t="s">
        <v>1253</v>
      </c>
      <c r="E1305" s="108" t="s">
        <v>363</v>
      </c>
      <c r="F1305" s="111">
        <v>12.5</v>
      </c>
      <c r="G1305" s="111">
        <f t="shared" si="49"/>
        <v>1.5</v>
      </c>
      <c r="H1305" s="111">
        <f t="shared" si="50"/>
        <v>14</v>
      </c>
      <c r="I1305" s="114"/>
    </row>
    <row r="1306" spans="1:9" x14ac:dyDescent="0.25">
      <c r="A1306" s="192">
        <v>40896</v>
      </c>
      <c r="B1306" s="154">
        <v>8990</v>
      </c>
      <c r="C1306" s="108" t="s">
        <v>1046</v>
      </c>
      <c r="D1306" s="115" t="s">
        <v>1254</v>
      </c>
      <c r="E1306" s="108" t="s">
        <v>363</v>
      </c>
      <c r="F1306" s="111">
        <v>9.82</v>
      </c>
      <c r="G1306" s="111">
        <f t="shared" si="49"/>
        <v>1.1783999999999999</v>
      </c>
      <c r="H1306" s="111">
        <f t="shared" si="50"/>
        <v>10.9984</v>
      </c>
      <c r="I1306" s="114"/>
    </row>
    <row r="1307" spans="1:9" x14ac:dyDescent="0.25">
      <c r="A1307" s="192">
        <v>40896</v>
      </c>
      <c r="B1307" s="107">
        <v>8991</v>
      </c>
      <c r="C1307" s="108" t="s">
        <v>1255</v>
      </c>
      <c r="D1307" s="115" t="s">
        <v>1256</v>
      </c>
      <c r="E1307" s="108" t="s">
        <v>363</v>
      </c>
      <c r="F1307" s="111">
        <v>8.93</v>
      </c>
      <c r="G1307" s="111">
        <f t="shared" si="49"/>
        <v>1.0715999999999999</v>
      </c>
      <c r="H1307" s="111">
        <f t="shared" si="50"/>
        <v>10.0016</v>
      </c>
      <c r="I1307" s="114"/>
    </row>
    <row r="1308" spans="1:9" x14ac:dyDescent="0.25">
      <c r="A1308" s="192">
        <v>40896</v>
      </c>
      <c r="B1308" s="154">
        <v>8992</v>
      </c>
      <c r="C1308" s="108" t="s">
        <v>1036</v>
      </c>
      <c r="D1308" s="115"/>
      <c r="E1308" s="108" t="s">
        <v>363</v>
      </c>
      <c r="F1308" s="111">
        <v>17.95</v>
      </c>
      <c r="G1308" s="111">
        <f t="shared" si="49"/>
        <v>2.1539999999999999</v>
      </c>
      <c r="H1308" s="111">
        <f t="shared" si="50"/>
        <v>20.103999999999999</v>
      </c>
      <c r="I1308" s="114"/>
    </row>
    <row r="1309" spans="1:9" x14ac:dyDescent="0.25">
      <c r="A1309" s="192">
        <v>40896</v>
      </c>
      <c r="B1309" s="107">
        <v>8993</v>
      </c>
      <c r="C1309" s="108" t="s">
        <v>1077</v>
      </c>
      <c r="D1309" s="115" t="s">
        <v>1078</v>
      </c>
      <c r="E1309" s="108" t="s">
        <v>363</v>
      </c>
      <c r="F1309" s="111">
        <v>13.4</v>
      </c>
      <c r="G1309" s="111">
        <f t="shared" si="49"/>
        <v>1.6079999999999999</v>
      </c>
      <c r="H1309" s="111">
        <f t="shared" si="50"/>
        <v>15.008000000000001</v>
      </c>
      <c r="I1309" s="114"/>
    </row>
    <row r="1310" spans="1:9" x14ac:dyDescent="0.25">
      <c r="A1310" s="192"/>
      <c r="B1310" s="154">
        <v>8994</v>
      </c>
      <c r="C1310" s="108" t="s">
        <v>16</v>
      </c>
      <c r="D1310" s="115"/>
      <c r="E1310" s="108" t="s">
        <v>363</v>
      </c>
      <c r="F1310" s="111"/>
      <c r="G1310" s="111">
        <f t="shared" si="49"/>
        <v>0</v>
      </c>
      <c r="H1310" s="111">
        <f t="shared" si="50"/>
        <v>0</v>
      </c>
      <c r="I1310" s="114"/>
    </row>
    <row r="1311" spans="1:9" x14ac:dyDescent="0.25">
      <c r="A1311" s="192">
        <v>40896</v>
      </c>
      <c r="B1311" s="107">
        <v>8995</v>
      </c>
      <c r="C1311" s="108" t="s">
        <v>1050</v>
      </c>
      <c r="D1311" s="115" t="s">
        <v>1257</v>
      </c>
      <c r="E1311" s="108" t="s">
        <v>363</v>
      </c>
      <c r="F1311" s="111">
        <v>6.25</v>
      </c>
      <c r="G1311" s="111">
        <f t="shared" si="49"/>
        <v>0.75</v>
      </c>
      <c r="H1311" s="111">
        <f t="shared" si="50"/>
        <v>7</v>
      </c>
      <c r="I1311" s="114"/>
    </row>
    <row r="1312" spans="1:9" x14ac:dyDescent="0.25">
      <c r="A1312" s="192">
        <v>40896</v>
      </c>
      <c r="B1312" s="154">
        <v>8996</v>
      </c>
      <c r="C1312" s="108" t="s">
        <v>937</v>
      </c>
      <c r="D1312" s="115" t="s">
        <v>938</v>
      </c>
      <c r="E1312" s="108" t="s">
        <v>363</v>
      </c>
      <c r="F1312" s="111">
        <v>4.46</v>
      </c>
      <c r="G1312" s="111">
        <f t="shared" si="49"/>
        <v>0.53520000000000001</v>
      </c>
      <c r="H1312" s="111">
        <f t="shared" si="50"/>
        <v>4.9951999999999996</v>
      </c>
      <c r="I1312" s="114"/>
    </row>
    <row r="1313" spans="1:9" x14ac:dyDescent="0.25">
      <c r="A1313" s="192">
        <v>40896</v>
      </c>
      <c r="B1313" s="107">
        <v>8997</v>
      </c>
      <c r="C1313" s="108" t="s">
        <v>1048</v>
      </c>
      <c r="D1313" s="115" t="s">
        <v>1258</v>
      </c>
      <c r="E1313" s="108" t="s">
        <v>363</v>
      </c>
      <c r="F1313" s="111">
        <v>6.25</v>
      </c>
      <c r="G1313" s="111">
        <f t="shared" si="49"/>
        <v>0.75</v>
      </c>
      <c r="H1313" s="111">
        <f t="shared" si="50"/>
        <v>7</v>
      </c>
      <c r="I1313" s="114"/>
    </row>
    <row r="1314" spans="1:9" x14ac:dyDescent="0.25">
      <c r="A1314" s="192">
        <v>40897</v>
      </c>
      <c r="B1314" s="154">
        <v>8998</v>
      </c>
      <c r="C1314" s="108" t="s">
        <v>1259</v>
      </c>
      <c r="D1314" s="115" t="s">
        <v>762</v>
      </c>
      <c r="E1314" s="108" t="s">
        <v>363</v>
      </c>
      <c r="F1314" s="111">
        <v>26.79</v>
      </c>
      <c r="G1314" s="111">
        <f t="shared" si="49"/>
        <v>3.2147999999999999</v>
      </c>
      <c r="H1314" s="111">
        <f t="shared" si="50"/>
        <v>30.004799999999999</v>
      </c>
      <c r="I1314" s="114"/>
    </row>
    <row r="1315" spans="1:9" x14ac:dyDescent="0.25">
      <c r="A1315" s="192">
        <v>40897</v>
      </c>
      <c r="B1315" s="107">
        <v>8999</v>
      </c>
      <c r="C1315" s="108" t="s">
        <v>1046</v>
      </c>
      <c r="D1315" s="115" t="s">
        <v>1088</v>
      </c>
      <c r="E1315" s="108" t="s">
        <v>363</v>
      </c>
      <c r="F1315" s="111">
        <v>9.82</v>
      </c>
      <c r="G1315" s="111">
        <f t="shared" si="49"/>
        <v>1.1783999999999999</v>
      </c>
      <c r="H1315" s="111">
        <f t="shared" si="50"/>
        <v>10.9984</v>
      </c>
      <c r="I1315" s="114"/>
    </row>
    <row r="1316" spans="1:9" x14ac:dyDescent="0.25">
      <c r="A1316" s="192">
        <v>40897</v>
      </c>
      <c r="B1316" s="154">
        <v>9000</v>
      </c>
      <c r="C1316" s="108" t="s">
        <v>1260</v>
      </c>
      <c r="D1316" s="115" t="s">
        <v>1261</v>
      </c>
      <c r="E1316" s="108" t="s">
        <v>363</v>
      </c>
      <c r="F1316" s="111">
        <v>10.72</v>
      </c>
      <c r="G1316" s="111">
        <f t="shared" si="49"/>
        <v>1.2864</v>
      </c>
      <c r="H1316" s="111">
        <f t="shared" si="50"/>
        <v>12.006400000000001</v>
      </c>
      <c r="I1316" s="114"/>
    </row>
    <row r="1317" spans="1:9" x14ac:dyDescent="0.25">
      <c r="A1317" s="192">
        <v>40897</v>
      </c>
      <c r="B1317" s="107">
        <v>9001</v>
      </c>
      <c r="C1317" s="108" t="s">
        <v>1262</v>
      </c>
      <c r="D1317" s="115" t="s">
        <v>1263</v>
      </c>
      <c r="E1317" s="108" t="s">
        <v>363</v>
      </c>
      <c r="F1317" s="111">
        <v>32.14</v>
      </c>
      <c r="G1317" s="111">
        <f t="shared" si="49"/>
        <v>3.8567999999999998</v>
      </c>
      <c r="H1317" s="111">
        <f t="shared" si="50"/>
        <v>35.9968</v>
      </c>
      <c r="I1317" s="114"/>
    </row>
    <row r="1318" spans="1:9" x14ac:dyDescent="0.25">
      <c r="A1318" s="192">
        <v>40899</v>
      </c>
      <c r="B1318" s="154">
        <v>9002</v>
      </c>
      <c r="C1318" s="108" t="s">
        <v>1262</v>
      </c>
      <c r="D1318" s="115" t="s">
        <v>1263</v>
      </c>
      <c r="E1318" s="108" t="s">
        <v>363</v>
      </c>
      <c r="F1318" s="111">
        <v>32.14</v>
      </c>
      <c r="G1318" s="111">
        <f t="shared" si="49"/>
        <v>3.8567999999999998</v>
      </c>
      <c r="H1318" s="111">
        <f t="shared" si="50"/>
        <v>35.9968</v>
      </c>
      <c r="I1318" s="114"/>
    </row>
    <row r="1319" spans="1:9" x14ac:dyDescent="0.25">
      <c r="A1319" s="192">
        <v>40898</v>
      </c>
      <c r="B1319" s="107">
        <v>9003</v>
      </c>
      <c r="C1319" s="108" t="s">
        <v>1264</v>
      </c>
      <c r="D1319" s="115" t="s">
        <v>1265</v>
      </c>
      <c r="E1319" s="108" t="s">
        <v>363</v>
      </c>
      <c r="F1319" s="111">
        <v>23.21</v>
      </c>
      <c r="G1319" s="111">
        <f t="shared" si="49"/>
        <v>2.7852000000000001</v>
      </c>
      <c r="H1319" s="111">
        <f t="shared" si="50"/>
        <v>25.995200000000001</v>
      </c>
      <c r="I1319" s="114"/>
    </row>
    <row r="1320" spans="1:9" x14ac:dyDescent="0.25">
      <c r="A1320" s="192">
        <v>40898</v>
      </c>
      <c r="B1320" s="154">
        <v>9004</v>
      </c>
      <c r="C1320" s="108" t="s">
        <v>1266</v>
      </c>
      <c r="D1320" s="115" t="s">
        <v>1267</v>
      </c>
      <c r="E1320" s="108" t="s">
        <v>363</v>
      </c>
      <c r="F1320" s="111">
        <v>32.14</v>
      </c>
      <c r="G1320" s="111">
        <f t="shared" si="49"/>
        <v>3.8567999999999998</v>
      </c>
      <c r="H1320" s="111">
        <f t="shared" si="50"/>
        <v>35.9968</v>
      </c>
      <c r="I1320" s="114"/>
    </row>
    <row r="1321" spans="1:9" x14ac:dyDescent="0.25">
      <c r="A1321" s="192">
        <v>40898</v>
      </c>
      <c r="B1321" s="107">
        <v>9005</v>
      </c>
      <c r="C1321" s="108" t="s">
        <v>1268</v>
      </c>
      <c r="D1321" s="115" t="s">
        <v>1269</v>
      </c>
      <c r="E1321" s="108" t="s">
        <v>363</v>
      </c>
      <c r="F1321" s="111">
        <v>46.43</v>
      </c>
      <c r="G1321" s="111">
        <f t="shared" si="49"/>
        <v>5.5716000000000001</v>
      </c>
      <c r="H1321" s="111">
        <f t="shared" si="50"/>
        <v>52.001599999999996</v>
      </c>
      <c r="I1321" s="114"/>
    </row>
    <row r="1322" spans="1:9" x14ac:dyDescent="0.25">
      <c r="A1322" s="192">
        <v>40897</v>
      </c>
      <c r="B1322" s="154">
        <v>9006</v>
      </c>
      <c r="C1322" s="108" t="s">
        <v>1270</v>
      </c>
      <c r="D1322" s="115" t="s">
        <v>1271</v>
      </c>
      <c r="E1322" s="108" t="s">
        <v>363</v>
      </c>
      <c r="F1322" s="111">
        <v>8.93</v>
      </c>
      <c r="G1322" s="111">
        <f t="shared" si="49"/>
        <v>1.0715999999999999</v>
      </c>
      <c r="H1322" s="111">
        <f t="shared" si="50"/>
        <v>10.0016</v>
      </c>
      <c r="I1322" s="114"/>
    </row>
    <row r="1323" spans="1:9" x14ac:dyDescent="0.25">
      <c r="A1323" s="192">
        <v>40897</v>
      </c>
      <c r="B1323" s="107">
        <v>9007</v>
      </c>
      <c r="C1323" s="108" t="s">
        <v>1050</v>
      </c>
      <c r="D1323" s="115" t="s">
        <v>1120</v>
      </c>
      <c r="E1323" s="108" t="s">
        <v>363</v>
      </c>
      <c r="F1323" s="111">
        <v>6.25</v>
      </c>
      <c r="G1323" s="111">
        <f t="shared" si="49"/>
        <v>0.75</v>
      </c>
      <c r="H1323" s="111">
        <f t="shared" si="50"/>
        <v>7</v>
      </c>
      <c r="I1323" s="114"/>
    </row>
    <row r="1324" spans="1:9" x14ac:dyDescent="0.25">
      <c r="A1324" s="192">
        <v>40897</v>
      </c>
      <c r="B1324" s="154">
        <v>9008</v>
      </c>
      <c r="C1324" s="108" t="s">
        <v>937</v>
      </c>
      <c r="D1324" s="115" t="s">
        <v>1272</v>
      </c>
      <c r="E1324" s="108" t="s">
        <v>363</v>
      </c>
      <c r="F1324" s="111">
        <v>4.46</v>
      </c>
      <c r="G1324" s="111">
        <f t="shared" si="49"/>
        <v>0.53520000000000001</v>
      </c>
      <c r="H1324" s="111">
        <f t="shared" si="50"/>
        <v>4.9951999999999996</v>
      </c>
      <c r="I1324" s="114"/>
    </row>
    <row r="1325" spans="1:9" x14ac:dyDescent="0.25">
      <c r="A1325" s="192">
        <v>40897</v>
      </c>
      <c r="B1325" s="107">
        <v>9009</v>
      </c>
      <c r="C1325" s="108" t="s">
        <v>1048</v>
      </c>
      <c r="D1325" s="115" t="s">
        <v>1199</v>
      </c>
      <c r="E1325" s="108" t="s">
        <v>363</v>
      </c>
      <c r="F1325" s="111">
        <v>6.25</v>
      </c>
      <c r="G1325" s="111">
        <f t="shared" si="49"/>
        <v>0.75</v>
      </c>
      <c r="H1325" s="111">
        <f t="shared" si="50"/>
        <v>7</v>
      </c>
      <c r="I1325" s="114"/>
    </row>
    <row r="1326" spans="1:9" x14ac:dyDescent="0.25">
      <c r="A1326" s="192">
        <v>40897</v>
      </c>
      <c r="B1326" s="154">
        <v>9010</v>
      </c>
      <c r="C1326" s="108" t="s">
        <v>1252</v>
      </c>
      <c r="D1326" s="115" t="s">
        <v>1253</v>
      </c>
      <c r="E1326" s="108" t="s">
        <v>363</v>
      </c>
      <c r="F1326" s="111">
        <v>12.5</v>
      </c>
      <c r="G1326" s="111">
        <f t="shared" si="49"/>
        <v>1.5</v>
      </c>
      <c r="H1326" s="111">
        <f t="shared" si="50"/>
        <v>14</v>
      </c>
      <c r="I1326" s="114"/>
    </row>
    <row r="1327" spans="1:9" x14ac:dyDescent="0.25">
      <c r="A1327" s="192">
        <v>40897</v>
      </c>
      <c r="B1327" s="107">
        <v>9011</v>
      </c>
      <c r="C1327" s="108" t="s">
        <v>1036</v>
      </c>
      <c r="D1327" s="115"/>
      <c r="E1327" s="108" t="s">
        <v>363</v>
      </c>
      <c r="F1327" s="111">
        <v>16.43</v>
      </c>
      <c r="G1327" s="111">
        <f t="shared" si="49"/>
        <v>1.9715999999999998</v>
      </c>
      <c r="H1327" s="111">
        <f t="shared" si="50"/>
        <v>18.401599999999998</v>
      </c>
      <c r="I1327" s="114"/>
    </row>
    <row r="1328" spans="1:9" x14ac:dyDescent="0.25">
      <c r="A1328" s="192">
        <v>40897</v>
      </c>
      <c r="B1328" s="154">
        <v>9012</v>
      </c>
      <c r="C1328" s="108" t="s">
        <v>1273</v>
      </c>
      <c r="D1328" s="115" t="s">
        <v>1274</v>
      </c>
      <c r="E1328" s="108" t="s">
        <v>363</v>
      </c>
      <c r="F1328" s="111">
        <v>13.39</v>
      </c>
      <c r="G1328" s="111">
        <f t="shared" si="49"/>
        <v>1.6068</v>
      </c>
      <c r="H1328" s="111">
        <f t="shared" si="50"/>
        <v>14.9968</v>
      </c>
      <c r="I1328" s="114"/>
    </row>
    <row r="1329" spans="1:11" x14ac:dyDescent="0.25">
      <c r="A1329" s="192">
        <v>40898</v>
      </c>
      <c r="B1329" s="107">
        <v>9013</v>
      </c>
      <c r="C1329" s="108" t="s">
        <v>1046</v>
      </c>
      <c r="D1329" s="115" t="s">
        <v>1088</v>
      </c>
      <c r="E1329" s="108" t="s">
        <v>363</v>
      </c>
      <c r="F1329" s="111">
        <v>9.82</v>
      </c>
      <c r="G1329" s="111">
        <f t="shared" si="49"/>
        <v>1.1783999999999999</v>
      </c>
      <c r="H1329" s="111">
        <f t="shared" si="50"/>
        <v>10.9984</v>
      </c>
      <c r="I1329" s="114"/>
    </row>
    <row r="1330" spans="1:11" x14ac:dyDescent="0.25">
      <c r="A1330" s="192">
        <v>40898</v>
      </c>
      <c r="B1330" s="154">
        <v>9014</v>
      </c>
      <c r="C1330" s="108" t="s">
        <v>937</v>
      </c>
      <c r="D1330" s="115" t="s">
        <v>1272</v>
      </c>
      <c r="E1330" s="108" t="s">
        <v>363</v>
      </c>
      <c r="F1330" s="204">
        <v>4.46</v>
      </c>
      <c r="G1330" s="111">
        <f t="shared" si="49"/>
        <v>0.53520000000000001</v>
      </c>
      <c r="H1330" s="111">
        <f t="shared" si="50"/>
        <v>4.9951999999999996</v>
      </c>
      <c r="I1330" s="114"/>
    </row>
    <row r="1331" spans="1:11" x14ac:dyDescent="0.25">
      <c r="A1331" s="192">
        <v>40898</v>
      </c>
      <c r="B1331" s="107">
        <v>9015</v>
      </c>
      <c r="C1331" s="108" t="s">
        <v>1140</v>
      </c>
      <c r="D1331" s="115" t="s">
        <v>1141</v>
      </c>
      <c r="E1331" s="108" t="s">
        <v>363</v>
      </c>
      <c r="F1331" s="204">
        <v>6.25</v>
      </c>
      <c r="G1331" s="111">
        <f t="shared" si="49"/>
        <v>0.75</v>
      </c>
      <c r="H1331" s="111">
        <f t="shared" si="50"/>
        <v>7</v>
      </c>
      <c r="I1331" s="114"/>
    </row>
    <row r="1332" spans="1:11" x14ac:dyDescent="0.25">
      <c r="A1332" s="192">
        <v>40898</v>
      </c>
      <c r="B1332" s="161">
        <v>9016</v>
      </c>
      <c r="C1332" s="156" t="s">
        <v>910</v>
      </c>
      <c r="D1332" s="162" t="s">
        <v>1275</v>
      </c>
      <c r="E1332" s="108" t="s">
        <v>363</v>
      </c>
      <c r="F1332" s="205">
        <v>13.39</v>
      </c>
      <c r="G1332" s="111">
        <f t="shared" si="49"/>
        <v>1.6068</v>
      </c>
      <c r="H1332" s="173">
        <f t="shared" si="50"/>
        <v>14.9968</v>
      </c>
      <c r="I1332" s="174"/>
      <c r="J1332" s="207"/>
      <c r="K1332" s="207"/>
    </row>
    <row r="1333" spans="1:11" x14ac:dyDescent="0.25">
      <c r="A1333" s="200">
        <v>40898</v>
      </c>
      <c r="B1333" s="201">
        <v>9017</v>
      </c>
      <c r="C1333" s="202" t="s">
        <v>935</v>
      </c>
      <c r="D1333" s="203">
        <v>1002577375</v>
      </c>
      <c r="E1333" s="156" t="s">
        <v>363</v>
      </c>
      <c r="F1333" s="206">
        <v>10.71</v>
      </c>
      <c r="G1333" s="173">
        <f t="shared" si="49"/>
        <v>1.2852000000000001</v>
      </c>
      <c r="H1333" s="173">
        <f t="shared" si="50"/>
        <v>11.995200000000001</v>
      </c>
      <c r="I1333" s="202"/>
      <c r="J1333" s="207"/>
      <c r="K1333" s="207"/>
    </row>
    <row r="1334" spans="1:11" x14ac:dyDescent="0.25">
      <c r="A1334" s="192">
        <v>40898</v>
      </c>
      <c r="B1334" s="161">
        <v>9018</v>
      </c>
      <c r="C1334" s="199" t="s">
        <v>1276</v>
      </c>
      <c r="D1334" s="208">
        <v>1300937236</v>
      </c>
      <c r="E1334" s="156" t="s">
        <v>363</v>
      </c>
      <c r="F1334" s="209">
        <v>29.46</v>
      </c>
      <c r="G1334" s="111">
        <f t="shared" si="49"/>
        <v>3.5352000000000001</v>
      </c>
      <c r="H1334" s="173">
        <f t="shared" si="50"/>
        <v>32.995200000000004</v>
      </c>
      <c r="I1334" s="199"/>
      <c r="J1334" s="207"/>
      <c r="K1334" s="207"/>
    </row>
    <row r="1335" spans="1:11" x14ac:dyDescent="0.25">
      <c r="A1335" s="192">
        <v>40898</v>
      </c>
      <c r="B1335" s="201">
        <v>9019</v>
      </c>
      <c r="C1335" s="199" t="s">
        <v>1252</v>
      </c>
      <c r="D1335" s="208">
        <v>1204214520</v>
      </c>
      <c r="E1335" s="156" t="s">
        <v>363</v>
      </c>
      <c r="F1335" s="210">
        <v>12.5</v>
      </c>
      <c r="G1335" s="111">
        <f t="shared" si="49"/>
        <v>1.5</v>
      </c>
      <c r="H1335" s="173">
        <f t="shared" si="50"/>
        <v>14</v>
      </c>
      <c r="I1335" s="199"/>
      <c r="J1335" s="207"/>
      <c r="K1335" s="207"/>
    </row>
    <row r="1336" spans="1:11" x14ac:dyDescent="0.25">
      <c r="A1336" s="192">
        <v>40898</v>
      </c>
      <c r="B1336" s="161">
        <v>9020</v>
      </c>
      <c r="C1336" s="199" t="s">
        <v>1277</v>
      </c>
      <c r="D1336" s="211" t="s">
        <v>1282</v>
      </c>
      <c r="E1336" s="156" t="s">
        <v>363</v>
      </c>
      <c r="F1336" s="210">
        <v>27.7</v>
      </c>
      <c r="G1336" s="111">
        <f t="shared" si="49"/>
        <v>3.3239999999999998</v>
      </c>
      <c r="H1336" s="173">
        <f t="shared" si="50"/>
        <v>31.024000000000001</v>
      </c>
      <c r="I1336" s="199"/>
      <c r="J1336" s="207"/>
      <c r="K1336" s="207"/>
    </row>
    <row r="1337" spans="1:11" x14ac:dyDescent="0.25">
      <c r="A1337" s="200">
        <v>40898</v>
      </c>
      <c r="B1337" s="201">
        <v>9021</v>
      </c>
      <c r="C1337" s="199" t="s">
        <v>1048</v>
      </c>
      <c r="D1337" s="208" t="s">
        <v>1199</v>
      </c>
      <c r="E1337" s="156" t="s">
        <v>363</v>
      </c>
      <c r="F1337" s="209">
        <v>6.25</v>
      </c>
      <c r="G1337" s="173">
        <f t="shared" si="49"/>
        <v>0.75</v>
      </c>
      <c r="H1337" s="173">
        <f t="shared" si="50"/>
        <v>7</v>
      </c>
      <c r="I1337" s="199"/>
      <c r="J1337" s="207"/>
      <c r="K1337" s="207"/>
    </row>
    <row r="1338" spans="1:11" x14ac:dyDescent="0.25">
      <c r="A1338" s="212">
        <v>40898</v>
      </c>
      <c r="B1338" s="161">
        <v>9022</v>
      </c>
      <c r="C1338" s="199" t="s">
        <v>1278</v>
      </c>
      <c r="D1338" s="208" t="s">
        <v>1283</v>
      </c>
      <c r="E1338" s="156" t="s">
        <v>363</v>
      </c>
      <c r="F1338" s="209">
        <v>10.71</v>
      </c>
      <c r="G1338" s="111">
        <f t="shared" si="49"/>
        <v>1.2852000000000001</v>
      </c>
      <c r="H1338" s="173">
        <f t="shared" si="50"/>
        <v>11.995200000000001</v>
      </c>
      <c r="I1338" s="199"/>
      <c r="J1338" s="207"/>
      <c r="K1338" s="207"/>
    </row>
    <row r="1339" spans="1:11" x14ac:dyDescent="0.25">
      <c r="A1339" s="192"/>
      <c r="B1339" s="201">
        <v>9023</v>
      </c>
      <c r="C1339" s="199" t="s">
        <v>16</v>
      </c>
      <c r="D1339" s="208"/>
      <c r="E1339" s="156" t="s">
        <v>363</v>
      </c>
      <c r="F1339" s="209"/>
      <c r="G1339" s="111">
        <f t="shared" si="49"/>
        <v>0</v>
      </c>
      <c r="H1339" s="173">
        <f t="shared" si="50"/>
        <v>0</v>
      </c>
      <c r="I1339" s="199"/>
      <c r="J1339" s="207"/>
      <c r="K1339" s="207"/>
    </row>
    <row r="1340" spans="1:11" x14ac:dyDescent="0.25">
      <c r="A1340" s="192">
        <v>40898</v>
      </c>
      <c r="B1340" s="161">
        <v>9024</v>
      </c>
      <c r="C1340" s="199" t="s">
        <v>1279</v>
      </c>
      <c r="D1340" s="208" t="s">
        <v>1284</v>
      </c>
      <c r="E1340" s="156" t="s">
        <v>363</v>
      </c>
      <c r="F1340" s="209">
        <v>8.93</v>
      </c>
      <c r="G1340" s="111">
        <f t="shared" si="49"/>
        <v>1.0715999999999999</v>
      </c>
      <c r="H1340" s="173">
        <f t="shared" si="50"/>
        <v>10.0016</v>
      </c>
      <c r="I1340" s="199"/>
      <c r="J1340" s="207"/>
      <c r="K1340" s="207"/>
    </row>
    <row r="1341" spans="1:11" x14ac:dyDescent="0.25">
      <c r="A1341" s="212">
        <v>40898</v>
      </c>
      <c r="B1341" s="201">
        <v>9025</v>
      </c>
      <c r="C1341" s="199" t="s">
        <v>1280</v>
      </c>
      <c r="D1341" s="208" t="s">
        <v>1285</v>
      </c>
      <c r="E1341" s="156" t="s">
        <v>363</v>
      </c>
      <c r="F1341" s="209">
        <v>10.71</v>
      </c>
      <c r="G1341" s="173">
        <f t="shared" si="49"/>
        <v>1.2852000000000001</v>
      </c>
      <c r="H1341" s="173">
        <f t="shared" si="50"/>
        <v>11.995200000000001</v>
      </c>
      <c r="I1341" s="199"/>
      <c r="J1341" s="207"/>
      <c r="K1341" s="207"/>
    </row>
    <row r="1342" spans="1:11" x14ac:dyDescent="0.25">
      <c r="A1342" s="212">
        <v>40899</v>
      </c>
      <c r="B1342" s="161">
        <v>9026</v>
      </c>
      <c r="C1342" s="199" t="s">
        <v>1032</v>
      </c>
      <c r="D1342" s="208" t="s">
        <v>1033</v>
      </c>
      <c r="E1342" s="156" t="s">
        <v>363</v>
      </c>
      <c r="F1342" s="209">
        <v>4.46</v>
      </c>
      <c r="G1342" s="173">
        <f t="shared" si="49"/>
        <v>0.53520000000000001</v>
      </c>
      <c r="H1342" s="173">
        <f t="shared" si="50"/>
        <v>4.9951999999999996</v>
      </c>
      <c r="I1342" s="199"/>
      <c r="J1342" s="207"/>
      <c r="K1342" s="207"/>
    </row>
    <row r="1343" spans="1:11" x14ac:dyDescent="0.25">
      <c r="A1343" s="192">
        <v>40899</v>
      </c>
      <c r="B1343" s="201">
        <v>9027</v>
      </c>
      <c r="C1343" s="199" t="s">
        <v>937</v>
      </c>
      <c r="D1343" s="208" t="s">
        <v>938</v>
      </c>
      <c r="E1343" s="156" t="s">
        <v>363</v>
      </c>
      <c r="F1343" s="209">
        <v>4.46</v>
      </c>
      <c r="G1343" s="173">
        <f t="shared" si="49"/>
        <v>0.53520000000000001</v>
      </c>
      <c r="H1343" s="173">
        <f t="shared" si="50"/>
        <v>4.9951999999999996</v>
      </c>
      <c r="I1343" s="199"/>
      <c r="J1343" s="207"/>
      <c r="K1343" s="207"/>
    </row>
    <row r="1344" spans="1:11" x14ac:dyDescent="0.25">
      <c r="A1344" s="212">
        <v>40899</v>
      </c>
      <c r="B1344" s="161">
        <v>9028</v>
      </c>
      <c r="C1344" s="199" t="s">
        <v>1281</v>
      </c>
      <c r="D1344" s="208" t="s">
        <v>1286</v>
      </c>
      <c r="E1344" s="156" t="s">
        <v>363</v>
      </c>
      <c r="F1344" s="199">
        <v>26.79</v>
      </c>
      <c r="G1344" s="173">
        <f t="shared" si="49"/>
        <v>3.2147999999999999</v>
      </c>
      <c r="H1344" s="173">
        <f t="shared" si="50"/>
        <v>30.004799999999999</v>
      </c>
      <c r="I1344" s="199"/>
      <c r="J1344" s="207"/>
      <c r="K1344" s="207"/>
    </row>
    <row r="1345" spans="1:11" x14ac:dyDescent="0.25">
      <c r="A1345" s="200">
        <v>40899</v>
      </c>
      <c r="B1345" s="201">
        <v>9029</v>
      </c>
      <c r="C1345" s="199" t="s">
        <v>1287</v>
      </c>
      <c r="D1345" s="208" t="s">
        <v>1288</v>
      </c>
      <c r="E1345" s="156" t="s">
        <v>363</v>
      </c>
      <c r="F1345" s="199">
        <v>8.93</v>
      </c>
      <c r="G1345" s="173">
        <f t="shared" si="49"/>
        <v>1.0715999999999999</v>
      </c>
      <c r="H1345" s="173">
        <f t="shared" si="50"/>
        <v>10.0016</v>
      </c>
      <c r="I1345" s="199"/>
      <c r="J1345" s="207"/>
      <c r="K1345" s="207"/>
    </row>
    <row r="1346" spans="1:11" x14ac:dyDescent="0.25">
      <c r="A1346" s="212">
        <v>40899</v>
      </c>
      <c r="B1346" s="161">
        <v>9030</v>
      </c>
      <c r="C1346" s="199" t="s">
        <v>1289</v>
      </c>
      <c r="D1346" s="208" t="s">
        <v>1290</v>
      </c>
      <c r="E1346" s="156" t="s">
        <v>363</v>
      </c>
      <c r="F1346" s="199">
        <v>8.0299999999999994</v>
      </c>
      <c r="G1346" s="173">
        <f t="shared" si="49"/>
        <v>0.9635999999999999</v>
      </c>
      <c r="H1346" s="173">
        <f t="shared" si="50"/>
        <v>8.9935999999999989</v>
      </c>
      <c r="I1346" s="199"/>
      <c r="J1346" s="207"/>
      <c r="K1346" s="207"/>
    </row>
    <row r="1347" spans="1:11" x14ac:dyDescent="0.25">
      <c r="A1347" s="212">
        <v>40899</v>
      </c>
      <c r="B1347" s="201">
        <v>9031</v>
      </c>
      <c r="C1347" s="199" t="s">
        <v>1140</v>
      </c>
      <c r="D1347" s="208" t="s">
        <v>1141</v>
      </c>
      <c r="E1347" s="156" t="s">
        <v>363</v>
      </c>
      <c r="F1347" s="199">
        <v>6.25</v>
      </c>
      <c r="G1347" s="173">
        <f t="shared" si="49"/>
        <v>0.75</v>
      </c>
      <c r="H1347" s="173">
        <f t="shared" si="50"/>
        <v>7</v>
      </c>
      <c r="I1347" s="199"/>
      <c r="J1347" s="207"/>
      <c r="K1347" s="207"/>
    </row>
    <row r="1348" spans="1:11" x14ac:dyDescent="0.25">
      <c r="A1348" s="212">
        <v>40899</v>
      </c>
      <c r="B1348" s="161">
        <v>9032</v>
      </c>
      <c r="C1348" s="199" t="s">
        <v>1291</v>
      </c>
      <c r="D1348" s="208" t="s">
        <v>1292</v>
      </c>
      <c r="E1348" s="156" t="s">
        <v>363</v>
      </c>
      <c r="F1348" s="199">
        <v>4.46</v>
      </c>
      <c r="G1348" s="173">
        <f t="shared" si="49"/>
        <v>0.53520000000000001</v>
      </c>
      <c r="H1348" s="173">
        <f t="shared" si="50"/>
        <v>4.9951999999999996</v>
      </c>
      <c r="I1348" s="199"/>
      <c r="J1348" s="207"/>
      <c r="K1348" s="207"/>
    </row>
    <row r="1349" spans="1:11" x14ac:dyDescent="0.25">
      <c r="A1349" s="212">
        <v>40899</v>
      </c>
      <c r="B1349" s="201">
        <v>9033</v>
      </c>
      <c r="C1349" s="199" t="s">
        <v>1293</v>
      </c>
      <c r="D1349" s="208" t="s">
        <v>1199</v>
      </c>
      <c r="E1349" s="156" t="s">
        <v>363</v>
      </c>
      <c r="F1349" s="199">
        <v>6.25</v>
      </c>
      <c r="G1349" s="173">
        <f t="shared" si="49"/>
        <v>0.75</v>
      </c>
      <c r="H1349" s="173">
        <f t="shared" si="50"/>
        <v>7</v>
      </c>
      <c r="I1349" s="199"/>
      <c r="J1349" s="207"/>
      <c r="K1349" s="207"/>
    </row>
    <row r="1350" spans="1:11" x14ac:dyDescent="0.25">
      <c r="A1350" s="212">
        <v>40900</v>
      </c>
      <c r="B1350" s="161">
        <v>9034</v>
      </c>
      <c r="C1350" s="199" t="s">
        <v>1294</v>
      </c>
      <c r="D1350" s="208" t="s">
        <v>1295</v>
      </c>
      <c r="E1350" s="156" t="s">
        <v>363</v>
      </c>
      <c r="F1350" s="199">
        <v>8.73</v>
      </c>
      <c r="G1350" s="173">
        <f t="shared" si="49"/>
        <v>1.0476000000000001</v>
      </c>
      <c r="H1350" s="173">
        <f t="shared" ref="H1350:H1413" si="51">F1350+G1350</f>
        <v>9.7775999999999996</v>
      </c>
      <c r="I1350" s="199"/>
      <c r="J1350" s="207"/>
      <c r="K1350" s="207"/>
    </row>
    <row r="1351" spans="1:11" x14ac:dyDescent="0.25">
      <c r="A1351" s="212">
        <v>40900</v>
      </c>
      <c r="B1351" s="201">
        <v>9035</v>
      </c>
      <c r="C1351" s="199" t="s">
        <v>1296</v>
      </c>
      <c r="D1351" s="208" t="s">
        <v>1297</v>
      </c>
      <c r="E1351" s="156" t="s">
        <v>363</v>
      </c>
      <c r="F1351" s="199">
        <v>8.93</v>
      </c>
      <c r="G1351" s="173">
        <f t="shared" ref="G1351:G1409" si="52">F1351*12%</f>
        <v>1.0715999999999999</v>
      </c>
      <c r="H1351" s="173">
        <f t="shared" si="51"/>
        <v>10.0016</v>
      </c>
      <c r="I1351" s="199"/>
      <c r="J1351" s="207"/>
      <c r="K1351" s="207"/>
    </row>
    <row r="1352" spans="1:11" x14ac:dyDescent="0.25">
      <c r="A1352" s="212">
        <v>40900</v>
      </c>
      <c r="B1352" s="161">
        <v>9036</v>
      </c>
      <c r="C1352" s="199" t="s">
        <v>869</v>
      </c>
      <c r="D1352" s="208" t="s">
        <v>870</v>
      </c>
      <c r="E1352" s="156" t="s">
        <v>363</v>
      </c>
      <c r="F1352" s="199">
        <v>29.46</v>
      </c>
      <c r="G1352" s="173">
        <f t="shared" si="52"/>
        <v>3.5352000000000001</v>
      </c>
      <c r="H1352" s="173">
        <f t="shared" si="51"/>
        <v>32.995200000000004</v>
      </c>
      <c r="I1352" s="199"/>
      <c r="J1352" s="207"/>
      <c r="K1352" s="207"/>
    </row>
    <row r="1353" spans="1:11" x14ac:dyDescent="0.25">
      <c r="A1353" s="212">
        <v>40900</v>
      </c>
      <c r="B1353" s="201">
        <v>9037</v>
      </c>
      <c r="C1353" s="199" t="s">
        <v>1298</v>
      </c>
      <c r="D1353" s="208" t="s">
        <v>1299</v>
      </c>
      <c r="E1353" s="156" t="s">
        <v>363</v>
      </c>
      <c r="F1353" s="199">
        <v>8.93</v>
      </c>
      <c r="G1353" s="173">
        <f t="shared" si="52"/>
        <v>1.0715999999999999</v>
      </c>
      <c r="H1353" s="173">
        <f t="shared" si="51"/>
        <v>10.0016</v>
      </c>
      <c r="I1353" s="199"/>
      <c r="J1353" s="207"/>
      <c r="K1353" s="207"/>
    </row>
    <row r="1354" spans="1:11" x14ac:dyDescent="0.25">
      <c r="A1354" s="212">
        <v>40900</v>
      </c>
      <c r="B1354" s="161">
        <v>9038</v>
      </c>
      <c r="C1354" s="199" t="s">
        <v>1046</v>
      </c>
      <c r="D1354" s="208" t="s">
        <v>1300</v>
      </c>
      <c r="E1354" s="156" t="s">
        <v>363</v>
      </c>
      <c r="F1354" s="199">
        <v>9.82</v>
      </c>
      <c r="G1354" s="173">
        <f t="shared" si="52"/>
        <v>1.1783999999999999</v>
      </c>
      <c r="H1354" s="173">
        <f t="shared" si="51"/>
        <v>10.9984</v>
      </c>
      <c r="I1354" s="199"/>
      <c r="J1354" s="207"/>
      <c r="K1354" s="207"/>
    </row>
    <row r="1355" spans="1:11" x14ac:dyDescent="0.25">
      <c r="A1355" s="213">
        <v>40900</v>
      </c>
      <c r="B1355" s="201">
        <v>9039</v>
      </c>
      <c r="C1355" s="199" t="s">
        <v>1301</v>
      </c>
      <c r="D1355" s="199">
        <v>1204214520</v>
      </c>
      <c r="E1355" s="156" t="s">
        <v>363</v>
      </c>
      <c r="F1355" s="199">
        <v>4.46</v>
      </c>
      <c r="G1355" s="173">
        <f t="shared" si="52"/>
        <v>0.53520000000000001</v>
      </c>
      <c r="H1355" s="173">
        <f t="shared" si="51"/>
        <v>4.9951999999999996</v>
      </c>
      <c r="I1355" s="199"/>
      <c r="J1355" s="207"/>
      <c r="K1355" s="207"/>
    </row>
    <row r="1356" spans="1:11" x14ac:dyDescent="0.25">
      <c r="A1356" s="212">
        <v>40900</v>
      </c>
      <c r="B1356" s="161">
        <v>9040</v>
      </c>
      <c r="C1356" s="199" t="s">
        <v>1293</v>
      </c>
      <c r="D1356" s="208" t="s">
        <v>1199</v>
      </c>
      <c r="E1356" s="156" t="s">
        <v>363</v>
      </c>
      <c r="F1356" s="199">
        <v>6.25</v>
      </c>
      <c r="G1356" s="173">
        <f t="shared" si="52"/>
        <v>0.75</v>
      </c>
      <c r="H1356" s="173">
        <f t="shared" si="51"/>
        <v>7</v>
      </c>
      <c r="I1356" s="199"/>
      <c r="J1356" s="207"/>
      <c r="K1356" s="207"/>
    </row>
    <row r="1357" spans="1:11" x14ac:dyDescent="0.25">
      <c r="A1357" s="212">
        <v>40900</v>
      </c>
      <c r="B1357" s="201">
        <v>9041</v>
      </c>
      <c r="C1357" s="199" t="s">
        <v>937</v>
      </c>
      <c r="D1357" s="208" t="s">
        <v>938</v>
      </c>
      <c r="E1357" s="156" t="s">
        <v>363</v>
      </c>
      <c r="F1357" s="199">
        <v>4.46</v>
      </c>
      <c r="G1357" s="173">
        <f t="shared" si="52"/>
        <v>0.53520000000000001</v>
      </c>
      <c r="H1357" s="173">
        <f t="shared" si="51"/>
        <v>4.9951999999999996</v>
      </c>
      <c r="I1357" s="199"/>
      <c r="J1357" s="207"/>
      <c r="K1357" s="207"/>
    </row>
    <row r="1358" spans="1:11" x14ac:dyDescent="0.25">
      <c r="A1358" s="212">
        <v>40900</v>
      </c>
      <c r="B1358" s="161">
        <v>9042</v>
      </c>
      <c r="C1358" s="199" t="s">
        <v>955</v>
      </c>
      <c r="D1358" s="208" t="s">
        <v>1045</v>
      </c>
      <c r="E1358" s="156" t="s">
        <v>363</v>
      </c>
      <c r="F1358" s="199">
        <v>4.46</v>
      </c>
      <c r="G1358" s="173">
        <f t="shared" si="52"/>
        <v>0.53520000000000001</v>
      </c>
      <c r="H1358" s="173">
        <f t="shared" si="51"/>
        <v>4.9951999999999996</v>
      </c>
      <c r="I1358" s="199"/>
      <c r="J1358" s="207"/>
      <c r="K1358" s="207"/>
    </row>
    <row r="1359" spans="1:11" x14ac:dyDescent="0.25">
      <c r="A1359" s="212">
        <v>40900</v>
      </c>
      <c r="B1359" s="201">
        <v>9043</v>
      </c>
      <c r="C1359" s="199" t="s">
        <v>1140</v>
      </c>
      <c r="D1359" s="208" t="s">
        <v>1302</v>
      </c>
      <c r="E1359" s="156" t="s">
        <v>363</v>
      </c>
      <c r="F1359" s="199">
        <v>6.25</v>
      </c>
      <c r="G1359" s="173">
        <f t="shared" si="52"/>
        <v>0.75</v>
      </c>
      <c r="H1359" s="173">
        <f t="shared" si="51"/>
        <v>7</v>
      </c>
      <c r="I1359" s="199"/>
      <c r="J1359" s="207"/>
      <c r="K1359" s="207"/>
    </row>
    <row r="1360" spans="1:11" x14ac:dyDescent="0.25">
      <c r="A1360" s="212">
        <v>40900</v>
      </c>
      <c r="B1360" s="161">
        <v>9044</v>
      </c>
      <c r="C1360" s="199" t="s">
        <v>1303</v>
      </c>
      <c r="D1360" s="208" t="s">
        <v>1304</v>
      </c>
      <c r="E1360" s="156" t="s">
        <v>363</v>
      </c>
      <c r="F1360" s="199">
        <v>9.82</v>
      </c>
      <c r="G1360" s="173">
        <f t="shared" si="52"/>
        <v>1.1783999999999999</v>
      </c>
      <c r="H1360" s="173">
        <f t="shared" si="51"/>
        <v>10.9984</v>
      </c>
      <c r="I1360" s="199"/>
      <c r="J1360" s="207"/>
      <c r="K1360" s="207"/>
    </row>
    <row r="1361" spans="1:11" x14ac:dyDescent="0.25">
      <c r="A1361" s="212">
        <v>40900</v>
      </c>
      <c r="B1361" s="201">
        <v>9045</v>
      </c>
      <c r="C1361" s="199" t="s">
        <v>1305</v>
      </c>
      <c r="D1361" s="208" t="s">
        <v>1306</v>
      </c>
      <c r="E1361" s="156" t="s">
        <v>363</v>
      </c>
      <c r="F1361" s="199">
        <v>19.64</v>
      </c>
      <c r="G1361" s="173">
        <f t="shared" si="52"/>
        <v>2.3567999999999998</v>
      </c>
      <c r="H1361" s="173">
        <f t="shared" si="51"/>
        <v>21.9968</v>
      </c>
      <c r="I1361" s="199"/>
      <c r="J1361" s="207"/>
      <c r="K1361" s="207"/>
    </row>
    <row r="1362" spans="1:11" x14ac:dyDescent="0.25">
      <c r="A1362" s="214">
        <v>40900</v>
      </c>
      <c r="B1362" s="161">
        <v>9046</v>
      </c>
      <c r="C1362" s="199" t="s">
        <v>1307</v>
      </c>
      <c r="D1362" s="208" t="s">
        <v>1308</v>
      </c>
      <c r="E1362" s="156" t="s">
        <v>363</v>
      </c>
      <c r="F1362" s="199">
        <v>8.93</v>
      </c>
      <c r="G1362" s="173">
        <f t="shared" si="52"/>
        <v>1.0715999999999999</v>
      </c>
      <c r="H1362" s="173">
        <f t="shared" si="51"/>
        <v>10.0016</v>
      </c>
      <c r="I1362" s="199"/>
      <c r="J1362" s="207"/>
      <c r="K1362" s="207"/>
    </row>
    <row r="1363" spans="1:11" x14ac:dyDescent="0.25">
      <c r="A1363" s="214">
        <v>40900</v>
      </c>
      <c r="B1363" s="201">
        <v>9047</v>
      </c>
      <c r="C1363" s="199" t="s">
        <v>1309</v>
      </c>
      <c r="D1363" s="208" t="s">
        <v>1310</v>
      </c>
      <c r="E1363" s="156" t="s">
        <v>363</v>
      </c>
      <c r="F1363" s="199">
        <v>8.93</v>
      </c>
      <c r="G1363" s="173">
        <f t="shared" si="52"/>
        <v>1.0715999999999999</v>
      </c>
      <c r="H1363" s="173">
        <f t="shared" si="51"/>
        <v>10.0016</v>
      </c>
      <c r="I1363" s="199"/>
      <c r="J1363" s="207"/>
      <c r="K1363" s="207"/>
    </row>
    <row r="1364" spans="1:11" x14ac:dyDescent="0.25">
      <c r="A1364" s="214">
        <v>40900</v>
      </c>
      <c r="B1364" s="161">
        <v>9048</v>
      </c>
      <c r="C1364" s="199" t="s">
        <v>1311</v>
      </c>
      <c r="D1364" s="208" t="s">
        <v>1312</v>
      </c>
      <c r="E1364" s="156" t="s">
        <v>363</v>
      </c>
      <c r="F1364" s="199">
        <v>15.18</v>
      </c>
      <c r="G1364" s="173">
        <f t="shared" si="52"/>
        <v>1.8215999999999999</v>
      </c>
      <c r="H1364" s="173">
        <f t="shared" si="51"/>
        <v>17.0016</v>
      </c>
      <c r="I1364" s="199"/>
      <c r="J1364" s="207"/>
      <c r="K1364" s="207"/>
    </row>
    <row r="1365" spans="1:11" x14ac:dyDescent="0.25">
      <c r="A1365" s="214">
        <v>40900</v>
      </c>
      <c r="B1365" s="201">
        <v>9049</v>
      </c>
      <c r="C1365" s="199" t="s">
        <v>1313</v>
      </c>
      <c r="D1365" s="208" t="s">
        <v>1314</v>
      </c>
      <c r="E1365" s="156" t="s">
        <v>363</v>
      </c>
      <c r="F1365" s="199">
        <v>8.93</v>
      </c>
      <c r="G1365" s="173">
        <f t="shared" si="52"/>
        <v>1.0715999999999999</v>
      </c>
      <c r="H1365" s="173">
        <f t="shared" si="51"/>
        <v>10.0016</v>
      </c>
      <c r="I1365" s="199"/>
      <c r="J1365" s="207"/>
      <c r="K1365" s="207"/>
    </row>
    <row r="1366" spans="1:11" x14ac:dyDescent="0.25">
      <c r="A1366" s="214">
        <v>40900</v>
      </c>
      <c r="B1366" s="161">
        <v>9050</v>
      </c>
      <c r="C1366" s="199" t="s">
        <v>1315</v>
      </c>
      <c r="D1366" s="208" t="s">
        <v>1316</v>
      </c>
      <c r="E1366" s="156" t="s">
        <v>363</v>
      </c>
      <c r="F1366" s="199">
        <v>11.61</v>
      </c>
      <c r="G1366" s="173">
        <f t="shared" si="52"/>
        <v>1.3931999999999998</v>
      </c>
      <c r="H1366" s="173">
        <f t="shared" si="51"/>
        <v>13.0032</v>
      </c>
      <c r="I1366" s="199"/>
      <c r="J1366" s="207"/>
      <c r="K1366" s="207"/>
    </row>
    <row r="1367" spans="1:11" x14ac:dyDescent="0.25">
      <c r="A1367" s="214">
        <v>40900</v>
      </c>
      <c r="B1367" s="201">
        <v>9051</v>
      </c>
      <c r="C1367" s="199" t="s">
        <v>1320</v>
      </c>
      <c r="D1367" s="208" t="s">
        <v>1317</v>
      </c>
      <c r="E1367" s="156" t="s">
        <v>363</v>
      </c>
      <c r="F1367" s="199">
        <v>9.82</v>
      </c>
      <c r="G1367" s="173">
        <f t="shared" si="52"/>
        <v>1.1783999999999999</v>
      </c>
      <c r="H1367" s="173">
        <f t="shared" si="51"/>
        <v>10.9984</v>
      </c>
      <c r="I1367" s="199"/>
      <c r="J1367" s="207"/>
      <c r="K1367" s="207"/>
    </row>
    <row r="1368" spans="1:11" x14ac:dyDescent="0.25">
      <c r="A1368" s="214">
        <v>40900</v>
      </c>
      <c r="B1368" s="161">
        <v>9052</v>
      </c>
      <c r="C1368" s="199" t="s">
        <v>1036</v>
      </c>
      <c r="D1368" s="208"/>
      <c r="E1368" s="156" t="s">
        <v>363</v>
      </c>
      <c r="F1368" s="199">
        <v>30.67</v>
      </c>
      <c r="G1368" s="173">
        <f t="shared" si="52"/>
        <v>3.6804000000000001</v>
      </c>
      <c r="H1368" s="173">
        <f t="shared" si="51"/>
        <v>34.3504</v>
      </c>
      <c r="I1368" s="199"/>
      <c r="J1368" s="207"/>
      <c r="K1368" s="207"/>
    </row>
    <row r="1369" spans="1:11" x14ac:dyDescent="0.25">
      <c r="A1369" s="214">
        <v>40901</v>
      </c>
      <c r="B1369" s="201">
        <v>9053</v>
      </c>
      <c r="C1369" s="199" t="s">
        <v>1318</v>
      </c>
      <c r="D1369" s="208" t="s">
        <v>1319</v>
      </c>
      <c r="E1369" s="156" t="s">
        <v>363</v>
      </c>
      <c r="F1369" s="199">
        <v>8.0399999999999991</v>
      </c>
      <c r="G1369" s="173">
        <f t="shared" si="52"/>
        <v>0.96479999999999988</v>
      </c>
      <c r="H1369" s="173">
        <f t="shared" si="51"/>
        <v>9.0047999999999995</v>
      </c>
      <c r="I1369" s="199"/>
      <c r="J1369" s="207"/>
      <c r="K1369" s="207"/>
    </row>
    <row r="1370" spans="1:11" x14ac:dyDescent="0.25">
      <c r="A1370" s="214">
        <v>40901</v>
      </c>
      <c r="B1370" s="161">
        <v>9054</v>
      </c>
      <c r="C1370" s="199" t="s">
        <v>1046</v>
      </c>
      <c r="D1370" s="208" t="s">
        <v>1088</v>
      </c>
      <c r="E1370" s="156" t="s">
        <v>363</v>
      </c>
      <c r="F1370" s="199">
        <v>9.82</v>
      </c>
      <c r="G1370" s="173">
        <f t="shared" si="52"/>
        <v>1.1783999999999999</v>
      </c>
      <c r="H1370" s="173">
        <f t="shared" si="51"/>
        <v>10.9984</v>
      </c>
      <c r="I1370" s="199"/>
      <c r="J1370" s="207"/>
      <c r="K1370" s="207"/>
    </row>
    <row r="1371" spans="1:11" x14ac:dyDescent="0.25">
      <c r="A1371" s="214">
        <v>40901</v>
      </c>
      <c r="B1371" s="201">
        <v>9055</v>
      </c>
      <c r="C1371" s="202" t="s">
        <v>1036</v>
      </c>
      <c r="D1371" s="215"/>
      <c r="E1371" s="156" t="s">
        <v>363</v>
      </c>
      <c r="F1371" s="202">
        <v>8.9700000000000006</v>
      </c>
      <c r="G1371" s="173">
        <f t="shared" si="52"/>
        <v>1.0764</v>
      </c>
      <c r="H1371" s="173">
        <f t="shared" si="51"/>
        <v>10.0464</v>
      </c>
      <c r="I1371" s="202"/>
      <c r="J1371" s="207"/>
      <c r="K1371" s="207"/>
    </row>
    <row r="1372" spans="1:11" x14ac:dyDescent="0.25">
      <c r="A1372" s="214">
        <v>40901</v>
      </c>
      <c r="B1372" s="23">
        <v>9056</v>
      </c>
      <c r="C1372" s="199" t="s">
        <v>1321</v>
      </c>
      <c r="D1372" s="208" t="s">
        <v>1322</v>
      </c>
      <c r="E1372" s="165" t="s">
        <v>363</v>
      </c>
      <c r="F1372" s="199">
        <v>7.14</v>
      </c>
      <c r="G1372" s="173">
        <f t="shared" si="52"/>
        <v>0.8567999999999999</v>
      </c>
      <c r="H1372" s="173">
        <f t="shared" si="51"/>
        <v>7.9967999999999995</v>
      </c>
      <c r="I1372" s="199"/>
      <c r="J1372" s="207"/>
      <c r="K1372" s="207"/>
    </row>
    <row r="1373" spans="1:11" x14ac:dyDescent="0.25">
      <c r="A1373" s="214">
        <v>40901</v>
      </c>
      <c r="B1373" s="161">
        <v>9057</v>
      </c>
      <c r="C1373" s="199" t="s">
        <v>937</v>
      </c>
      <c r="D1373" s="208" t="s">
        <v>938</v>
      </c>
      <c r="E1373" s="165" t="s">
        <v>363</v>
      </c>
      <c r="F1373" s="216">
        <v>4.46</v>
      </c>
      <c r="G1373" s="173">
        <f t="shared" si="52"/>
        <v>0.53520000000000001</v>
      </c>
      <c r="H1373" s="173">
        <f t="shared" si="51"/>
        <v>4.9951999999999996</v>
      </c>
      <c r="I1373" s="199"/>
      <c r="J1373" s="207"/>
      <c r="K1373" s="207"/>
    </row>
    <row r="1374" spans="1:11" x14ac:dyDescent="0.25">
      <c r="A1374" s="214">
        <v>40901</v>
      </c>
      <c r="B1374" s="201">
        <v>9058</v>
      </c>
      <c r="C1374" s="199" t="s">
        <v>1050</v>
      </c>
      <c r="D1374" s="208" t="s">
        <v>1120</v>
      </c>
      <c r="E1374" s="156" t="s">
        <v>363</v>
      </c>
      <c r="F1374" s="199">
        <v>12.5</v>
      </c>
      <c r="G1374" s="173">
        <f t="shared" si="52"/>
        <v>1.5</v>
      </c>
      <c r="H1374" s="173">
        <f t="shared" si="51"/>
        <v>14</v>
      </c>
      <c r="I1374" s="199"/>
      <c r="J1374" s="207"/>
      <c r="K1374" s="207"/>
    </row>
    <row r="1375" spans="1:11" x14ac:dyDescent="0.25">
      <c r="A1375" s="214">
        <v>40901</v>
      </c>
      <c r="B1375" s="23">
        <v>9059</v>
      </c>
      <c r="C1375" s="199" t="s">
        <v>1140</v>
      </c>
      <c r="D1375" s="208" t="s">
        <v>1141</v>
      </c>
      <c r="E1375" s="165" t="s">
        <v>363</v>
      </c>
      <c r="F1375" s="199">
        <v>6.25</v>
      </c>
      <c r="G1375" s="173">
        <f t="shared" si="52"/>
        <v>0.75</v>
      </c>
      <c r="H1375" s="173">
        <f t="shared" si="51"/>
        <v>7</v>
      </c>
      <c r="I1375" s="199"/>
      <c r="J1375" s="207"/>
      <c r="K1375" s="207"/>
    </row>
    <row r="1376" spans="1:11" x14ac:dyDescent="0.25">
      <c r="A1376" s="214">
        <v>40901</v>
      </c>
      <c r="B1376" s="23">
        <v>9060</v>
      </c>
      <c r="C1376" s="199" t="s">
        <v>1323</v>
      </c>
      <c r="D1376" s="208" t="s">
        <v>1324</v>
      </c>
      <c r="E1376" s="165" t="s">
        <v>363</v>
      </c>
      <c r="F1376" s="199">
        <v>8.93</v>
      </c>
      <c r="G1376" s="173">
        <f t="shared" si="52"/>
        <v>1.0715999999999999</v>
      </c>
      <c r="H1376" s="173">
        <f t="shared" si="51"/>
        <v>10.0016</v>
      </c>
      <c r="I1376" s="199"/>
      <c r="J1376" s="207"/>
      <c r="K1376" s="207"/>
    </row>
    <row r="1377" spans="1:11" x14ac:dyDescent="0.25">
      <c r="A1377" s="214">
        <v>40901</v>
      </c>
      <c r="B1377" s="23">
        <v>9061</v>
      </c>
      <c r="C1377" s="199" t="s">
        <v>980</v>
      </c>
      <c r="D1377" s="208" t="s">
        <v>981</v>
      </c>
      <c r="E1377" s="165" t="s">
        <v>363</v>
      </c>
      <c r="F1377" s="199">
        <v>13.39</v>
      </c>
      <c r="G1377" s="173">
        <f t="shared" si="52"/>
        <v>1.6068</v>
      </c>
      <c r="H1377" s="173">
        <f t="shared" si="51"/>
        <v>14.9968</v>
      </c>
      <c r="I1377" s="199"/>
      <c r="J1377" s="207"/>
      <c r="K1377" s="207"/>
    </row>
    <row r="1378" spans="1:11" x14ac:dyDescent="0.25">
      <c r="A1378" s="214">
        <v>40901</v>
      </c>
      <c r="B1378" s="23">
        <v>9062</v>
      </c>
      <c r="C1378" s="199" t="s">
        <v>1036</v>
      </c>
      <c r="D1378" s="208"/>
      <c r="E1378" s="165" t="s">
        <v>363</v>
      </c>
      <c r="F1378" s="199">
        <v>18.13</v>
      </c>
      <c r="G1378" s="173">
        <f t="shared" si="52"/>
        <v>2.1755999999999998</v>
      </c>
      <c r="H1378" s="173">
        <f t="shared" si="51"/>
        <v>20.305599999999998</v>
      </c>
      <c r="I1378" s="199"/>
      <c r="J1378" s="207"/>
      <c r="K1378" s="207"/>
    </row>
    <row r="1379" spans="1:11" x14ac:dyDescent="0.25">
      <c r="A1379" s="214"/>
      <c r="B1379" s="23">
        <v>9063</v>
      </c>
      <c r="C1379" s="199" t="s">
        <v>16</v>
      </c>
      <c r="D1379" s="208"/>
      <c r="E1379" s="165" t="s">
        <v>363</v>
      </c>
      <c r="F1379" s="199"/>
      <c r="G1379" s="173">
        <f t="shared" si="52"/>
        <v>0</v>
      </c>
      <c r="H1379" s="173">
        <f t="shared" si="51"/>
        <v>0</v>
      </c>
      <c r="I1379" s="199"/>
      <c r="J1379" s="207"/>
      <c r="K1379" s="207"/>
    </row>
    <row r="1380" spans="1:11" x14ac:dyDescent="0.25">
      <c r="A1380" s="214"/>
      <c r="B1380" s="23">
        <v>9064</v>
      </c>
      <c r="C1380" s="212" t="s">
        <v>16</v>
      </c>
      <c r="D1380" s="208"/>
      <c r="E1380" s="165" t="s">
        <v>363</v>
      </c>
      <c r="F1380" s="199"/>
      <c r="G1380" s="173">
        <f t="shared" si="52"/>
        <v>0</v>
      </c>
      <c r="H1380" s="173">
        <f t="shared" si="51"/>
        <v>0</v>
      </c>
      <c r="I1380" s="199"/>
      <c r="J1380" s="207"/>
      <c r="K1380" s="207"/>
    </row>
    <row r="1381" spans="1:11" x14ac:dyDescent="0.25">
      <c r="A1381" s="214">
        <v>40902</v>
      </c>
      <c r="B1381" s="23">
        <v>9065</v>
      </c>
      <c r="C1381" s="199" t="s">
        <v>1046</v>
      </c>
      <c r="D1381" s="208" t="s">
        <v>1088</v>
      </c>
      <c r="E1381" s="165" t="s">
        <v>363</v>
      </c>
      <c r="F1381" s="199">
        <v>9.82</v>
      </c>
      <c r="G1381" s="173">
        <f t="shared" si="52"/>
        <v>1.1783999999999999</v>
      </c>
      <c r="H1381" s="173">
        <f t="shared" si="51"/>
        <v>10.9984</v>
      </c>
      <c r="I1381" s="199"/>
      <c r="J1381" s="207"/>
      <c r="K1381" s="207"/>
    </row>
    <row r="1382" spans="1:11" x14ac:dyDescent="0.25">
      <c r="A1382" s="214">
        <v>40902</v>
      </c>
      <c r="B1382" s="23">
        <v>9066</v>
      </c>
      <c r="C1382" s="199" t="s">
        <v>1224</v>
      </c>
      <c r="D1382" s="208" t="s">
        <v>1325</v>
      </c>
      <c r="E1382" s="165" t="s">
        <v>363</v>
      </c>
      <c r="F1382" s="199">
        <v>8.0399999999999991</v>
      </c>
      <c r="G1382" s="173">
        <f t="shared" si="52"/>
        <v>0.96479999999999988</v>
      </c>
      <c r="H1382" s="173">
        <f t="shared" si="51"/>
        <v>9.0047999999999995</v>
      </c>
      <c r="I1382" s="199"/>
      <c r="J1382" s="207"/>
      <c r="K1382" s="207"/>
    </row>
    <row r="1383" spans="1:11" x14ac:dyDescent="0.25">
      <c r="A1383" s="214">
        <v>40903</v>
      </c>
      <c r="B1383" s="23">
        <v>9067</v>
      </c>
      <c r="C1383" s="199" t="s">
        <v>1345</v>
      </c>
      <c r="D1383" s="208" t="s">
        <v>1346</v>
      </c>
      <c r="E1383" s="165" t="s">
        <v>363</v>
      </c>
      <c r="F1383" s="199">
        <v>16.07</v>
      </c>
      <c r="G1383" s="173">
        <f t="shared" si="52"/>
        <v>1.9283999999999999</v>
      </c>
      <c r="H1383" s="173">
        <f t="shared" si="51"/>
        <v>17.9984</v>
      </c>
      <c r="I1383" s="199"/>
      <c r="J1383" s="207"/>
      <c r="K1383" s="207"/>
    </row>
    <row r="1384" spans="1:11" x14ac:dyDescent="0.25">
      <c r="A1384" s="214">
        <v>40903</v>
      </c>
      <c r="B1384" s="23">
        <v>9068</v>
      </c>
      <c r="C1384" s="199" t="s">
        <v>1326</v>
      </c>
      <c r="D1384" s="208" t="s">
        <v>1327</v>
      </c>
      <c r="E1384" s="165" t="s">
        <v>363</v>
      </c>
      <c r="F1384" s="199">
        <v>13.39</v>
      </c>
      <c r="G1384" s="173">
        <f t="shared" si="52"/>
        <v>1.6068</v>
      </c>
      <c r="H1384" s="173">
        <f t="shared" si="51"/>
        <v>14.9968</v>
      </c>
      <c r="I1384" s="199"/>
      <c r="J1384" s="207"/>
      <c r="K1384" s="207"/>
    </row>
    <row r="1385" spans="1:11" x14ac:dyDescent="0.25">
      <c r="A1385" s="214">
        <v>40903</v>
      </c>
      <c r="B1385" s="23">
        <v>9069</v>
      </c>
      <c r="C1385" s="199" t="s">
        <v>1347</v>
      </c>
      <c r="D1385" s="208" t="s">
        <v>1328</v>
      </c>
      <c r="E1385" s="165" t="s">
        <v>363</v>
      </c>
      <c r="F1385" s="199">
        <v>8.93</v>
      </c>
      <c r="G1385" s="173">
        <f t="shared" si="52"/>
        <v>1.0715999999999999</v>
      </c>
      <c r="H1385" s="173">
        <f t="shared" si="51"/>
        <v>10.0016</v>
      </c>
      <c r="I1385" s="199"/>
      <c r="J1385" s="207"/>
      <c r="K1385" s="207"/>
    </row>
    <row r="1386" spans="1:11" x14ac:dyDescent="0.25">
      <c r="A1386" s="214">
        <v>40903</v>
      </c>
      <c r="B1386" s="23">
        <v>9070</v>
      </c>
      <c r="C1386" s="207" t="s">
        <v>1348</v>
      </c>
      <c r="D1386" s="208" t="s">
        <v>1329</v>
      </c>
      <c r="E1386" s="165" t="s">
        <v>363</v>
      </c>
      <c r="F1386" s="199">
        <v>8.93</v>
      </c>
      <c r="G1386" s="173">
        <f t="shared" si="52"/>
        <v>1.0715999999999999</v>
      </c>
      <c r="H1386" s="173">
        <f t="shared" si="51"/>
        <v>10.0016</v>
      </c>
      <c r="I1386" s="199"/>
      <c r="J1386" s="207"/>
      <c r="K1386" s="207"/>
    </row>
    <row r="1387" spans="1:11" x14ac:dyDescent="0.25">
      <c r="A1387" s="214">
        <v>40903</v>
      </c>
      <c r="B1387" s="23">
        <v>9071</v>
      </c>
      <c r="C1387" s="199" t="s">
        <v>1140</v>
      </c>
      <c r="D1387" s="208" t="s">
        <v>1141</v>
      </c>
      <c r="E1387" s="165" t="s">
        <v>363</v>
      </c>
      <c r="F1387" s="199">
        <v>6.25</v>
      </c>
      <c r="G1387" s="173">
        <f t="shared" si="52"/>
        <v>0.75</v>
      </c>
      <c r="H1387" s="173">
        <f t="shared" si="51"/>
        <v>7</v>
      </c>
      <c r="I1387" s="199"/>
      <c r="J1387" s="207"/>
      <c r="K1387" s="207"/>
    </row>
    <row r="1388" spans="1:11" x14ac:dyDescent="0.25">
      <c r="A1388" s="214">
        <v>40903</v>
      </c>
      <c r="B1388" s="23">
        <v>9072</v>
      </c>
      <c r="C1388" s="199" t="s">
        <v>1349</v>
      </c>
      <c r="D1388" s="208" t="s">
        <v>1330</v>
      </c>
      <c r="E1388" s="165" t="s">
        <v>363</v>
      </c>
      <c r="F1388" s="199">
        <v>4.46</v>
      </c>
      <c r="G1388" s="173">
        <f t="shared" si="52"/>
        <v>0.53520000000000001</v>
      </c>
      <c r="H1388" s="173">
        <f t="shared" si="51"/>
        <v>4.9951999999999996</v>
      </c>
      <c r="I1388" s="199"/>
      <c r="J1388" s="207"/>
      <c r="K1388" s="207"/>
    </row>
    <row r="1389" spans="1:11" x14ac:dyDescent="0.25">
      <c r="A1389" s="214">
        <v>40903</v>
      </c>
      <c r="B1389" s="23">
        <v>9073</v>
      </c>
      <c r="C1389" s="199" t="s">
        <v>1036</v>
      </c>
      <c r="D1389" s="208"/>
      <c r="E1389" s="165" t="s">
        <v>363</v>
      </c>
      <c r="F1389" s="217">
        <v>6.88</v>
      </c>
      <c r="G1389" s="173">
        <f t="shared" si="52"/>
        <v>0.8256</v>
      </c>
      <c r="H1389" s="173">
        <f t="shared" si="51"/>
        <v>7.7055999999999996</v>
      </c>
      <c r="I1389" s="199"/>
      <c r="J1389" s="207"/>
      <c r="K1389" s="207"/>
    </row>
    <row r="1390" spans="1:11" x14ac:dyDescent="0.25">
      <c r="A1390" s="214">
        <v>40904</v>
      </c>
      <c r="B1390" s="23">
        <v>9074</v>
      </c>
      <c r="C1390" s="199" t="s">
        <v>1350</v>
      </c>
      <c r="D1390" s="208" t="s">
        <v>1351</v>
      </c>
      <c r="E1390" s="165" t="s">
        <v>363</v>
      </c>
      <c r="F1390" s="217">
        <v>16.07</v>
      </c>
      <c r="G1390" s="173">
        <f t="shared" si="52"/>
        <v>1.9283999999999999</v>
      </c>
      <c r="H1390" s="173">
        <f t="shared" si="51"/>
        <v>17.9984</v>
      </c>
      <c r="I1390" s="199"/>
      <c r="J1390" s="207"/>
      <c r="K1390" s="207"/>
    </row>
    <row r="1391" spans="1:11" x14ac:dyDescent="0.25">
      <c r="A1391" s="214">
        <v>40904</v>
      </c>
      <c r="B1391" s="23">
        <v>9075</v>
      </c>
      <c r="C1391" s="199" t="s">
        <v>1116</v>
      </c>
      <c r="D1391" s="208" t="s">
        <v>1331</v>
      </c>
      <c r="E1391" s="165" t="s">
        <v>363</v>
      </c>
      <c r="F1391" s="217">
        <v>10.71</v>
      </c>
      <c r="G1391" s="173">
        <f t="shared" si="52"/>
        <v>1.2852000000000001</v>
      </c>
      <c r="H1391" s="173">
        <f t="shared" si="51"/>
        <v>11.995200000000001</v>
      </c>
      <c r="I1391" s="199"/>
      <c r="J1391" s="207"/>
      <c r="K1391" s="207"/>
    </row>
    <row r="1392" spans="1:11" x14ac:dyDescent="0.25">
      <c r="A1392" s="214">
        <v>40904</v>
      </c>
      <c r="B1392" s="23">
        <v>9076</v>
      </c>
      <c r="C1392" s="199" t="s">
        <v>1352</v>
      </c>
      <c r="D1392" s="208" t="s">
        <v>1332</v>
      </c>
      <c r="E1392" s="165" t="s">
        <v>363</v>
      </c>
      <c r="F1392" s="217">
        <v>12.5</v>
      </c>
      <c r="G1392" s="173">
        <f t="shared" si="52"/>
        <v>1.5</v>
      </c>
      <c r="H1392" s="173">
        <f t="shared" si="51"/>
        <v>14</v>
      </c>
      <c r="I1392" s="199"/>
      <c r="J1392" s="207"/>
      <c r="K1392" s="207"/>
    </row>
    <row r="1393" spans="1:11" x14ac:dyDescent="0.25">
      <c r="A1393" s="214">
        <v>40904</v>
      </c>
      <c r="B1393" s="23">
        <v>9077</v>
      </c>
      <c r="C1393" s="199" t="s">
        <v>1353</v>
      </c>
      <c r="D1393" s="208" t="s">
        <v>1333</v>
      </c>
      <c r="E1393" s="165" t="s">
        <v>363</v>
      </c>
      <c r="F1393" s="217">
        <v>23.21</v>
      </c>
      <c r="G1393" s="173">
        <f t="shared" si="52"/>
        <v>2.7852000000000001</v>
      </c>
      <c r="H1393" s="173">
        <f t="shared" si="51"/>
        <v>25.995200000000001</v>
      </c>
      <c r="I1393" s="199"/>
      <c r="J1393" s="207"/>
      <c r="K1393" s="207"/>
    </row>
    <row r="1394" spans="1:11" x14ac:dyDescent="0.25">
      <c r="A1394" s="214">
        <v>40904</v>
      </c>
      <c r="B1394" s="23">
        <v>9078</v>
      </c>
      <c r="C1394" s="199" t="s">
        <v>1334</v>
      </c>
      <c r="D1394" s="208" t="s">
        <v>1335</v>
      </c>
      <c r="E1394" s="165" t="s">
        <v>363</v>
      </c>
      <c r="F1394" s="217">
        <v>8.43</v>
      </c>
      <c r="G1394" s="173">
        <f t="shared" si="52"/>
        <v>1.0115999999999998</v>
      </c>
      <c r="H1394" s="173">
        <f t="shared" si="51"/>
        <v>9.4415999999999993</v>
      </c>
      <c r="I1394" s="199"/>
      <c r="J1394" s="207"/>
      <c r="K1394" s="207"/>
    </row>
    <row r="1395" spans="1:11" x14ac:dyDescent="0.25">
      <c r="A1395" s="214">
        <v>40904</v>
      </c>
      <c r="B1395" s="23">
        <v>9079</v>
      </c>
      <c r="C1395" s="199" t="s">
        <v>1046</v>
      </c>
      <c r="D1395" s="208" t="s">
        <v>1088</v>
      </c>
      <c r="E1395" s="165" t="s">
        <v>363</v>
      </c>
      <c r="F1395" s="217">
        <v>9.82</v>
      </c>
      <c r="G1395" s="173">
        <f t="shared" si="52"/>
        <v>1.1783999999999999</v>
      </c>
      <c r="H1395" s="173">
        <f t="shared" si="51"/>
        <v>10.9984</v>
      </c>
      <c r="I1395" s="199"/>
      <c r="J1395" s="207"/>
      <c r="K1395" s="207"/>
    </row>
    <row r="1396" spans="1:11" x14ac:dyDescent="0.25">
      <c r="A1396" s="214">
        <v>40904</v>
      </c>
      <c r="B1396" s="23">
        <v>9080</v>
      </c>
      <c r="C1396" s="199" t="s">
        <v>1309</v>
      </c>
      <c r="D1396" s="208" t="s">
        <v>1336</v>
      </c>
      <c r="E1396" s="165" t="s">
        <v>363</v>
      </c>
      <c r="F1396" s="217">
        <v>8.93</v>
      </c>
      <c r="G1396" s="173">
        <f t="shared" si="52"/>
        <v>1.0715999999999999</v>
      </c>
      <c r="H1396" s="173">
        <f t="shared" si="51"/>
        <v>10.0016</v>
      </c>
      <c r="I1396" s="199"/>
      <c r="J1396" s="207"/>
      <c r="K1396" s="207"/>
    </row>
    <row r="1397" spans="1:11" x14ac:dyDescent="0.25">
      <c r="A1397" s="214">
        <v>40904</v>
      </c>
      <c r="B1397" s="23">
        <v>9081</v>
      </c>
      <c r="C1397" s="199" t="s">
        <v>1337</v>
      </c>
      <c r="D1397" s="208" t="s">
        <v>1068</v>
      </c>
      <c r="E1397" s="165" t="s">
        <v>363</v>
      </c>
      <c r="F1397" s="217">
        <v>8.93</v>
      </c>
      <c r="G1397" s="173">
        <f t="shared" si="52"/>
        <v>1.0715999999999999</v>
      </c>
      <c r="H1397" s="173">
        <f t="shared" si="51"/>
        <v>10.0016</v>
      </c>
      <c r="I1397" s="199"/>
      <c r="J1397" s="207"/>
      <c r="K1397" s="207"/>
    </row>
    <row r="1398" spans="1:11" x14ac:dyDescent="0.25">
      <c r="A1398" s="214">
        <v>40904</v>
      </c>
      <c r="B1398" s="23">
        <v>9082</v>
      </c>
      <c r="C1398" s="199" t="s">
        <v>1354</v>
      </c>
      <c r="D1398" s="208" t="s">
        <v>1338</v>
      </c>
      <c r="E1398" s="165" t="s">
        <v>363</v>
      </c>
      <c r="F1398" s="217">
        <v>8.93</v>
      </c>
      <c r="G1398" s="173">
        <f t="shared" si="52"/>
        <v>1.0715999999999999</v>
      </c>
      <c r="H1398" s="173">
        <f t="shared" si="51"/>
        <v>10.0016</v>
      </c>
      <c r="I1398" s="199"/>
      <c r="J1398" s="207"/>
      <c r="K1398" s="207"/>
    </row>
    <row r="1399" spans="1:11" x14ac:dyDescent="0.25">
      <c r="A1399" s="214">
        <v>40904</v>
      </c>
      <c r="B1399" s="23">
        <v>9083</v>
      </c>
      <c r="C1399" s="199" t="s">
        <v>1339</v>
      </c>
      <c r="D1399" s="208" t="s">
        <v>1340</v>
      </c>
      <c r="E1399" s="165" t="s">
        <v>363</v>
      </c>
      <c r="F1399" s="217">
        <v>8.93</v>
      </c>
      <c r="G1399" s="173">
        <f t="shared" si="52"/>
        <v>1.0715999999999999</v>
      </c>
      <c r="H1399" s="173">
        <f t="shared" si="51"/>
        <v>10.0016</v>
      </c>
      <c r="I1399" s="199"/>
      <c r="J1399" s="207"/>
      <c r="K1399" s="207"/>
    </row>
    <row r="1400" spans="1:11" x14ac:dyDescent="0.25">
      <c r="A1400" s="214">
        <v>40904</v>
      </c>
      <c r="B1400" s="23">
        <v>9084</v>
      </c>
      <c r="C1400" s="199" t="s">
        <v>1341</v>
      </c>
      <c r="D1400" s="208" t="s">
        <v>1342</v>
      </c>
      <c r="E1400" s="165" t="s">
        <v>363</v>
      </c>
      <c r="F1400" s="217">
        <v>8.93</v>
      </c>
      <c r="G1400" s="173">
        <f t="shared" si="52"/>
        <v>1.0715999999999999</v>
      </c>
      <c r="H1400" s="173">
        <f t="shared" si="51"/>
        <v>10.0016</v>
      </c>
      <c r="I1400" s="199"/>
      <c r="J1400" s="207"/>
      <c r="K1400" s="207"/>
    </row>
    <row r="1401" spans="1:11" x14ac:dyDescent="0.25">
      <c r="A1401" s="214">
        <v>40904</v>
      </c>
      <c r="B1401" s="23">
        <v>9085</v>
      </c>
      <c r="C1401" s="199" t="s">
        <v>1348</v>
      </c>
      <c r="D1401" s="208" t="s">
        <v>1329</v>
      </c>
      <c r="E1401" s="165" t="s">
        <v>363</v>
      </c>
      <c r="F1401" s="217">
        <v>8.93</v>
      </c>
      <c r="G1401" s="173">
        <f t="shared" si="52"/>
        <v>1.0715999999999999</v>
      </c>
      <c r="H1401" s="173">
        <f t="shared" si="51"/>
        <v>10.0016</v>
      </c>
      <c r="I1401" s="199"/>
      <c r="J1401" s="207"/>
      <c r="K1401" s="207"/>
    </row>
    <row r="1402" spans="1:11" x14ac:dyDescent="0.25">
      <c r="A1402" s="214">
        <v>40904</v>
      </c>
      <c r="B1402" s="23">
        <v>9086</v>
      </c>
      <c r="C1402" s="199" t="s">
        <v>1343</v>
      </c>
      <c r="D1402" s="208" t="s">
        <v>1344</v>
      </c>
      <c r="E1402" s="165" t="s">
        <v>363</v>
      </c>
      <c r="F1402" s="217">
        <v>17.86</v>
      </c>
      <c r="G1402" s="173">
        <f t="shared" si="52"/>
        <v>2.1431999999999998</v>
      </c>
      <c r="H1402" s="173">
        <f t="shared" si="51"/>
        <v>20.0032</v>
      </c>
      <c r="I1402" s="199"/>
      <c r="J1402" s="207"/>
      <c r="K1402" s="207"/>
    </row>
    <row r="1403" spans="1:11" x14ac:dyDescent="0.25">
      <c r="A1403" s="214">
        <v>40904</v>
      </c>
      <c r="B1403" s="23">
        <v>9087</v>
      </c>
      <c r="C1403" s="199" t="s">
        <v>1050</v>
      </c>
      <c r="D1403" s="208" t="s">
        <v>1120</v>
      </c>
      <c r="E1403" s="165" t="s">
        <v>363</v>
      </c>
      <c r="F1403" s="217">
        <v>6.25</v>
      </c>
      <c r="G1403" s="173">
        <f t="shared" si="52"/>
        <v>0.75</v>
      </c>
      <c r="H1403" s="173">
        <f t="shared" si="51"/>
        <v>7</v>
      </c>
      <c r="I1403" s="199"/>
      <c r="J1403" s="207"/>
      <c r="K1403" s="207"/>
    </row>
    <row r="1404" spans="1:11" x14ac:dyDescent="0.25">
      <c r="A1404" s="214">
        <v>40904</v>
      </c>
      <c r="B1404" s="23">
        <v>9088</v>
      </c>
      <c r="C1404" s="199" t="s">
        <v>1140</v>
      </c>
      <c r="D1404" s="208" t="s">
        <v>1141</v>
      </c>
      <c r="E1404" s="165" t="s">
        <v>363</v>
      </c>
      <c r="F1404" s="217">
        <v>6.25</v>
      </c>
      <c r="G1404" s="173">
        <f t="shared" si="52"/>
        <v>0.75</v>
      </c>
      <c r="H1404" s="173">
        <f t="shared" si="51"/>
        <v>7</v>
      </c>
      <c r="I1404" s="199"/>
      <c r="J1404" s="207"/>
      <c r="K1404" s="207"/>
    </row>
    <row r="1405" spans="1:11" x14ac:dyDescent="0.25">
      <c r="A1405" s="214">
        <v>40904</v>
      </c>
      <c r="B1405" s="23">
        <v>9089</v>
      </c>
      <c r="C1405" s="199" t="s">
        <v>937</v>
      </c>
      <c r="D1405" s="208" t="s">
        <v>938</v>
      </c>
      <c r="E1405" s="165" t="s">
        <v>363</v>
      </c>
      <c r="F1405" s="217">
        <v>4.46</v>
      </c>
      <c r="G1405" s="173">
        <f t="shared" si="52"/>
        <v>0.53520000000000001</v>
      </c>
      <c r="H1405" s="173">
        <f t="shared" si="51"/>
        <v>4.9951999999999996</v>
      </c>
      <c r="I1405" s="199"/>
      <c r="J1405" s="207"/>
      <c r="K1405" s="207"/>
    </row>
    <row r="1406" spans="1:11" x14ac:dyDescent="0.25">
      <c r="A1406" s="214"/>
      <c r="B1406" s="23">
        <v>9090</v>
      </c>
      <c r="C1406" s="199" t="s">
        <v>16</v>
      </c>
      <c r="D1406" s="208"/>
      <c r="E1406" s="165" t="s">
        <v>363</v>
      </c>
      <c r="F1406" s="217"/>
      <c r="G1406" s="173">
        <f t="shared" si="52"/>
        <v>0</v>
      </c>
      <c r="H1406" s="173">
        <f t="shared" si="51"/>
        <v>0</v>
      </c>
      <c r="I1406" s="199"/>
      <c r="J1406" s="207"/>
      <c r="K1406" s="207"/>
    </row>
    <row r="1407" spans="1:11" x14ac:dyDescent="0.25">
      <c r="A1407" s="214">
        <v>40904</v>
      </c>
      <c r="B1407" s="23">
        <v>9091</v>
      </c>
      <c r="C1407" s="199" t="s">
        <v>1066</v>
      </c>
      <c r="D1407" s="208" t="s">
        <v>1041</v>
      </c>
      <c r="E1407" s="165" t="s">
        <v>363</v>
      </c>
      <c r="F1407" s="217">
        <v>6.25</v>
      </c>
      <c r="G1407" s="173">
        <f t="shared" si="52"/>
        <v>0.75</v>
      </c>
      <c r="H1407" s="173">
        <f t="shared" si="51"/>
        <v>7</v>
      </c>
      <c r="I1407" s="124"/>
    </row>
    <row r="1408" spans="1:11" x14ac:dyDescent="0.25">
      <c r="A1408" s="214">
        <v>40904</v>
      </c>
      <c r="B1408" s="23">
        <v>9092</v>
      </c>
      <c r="C1408" s="199" t="s">
        <v>1036</v>
      </c>
      <c r="D1408" s="208"/>
      <c r="E1408" s="165" t="s">
        <v>363</v>
      </c>
      <c r="F1408" s="217">
        <v>27.5</v>
      </c>
      <c r="G1408" s="173">
        <f t="shared" si="52"/>
        <v>3.3</v>
      </c>
      <c r="H1408" s="173">
        <f t="shared" si="51"/>
        <v>30.8</v>
      </c>
      <c r="I1408" s="124"/>
    </row>
    <row r="1409" spans="1:9" x14ac:dyDescent="0.25">
      <c r="A1409" s="214">
        <v>40904</v>
      </c>
      <c r="B1409" s="23">
        <v>9093</v>
      </c>
      <c r="C1409" s="199" t="s">
        <v>1355</v>
      </c>
      <c r="D1409" s="208" t="s">
        <v>865</v>
      </c>
      <c r="E1409" s="165" t="s">
        <v>363</v>
      </c>
      <c r="F1409" s="217">
        <v>1190.57</v>
      </c>
      <c r="G1409" s="173">
        <f t="shared" si="52"/>
        <v>142.86839999999998</v>
      </c>
      <c r="H1409" s="173">
        <f t="shared" si="51"/>
        <v>1333.4384</v>
      </c>
      <c r="I1409" s="124"/>
    </row>
    <row r="1410" spans="1:9" x14ac:dyDescent="0.25">
      <c r="A1410" s="214"/>
      <c r="B1410" s="23"/>
      <c r="C1410" s="199"/>
      <c r="D1410" s="199"/>
      <c r="E1410" s="199"/>
      <c r="F1410" s="217">
        <f>SUM(F1092:F1409)</f>
        <v>5357.3899999999976</v>
      </c>
      <c r="G1410" s="216">
        <f>SUM(G1092:G1409)</f>
        <v>642.88679999999943</v>
      </c>
      <c r="H1410" s="173">
        <f t="shared" si="51"/>
        <v>6000.2767999999969</v>
      </c>
      <c r="I1410" s="124"/>
    </row>
    <row r="1411" spans="1:9" x14ac:dyDescent="0.25">
      <c r="B1411" s="23"/>
      <c r="H1411" s="173"/>
    </row>
    <row r="1412" spans="1:9" x14ac:dyDescent="0.25">
      <c r="A1412" s="214"/>
      <c r="B1412" s="218">
        <v>9094</v>
      </c>
      <c r="C1412" s="199" t="s">
        <v>16</v>
      </c>
      <c r="D1412" s="208"/>
      <c r="E1412" s="165" t="s">
        <v>363</v>
      </c>
      <c r="F1412" s="217">
        <v>0</v>
      </c>
      <c r="G1412" s="219">
        <v>0</v>
      </c>
      <c r="H1412" s="173">
        <f t="shared" si="51"/>
        <v>0</v>
      </c>
      <c r="I1412" s="124"/>
    </row>
    <row r="1413" spans="1:9" x14ac:dyDescent="0.25">
      <c r="A1413" s="214">
        <v>40905</v>
      </c>
      <c r="B1413" s="23">
        <v>9095</v>
      </c>
      <c r="C1413" s="199" t="s">
        <v>1356</v>
      </c>
      <c r="D1413" s="208" t="s">
        <v>1357</v>
      </c>
      <c r="E1413" s="165" t="s">
        <v>363</v>
      </c>
      <c r="F1413" s="217">
        <v>16.07</v>
      </c>
      <c r="G1413" s="219">
        <f>F1413*12%</f>
        <v>1.9283999999999999</v>
      </c>
      <c r="H1413" s="173">
        <f t="shared" si="51"/>
        <v>17.9984</v>
      </c>
      <c r="I1413" s="124"/>
    </row>
    <row r="1414" spans="1:9" x14ac:dyDescent="0.25">
      <c r="A1414" s="220">
        <v>40905</v>
      </c>
      <c r="B1414" s="218">
        <v>9096</v>
      </c>
      <c r="C1414" s="221" t="s">
        <v>1358</v>
      </c>
      <c r="D1414" s="222" t="s">
        <v>1359</v>
      </c>
      <c r="E1414" s="218" t="s">
        <v>363</v>
      </c>
      <c r="F1414" s="223">
        <v>16.07</v>
      </c>
      <c r="G1414" s="224">
        <f t="shared" ref="G1414:G1479" si="53">F1414*12%</f>
        <v>1.9283999999999999</v>
      </c>
      <c r="H1414" s="225">
        <f t="shared" ref="H1414:H1432" si="54">F1414+G1414</f>
        <v>17.9984</v>
      </c>
      <c r="I1414" s="221"/>
    </row>
    <row r="1415" spans="1:9" x14ac:dyDescent="0.25">
      <c r="A1415" s="220">
        <v>40905</v>
      </c>
      <c r="B1415" s="23">
        <v>9097</v>
      </c>
      <c r="C1415" s="221" t="s">
        <v>1360</v>
      </c>
      <c r="D1415" s="222" t="s">
        <v>550</v>
      </c>
      <c r="E1415" s="218" t="s">
        <v>363</v>
      </c>
      <c r="F1415" s="223">
        <v>32.14</v>
      </c>
      <c r="G1415" s="224">
        <f t="shared" si="53"/>
        <v>3.8567999999999998</v>
      </c>
      <c r="H1415" s="225">
        <f t="shared" si="54"/>
        <v>35.9968</v>
      </c>
      <c r="I1415" s="221"/>
    </row>
    <row r="1416" spans="1:9" x14ac:dyDescent="0.25">
      <c r="A1416" s="220">
        <v>40905</v>
      </c>
      <c r="B1416" s="218">
        <v>9098</v>
      </c>
      <c r="C1416" s="221" t="s">
        <v>1367</v>
      </c>
      <c r="D1416" s="222" t="s">
        <v>940</v>
      </c>
      <c r="E1416" s="218" t="s">
        <v>363</v>
      </c>
      <c r="F1416" s="223">
        <v>11.61</v>
      </c>
      <c r="G1416" s="224">
        <f t="shared" si="53"/>
        <v>1.3931999999999998</v>
      </c>
      <c r="H1416" s="225">
        <f t="shared" si="54"/>
        <v>13.0032</v>
      </c>
      <c r="I1416" s="221"/>
    </row>
    <row r="1417" spans="1:9" x14ac:dyDescent="0.25">
      <c r="A1417" s="220">
        <v>40905</v>
      </c>
      <c r="B1417" s="23">
        <v>9099</v>
      </c>
      <c r="C1417" s="221" t="s">
        <v>1361</v>
      </c>
      <c r="D1417" s="222" t="s">
        <v>1362</v>
      </c>
      <c r="E1417" s="218" t="s">
        <v>363</v>
      </c>
      <c r="F1417" s="226">
        <v>8.93</v>
      </c>
      <c r="G1417" s="224">
        <f t="shared" si="53"/>
        <v>1.0715999999999999</v>
      </c>
      <c r="H1417" s="225">
        <f t="shared" si="54"/>
        <v>10.0016</v>
      </c>
      <c r="I1417" s="221"/>
    </row>
    <row r="1418" spans="1:9" x14ac:dyDescent="0.25">
      <c r="A1418" s="220">
        <v>40905</v>
      </c>
      <c r="B1418" s="218">
        <v>9100</v>
      </c>
      <c r="C1418" s="221" t="s">
        <v>1368</v>
      </c>
      <c r="D1418" s="222" t="s">
        <v>1363</v>
      </c>
      <c r="E1418" s="218" t="s">
        <v>363</v>
      </c>
      <c r="F1418" s="226">
        <v>13.39</v>
      </c>
      <c r="G1418" s="224">
        <f t="shared" si="53"/>
        <v>1.6068</v>
      </c>
      <c r="H1418" s="225">
        <f t="shared" si="54"/>
        <v>14.9968</v>
      </c>
      <c r="I1418" s="221"/>
    </row>
    <row r="1419" spans="1:9" x14ac:dyDescent="0.25">
      <c r="A1419" s="220">
        <v>40905</v>
      </c>
      <c r="B1419" s="23">
        <v>9101</v>
      </c>
      <c r="C1419" s="221" t="s">
        <v>1369</v>
      </c>
      <c r="D1419" s="222" t="s">
        <v>1364</v>
      </c>
      <c r="E1419" s="218" t="s">
        <v>363</v>
      </c>
      <c r="F1419" s="227">
        <v>17.86</v>
      </c>
      <c r="G1419" s="224">
        <f t="shared" si="53"/>
        <v>2.1431999999999998</v>
      </c>
      <c r="H1419" s="225">
        <f t="shared" si="54"/>
        <v>20.0032</v>
      </c>
      <c r="I1419" s="221"/>
    </row>
    <row r="1420" spans="1:9" x14ac:dyDescent="0.25">
      <c r="A1420" s="220">
        <v>40905</v>
      </c>
      <c r="B1420" s="218">
        <v>9102</v>
      </c>
      <c r="C1420" s="221" t="s">
        <v>1370</v>
      </c>
      <c r="D1420" s="222" t="s">
        <v>1365</v>
      </c>
      <c r="E1420" s="218" t="s">
        <v>363</v>
      </c>
      <c r="F1420" s="226">
        <v>9.82</v>
      </c>
      <c r="G1420" s="224">
        <f t="shared" si="53"/>
        <v>1.1783999999999999</v>
      </c>
      <c r="H1420" s="225">
        <f t="shared" si="54"/>
        <v>10.9984</v>
      </c>
      <c r="I1420" s="221"/>
    </row>
    <row r="1421" spans="1:9" x14ac:dyDescent="0.25">
      <c r="A1421" s="220">
        <v>40905</v>
      </c>
      <c r="B1421" s="23">
        <v>9103</v>
      </c>
      <c r="C1421" s="221" t="s">
        <v>974</v>
      </c>
      <c r="D1421" s="222" t="s">
        <v>975</v>
      </c>
      <c r="E1421" s="218" t="s">
        <v>363</v>
      </c>
      <c r="F1421" s="217">
        <v>10.71</v>
      </c>
      <c r="G1421" s="173">
        <f t="shared" si="53"/>
        <v>1.2852000000000001</v>
      </c>
      <c r="H1421" s="173">
        <f t="shared" si="54"/>
        <v>11.995200000000001</v>
      </c>
      <c r="I1421" s="221"/>
    </row>
    <row r="1422" spans="1:9" x14ac:dyDescent="0.25">
      <c r="A1422" s="220">
        <v>40905</v>
      </c>
      <c r="B1422" s="218">
        <v>9104</v>
      </c>
      <c r="C1422" s="221" t="s">
        <v>1371</v>
      </c>
      <c r="D1422" s="222" t="s">
        <v>1366</v>
      </c>
      <c r="E1422" s="218" t="s">
        <v>363</v>
      </c>
      <c r="F1422" s="217">
        <v>8.0399999999999991</v>
      </c>
      <c r="G1422" s="173">
        <f t="shared" si="53"/>
        <v>0.96479999999999988</v>
      </c>
      <c r="H1422" s="173">
        <f t="shared" si="54"/>
        <v>9.0047999999999995</v>
      </c>
      <c r="I1422" s="221"/>
    </row>
    <row r="1423" spans="1:9" x14ac:dyDescent="0.25">
      <c r="A1423" s="220">
        <v>40905</v>
      </c>
      <c r="B1423" s="23">
        <v>9105</v>
      </c>
      <c r="C1423" s="221" t="s">
        <v>1372</v>
      </c>
      <c r="D1423" s="222" t="s">
        <v>1120</v>
      </c>
      <c r="E1423" s="218" t="s">
        <v>363</v>
      </c>
      <c r="F1423" s="217">
        <v>6.25</v>
      </c>
      <c r="G1423" s="173">
        <f t="shared" si="53"/>
        <v>0.75</v>
      </c>
      <c r="H1423" s="173">
        <f t="shared" si="54"/>
        <v>7</v>
      </c>
      <c r="I1423" s="221"/>
    </row>
    <row r="1424" spans="1:9" x14ac:dyDescent="0.25">
      <c r="A1424" s="220">
        <v>40905</v>
      </c>
      <c r="B1424" s="218">
        <v>9106</v>
      </c>
      <c r="C1424" s="221" t="s">
        <v>1334</v>
      </c>
      <c r="D1424" s="222" t="s">
        <v>1335</v>
      </c>
      <c r="E1424" s="218" t="s">
        <v>363</v>
      </c>
      <c r="F1424" s="217">
        <v>4.46</v>
      </c>
      <c r="G1424" s="173">
        <f t="shared" si="53"/>
        <v>0.53520000000000001</v>
      </c>
      <c r="H1424" s="173">
        <f t="shared" si="54"/>
        <v>4.9951999999999996</v>
      </c>
      <c r="I1424" s="221"/>
    </row>
    <row r="1425" spans="1:9" x14ac:dyDescent="0.25">
      <c r="A1425" s="220">
        <v>40905</v>
      </c>
      <c r="B1425" s="23">
        <v>9107</v>
      </c>
      <c r="C1425" s="221" t="s">
        <v>1140</v>
      </c>
      <c r="D1425" s="222" t="s">
        <v>1141</v>
      </c>
      <c r="E1425" s="218" t="s">
        <v>363</v>
      </c>
      <c r="F1425" s="217">
        <v>6.25</v>
      </c>
      <c r="G1425" s="173">
        <f t="shared" si="53"/>
        <v>0.75</v>
      </c>
      <c r="H1425" s="173">
        <f t="shared" si="54"/>
        <v>7</v>
      </c>
      <c r="I1425" s="221"/>
    </row>
    <row r="1426" spans="1:9" x14ac:dyDescent="0.25">
      <c r="A1426" s="220">
        <v>40905</v>
      </c>
      <c r="B1426" s="218">
        <v>9108</v>
      </c>
      <c r="C1426" s="221" t="s">
        <v>1373</v>
      </c>
      <c r="D1426" s="222" t="s">
        <v>938</v>
      </c>
      <c r="E1426" s="218" t="s">
        <v>363</v>
      </c>
      <c r="F1426" s="217">
        <v>4.46</v>
      </c>
      <c r="G1426" s="173">
        <f t="shared" si="53"/>
        <v>0.53520000000000001</v>
      </c>
      <c r="H1426" s="173">
        <f t="shared" si="54"/>
        <v>4.9951999999999996</v>
      </c>
      <c r="I1426" s="221"/>
    </row>
    <row r="1427" spans="1:9" x14ac:dyDescent="0.25">
      <c r="A1427" s="220">
        <v>40905</v>
      </c>
      <c r="B1427" s="23">
        <v>9109</v>
      </c>
      <c r="C1427" s="221" t="s">
        <v>1066</v>
      </c>
      <c r="D1427" s="208" t="s">
        <v>1041</v>
      </c>
      <c r="E1427" s="218" t="s">
        <v>363</v>
      </c>
      <c r="F1427" s="226">
        <v>6.25</v>
      </c>
      <c r="G1427" s="225">
        <f t="shared" si="53"/>
        <v>0.75</v>
      </c>
      <c r="H1427" s="225">
        <f t="shared" si="54"/>
        <v>7</v>
      </c>
      <c r="I1427" s="221"/>
    </row>
    <row r="1428" spans="1:9" x14ac:dyDescent="0.25">
      <c r="A1428" s="220">
        <v>40905</v>
      </c>
      <c r="B1428" s="218">
        <v>9110</v>
      </c>
      <c r="C1428" s="221" t="s">
        <v>1046</v>
      </c>
      <c r="D1428" s="222" t="s">
        <v>1088</v>
      </c>
      <c r="E1428" s="218" t="s">
        <v>363</v>
      </c>
      <c r="F1428" s="227">
        <v>9.82</v>
      </c>
      <c r="G1428" s="225">
        <f t="shared" si="53"/>
        <v>1.1783999999999999</v>
      </c>
      <c r="H1428" s="225">
        <f>F1428+G1428</f>
        <v>10.9984</v>
      </c>
      <c r="I1428" s="221"/>
    </row>
    <row r="1429" spans="1:9" x14ac:dyDescent="0.25">
      <c r="A1429" s="220">
        <v>40905</v>
      </c>
      <c r="B1429" s="23">
        <v>9111</v>
      </c>
      <c r="C1429" s="221" t="s">
        <v>1036</v>
      </c>
      <c r="D1429" s="222"/>
      <c r="E1429" s="218" t="s">
        <v>363</v>
      </c>
      <c r="F1429" s="217">
        <v>23.7</v>
      </c>
      <c r="G1429" s="173">
        <f t="shared" si="53"/>
        <v>2.8439999999999999</v>
      </c>
      <c r="H1429" s="173">
        <f t="shared" ref="H1429" si="55">F1429+G1429</f>
        <v>26.544</v>
      </c>
      <c r="I1429" s="221"/>
    </row>
    <row r="1430" spans="1:9" x14ac:dyDescent="0.25">
      <c r="A1430" s="220">
        <v>40906</v>
      </c>
      <c r="B1430" s="218">
        <v>9112</v>
      </c>
      <c r="C1430" s="221" t="s">
        <v>1374</v>
      </c>
      <c r="D1430" s="222" t="s">
        <v>1376</v>
      </c>
      <c r="E1430" s="218" t="s">
        <v>363</v>
      </c>
      <c r="F1430" s="217">
        <v>30</v>
      </c>
      <c r="G1430" s="225">
        <f t="shared" si="53"/>
        <v>3.5999999999999996</v>
      </c>
      <c r="H1430" s="225">
        <f t="shared" si="54"/>
        <v>33.6</v>
      </c>
      <c r="I1430" s="221"/>
    </row>
    <row r="1431" spans="1:9" x14ac:dyDescent="0.25">
      <c r="A1431" s="220">
        <v>40906</v>
      </c>
      <c r="B1431" s="23">
        <v>9113</v>
      </c>
      <c r="C1431" s="221" t="s">
        <v>1375</v>
      </c>
      <c r="D1431" s="222" t="s">
        <v>22</v>
      </c>
      <c r="E1431" s="218" t="s">
        <v>363</v>
      </c>
      <c r="F1431" s="217">
        <v>25</v>
      </c>
      <c r="G1431" s="225">
        <f t="shared" si="53"/>
        <v>3</v>
      </c>
      <c r="H1431" s="225">
        <f t="shared" si="54"/>
        <v>28</v>
      </c>
      <c r="I1431" s="221"/>
    </row>
    <row r="1432" spans="1:9" x14ac:dyDescent="0.25">
      <c r="A1432" s="220">
        <v>40906</v>
      </c>
      <c r="B1432" s="218">
        <v>9114</v>
      </c>
      <c r="C1432" s="221" t="s">
        <v>1375</v>
      </c>
      <c r="D1432" s="222" t="s">
        <v>22</v>
      </c>
      <c r="E1432" s="218" t="s">
        <v>363</v>
      </c>
      <c r="F1432" s="223">
        <v>25</v>
      </c>
      <c r="G1432" s="225">
        <f t="shared" si="53"/>
        <v>3</v>
      </c>
      <c r="H1432" s="225">
        <f t="shared" si="54"/>
        <v>28</v>
      </c>
      <c r="I1432" s="221"/>
    </row>
    <row r="1433" spans="1:9" x14ac:dyDescent="0.25">
      <c r="A1433" s="220">
        <v>40906</v>
      </c>
      <c r="B1433" s="23">
        <v>9115</v>
      </c>
      <c r="C1433" s="221" t="s">
        <v>1377</v>
      </c>
      <c r="D1433" s="222" t="s">
        <v>1378</v>
      </c>
      <c r="E1433" s="218" t="s">
        <v>363</v>
      </c>
      <c r="F1433" s="223">
        <v>23.21</v>
      </c>
      <c r="G1433" s="225">
        <f t="shared" si="53"/>
        <v>2.7852000000000001</v>
      </c>
      <c r="H1433" s="225">
        <f t="shared" ref="H1433:H1487" si="56">F1433+G1433</f>
        <v>25.995200000000001</v>
      </c>
      <c r="I1433" s="221"/>
    </row>
    <row r="1434" spans="1:9" x14ac:dyDescent="0.25">
      <c r="A1434" s="220"/>
      <c r="B1434" s="218">
        <v>9116</v>
      </c>
      <c r="C1434" s="221" t="s">
        <v>16</v>
      </c>
      <c r="D1434" s="222"/>
      <c r="E1434" s="218" t="s">
        <v>363</v>
      </c>
      <c r="F1434" s="223"/>
      <c r="G1434" s="225">
        <f t="shared" si="53"/>
        <v>0</v>
      </c>
      <c r="H1434" s="225">
        <f t="shared" si="56"/>
        <v>0</v>
      </c>
      <c r="I1434" s="221"/>
    </row>
    <row r="1435" spans="1:9" x14ac:dyDescent="0.25">
      <c r="A1435" s="220">
        <v>40906</v>
      </c>
      <c r="B1435" s="23">
        <v>9117</v>
      </c>
      <c r="C1435" s="221" t="s">
        <v>1379</v>
      </c>
      <c r="D1435" s="222" t="s">
        <v>1380</v>
      </c>
      <c r="E1435" s="218" t="s">
        <v>363</v>
      </c>
      <c r="F1435" s="223">
        <v>5.36</v>
      </c>
      <c r="G1435" s="225">
        <f t="shared" si="53"/>
        <v>0.64319999999999999</v>
      </c>
      <c r="H1435" s="225">
        <f t="shared" si="56"/>
        <v>6.0032000000000005</v>
      </c>
      <c r="I1435" s="221"/>
    </row>
    <row r="1436" spans="1:9" x14ac:dyDescent="0.25">
      <c r="A1436" s="220">
        <v>40906</v>
      </c>
      <c r="B1436" s="218">
        <v>9118</v>
      </c>
      <c r="C1436" s="221" t="s">
        <v>869</v>
      </c>
      <c r="D1436" s="222" t="s">
        <v>870</v>
      </c>
      <c r="E1436" s="218" t="s">
        <v>363</v>
      </c>
      <c r="F1436" s="223">
        <v>29.46</v>
      </c>
      <c r="G1436" s="225">
        <f t="shared" si="53"/>
        <v>3.5352000000000001</v>
      </c>
      <c r="H1436" s="225">
        <f t="shared" si="56"/>
        <v>32.995200000000004</v>
      </c>
      <c r="I1436" s="221"/>
    </row>
    <row r="1437" spans="1:9" x14ac:dyDescent="0.25">
      <c r="A1437" s="220">
        <v>40906</v>
      </c>
      <c r="B1437" s="23">
        <v>9119</v>
      </c>
      <c r="C1437" s="221" t="s">
        <v>1053</v>
      </c>
      <c r="D1437" s="222" t="s">
        <v>1381</v>
      </c>
      <c r="E1437" s="218" t="s">
        <v>363</v>
      </c>
      <c r="F1437" s="229">
        <v>35.71</v>
      </c>
      <c r="G1437" s="225">
        <f t="shared" si="53"/>
        <v>4.2851999999999997</v>
      </c>
      <c r="H1437" s="225">
        <f t="shared" si="56"/>
        <v>39.995199999999997</v>
      </c>
      <c r="I1437" s="221"/>
    </row>
    <row r="1438" spans="1:9" x14ac:dyDescent="0.25">
      <c r="A1438" s="220">
        <v>40906</v>
      </c>
      <c r="B1438" s="218">
        <v>9120</v>
      </c>
      <c r="C1438" s="221" t="s">
        <v>1382</v>
      </c>
      <c r="D1438" s="222" t="s">
        <v>1383</v>
      </c>
      <c r="E1438" s="218" t="s">
        <v>363</v>
      </c>
      <c r="F1438" s="223">
        <v>16.07</v>
      </c>
      <c r="G1438" s="225">
        <f t="shared" si="53"/>
        <v>1.9283999999999999</v>
      </c>
      <c r="H1438" s="225">
        <f t="shared" si="56"/>
        <v>17.9984</v>
      </c>
      <c r="I1438" s="221"/>
    </row>
    <row r="1439" spans="1:9" x14ac:dyDescent="0.25">
      <c r="A1439" s="220">
        <v>40906</v>
      </c>
      <c r="B1439" s="23">
        <v>9121</v>
      </c>
      <c r="C1439" s="221" t="s">
        <v>1384</v>
      </c>
      <c r="D1439" s="222" t="s">
        <v>1385</v>
      </c>
      <c r="E1439" s="218" t="s">
        <v>363</v>
      </c>
      <c r="F1439" s="217">
        <v>188.39</v>
      </c>
      <c r="G1439" s="225">
        <f t="shared" si="53"/>
        <v>22.606799999999996</v>
      </c>
      <c r="H1439" s="225">
        <f t="shared" si="56"/>
        <v>210.99679999999998</v>
      </c>
      <c r="I1439" s="221"/>
    </row>
    <row r="1440" spans="1:9" x14ac:dyDescent="0.25">
      <c r="A1440" s="220">
        <v>40906</v>
      </c>
      <c r="B1440" s="218">
        <v>9122</v>
      </c>
      <c r="C1440" s="221" t="s">
        <v>1386</v>
      </c>
      <c r="D1440" s="222" t="s">
        <v>1387</v>
      </c>
      <c r="E1440" s="218" t="s">
        <v>363</v>
      </c>
      <c r="F1440" s="217">
        <v>8.93</v>
      </c>
      <c r="G1440" s="225">
        <f t="shared" si="53"/>
        <v>1.0715999999999999</v>
      </c>
      <c r="H1440" s="225">
        <f t="shared" si="56"/>
        <v>10.0016</v>
      </c>
      <c r="I1440" s="221"/>
    </row>
    <row r="1441" spans="1:9" x14ac:dyDescent="0.25">
      <c r="A1441" s="220">
        <v>40906</v>
      </c>
      <c r="B1441" s="23">
        <v>9123</v>
      </c>
      <c r="C1441" s="221" t="s">
        <v>1222</v>
      </c>
      <c r="D1441" s="208" t="s">
        <v>1223</v>
      </c>
      <c r="E1441" s="218" t="s">
        <v>363</v>
      </c>
      <c r="F1441" s="223">
        <v>8.93</v>
      </c>
      <c r="G1441" s="225">
        <f t="shared" si="53"/>
        <v>1.0715999999999999</v>
      </c>
      <c r="H1441" s="225">
        <f t="shared" si="56"/>
        <v>10.0016</v>
      </c>
      <c r="I1441" s="221"/>
    </row>
    <row r="1442" spans="1:9" x14ac:dyDescent="0.25">
      <c r="A1442" s="220">
        <v>40906</v>
      </c>
      <c r="B1442" s="218">
        <v>9124</v>
      </c>
      <c r="C1442" s="221" t="s">
        <v>1388</v>
      </c>
      <c r="D1442" s="222" t="s">
        <v>1389</v>
      </c>
      <c r="E1442" s="218" t="s">
        <v>363</v>
      </c>
      <c r="F1442" s="223">
        <v>9.82</v>
      </c>
      <c r="G1442" s="225">
        <f t="shared" si="53"/>
        <v>1.1783999999999999</v>
      </c>
      <c r="H1442" s="225">
        <f t="shared" si="56"/>
        <v>10.9984</v>
      </c>
      <c r="I1442" s="221"/>
    </row>
    <row r="1443" spans="1:9" x14ac:dyDescent="0.25">
      <c r="A1443" s="220">
        <v>40906</v>
      </c>
      <c r="B1443" s="23">
        <v>9125</v>
      </c>
      <c r="C1443" s="221" t="s">
        <v>1348</v>
      </c>
      <c r="D1443" s="222" t="s">
        <v>1390</v>
      </c>
      <c r="E1443" s="218" t="s">
        <v>363</v>
      </c>
      <c r="F1443" s="223">
        <v>17.86</v>
      </c>
      <c r="G1443" s="225">
        <f t="shared" si="53"/>
        <v>2.1431999999999998</v>
      </c>
      <c r="H1443" s="225">
        <f t="shared" si="56"/>
        <v>20.0032</v>
      </c>
      <c r="I1443" s="221"/>
    </row>
    <row r="1444" spans="1:9" x14ac:dyDescent="0.25">
      <c r="A1444" s="220">
        <v>40906</v>
      </c>
      <c r="B1444" s="218">
        <v>9126</v>
      </c>
      <c r="C1444" s="221" t="s">
        <v>1391</v>
      </c>
      <c r="D1444" s="222" t="s">
        <v>1366</v>
      </c>
      <c r="E1444" s="218" t="s">
        <v>363</v>
      </c>
      <c r="F1444" s="223">
        <v>8.0399999999999991</v>
      </c>
      <c r="G1444" s="225">
        <f t="shared" si="53"/>
        <v>0.96479999999999988</v>
      </c>
      <c r="H1444" s="225">
        <f t="shared" si="56"/>
        <v>9.0047999999999995</v>
      </c>
      <c r="I1444" s="221"/>
    </row>
    <row r="1445" spans="1:9" x14ac:dyDescent="0.25">
      <c r="A1445" s="220">
        <v>40906</v>
      </c>
      <c r="B1445" s="23">
        <v>9127</v>
      </c>
      <c r="C1445" s="221" t="s">
        <v>1392</v>
      </c>
      <c r="D1445" s="222" t="s">
        <v>1359</v>
      </c>
      <c r="E1445" s="218" t="s">
        <v>363</v>
      </c>
      <c r="F1445" s="223">
        <v>16.07</v>
      </c>
      <c r="G1445" s="225">
        <f t="shared" si="53"/>
        <v>1.9283999999999999</v>
      </c>
      <c r="H1445" s="225">
        <f t="shared" si="56"/>
        <v>17.9984</v>
      </c>
      <c r="I1445" s="221"/>
    </row>
    <row r="1446" spans="1:9" x14ac:dyDescent="0.25">
      <c r="A1446" s="220">
        <v>40906</v>
      </c>
      <c r="B1446" s="218">
        <v>9128</v>
      </c>
      <c r="C1446" s="221" t="s">
        <v>974</v>
      </c>
      <c r="D1446" s="222" t="s">
        <v>975</v>
      </c>
      <c r="E1446" s="218" t="s">
        <v>363</v>
      </c>
      <c r="F1446" s="229">
        <v>10.71</v>
      </c>
      <c r="G1446" s="225">
        <f t="shared" si="53"/>
        <v>1.2852000000000001</v>
      </c>
      <c r="H1446" s="225">
        <f t="shared" si="56"/>
        <v>11.995200000000001</v>
      </c>
      <c r="I1446" s="221"/>
    </row>
    <row r="1447" spans="1:9" x14ac:dyDescent="0.25">
      <c r="A1447" s="220">
        <v>40906</v>
      </c>
      <c r="B1447" s="23">
        <v>9129</v>
      </c>
      <c r="C1447" s="221" t="s">
        <v>1393</v>
      </c>
      <c r="D1447" s="222" t="s">
        <v>1394</v>
      </c>
      <c r="E1447" s="218" t="s">
        <v>363</v>
      </c>
      <c r="F1447" s="223">
        <v>8.0399999999999991</v>
      </c>
      <c r="G1447" s="225">
        <f t="shared" si="53"/>
        <v>0.96479999999999988</v>
      </c>
      <c r="H1447" s="225">
        <f t="shared" si="56"/>
        <v>9.0047999999999995</v>
      </c>
      <c r="I1447" s="221"/>
    </row>
    <row r="1448" spans="1:9" x14ac:dyDescent="0.25">
      <c r="A1448" s="220">
        <v>40906</v>
      </c>
      <c r="B1448" s="218">
        <v>9130</v>
      </c>
      <c r="C1448" s="221" t="s">
        <v>1334</v>
      </c>
      <c r="D1448" s="222" t="s">
        <v>1335</v>
      </c>
      <c r="E1448" s="218" t="s">
        <v>363</v>
      </c>
      <c r="F1448" s="217">
        <v>4.46</v>
      </c>
      <c r="G1448" s="225">
        <f t="shared" si="53"/>
        <v>0.53520000000000001</v>
      </c>
      <c r="H1448" s="225">
        <f t="shared" si="56"/>
        <v>4.9951999999999996</v>
      </c>
      <c r="I1448" s="221"/>
    </row>
    <row r="1449" spans="1:9" x14ac:dyDescent="0.25">
      <c r="A1449" s="220">
        <v>40906</v>
      </c>
      <c r="B1449" s="23">
        <v>9131</v>
      </c>
      <c r="C1449" s="221" t="s">
        <v>1140</v>
      </c>
      <c r="D1449" s="222" t="s">
        <v>1141</v>
      </c>
      <c r="E1449" s="218" t="s">
        <v>363</v>
      </c>
      <c r="F1449" s="217">
        <v>6.25</v>
      </c>
      <c r="G1449" s="225">
        <f t="shared" si="53"/>
        <v>0.75</v>
      </c>
      <c r="H1449" s="225">
        <f t="shared" si="56"/>
        <v>7</v>
      </c>
      <c r="I1449" s="221"/>
    </row>
    <row r="1450" spans="1:9" x14ac:dyDescent="0.25">
      <c r="A1450" s="220"/>
      <c r="B1450" s="218">
        <v>9132</v>
      </c>
      <c r="C1450" s="221" t="s">
        <v>16</v>
      </c>
      <c r="D1450" s="222"/>
      <c r="E1450" s="218" t="s">
        <v>363</v>
      </c>
      <c r="F1450" s="223"/>
      <c r="G1450" s="225">
        <f t="shared" si="53"/>
        <v>0</v>
      </c>
      <c r="H1450" s="225">
        <f t="shared" si="56"/>
        <v>0</v>
      </c>
      <c r="I1450" s="221"/>
    </row>
    <row r="1451" spans="1:9" x14ac:dyDescent="0.25">
      <c r="A1451" s="220">
        <v>40906</v>
      </c>
      <c r="B1451" s="23">
        <v>9133</v>
      </c>
      <c r="C1451" s="221" t="s">
        <v>1373</v>
      </c>
      <c r="D1451" s="222" t="s">
        <v>938</v>
      </c>
      <c r="E1451" s="218" t="s">
        <v>363</v>
      </c>
      <c r="F1451" s="223">
        <v>4.46</v>
      </c>
      <c r="G1451" s="225">
        <f t="shared" si="53"/>
        <v>0.53520000000000001</v>
      </c>
      <c r="H1451" s="225">
        <f t="shared" si="56"/>
        <v>4.9951999999999996</v>
      </c>
      <c r="I1451" s="221"/>
    </row>
    <row r="1452" spans="1:9" x14ac:dyDescent="0.25">
      <c r="A1452" s="220">
        <v>40906</v>
      </c>
      <c r="B1452" s="218">
        <v>9134</v>
      </c>
      <c r="C1452" s="221" t="s">
        <v>1066</v>
      </c>
      <c r="D1452" s="222" t="s">
        <v>1041</v>
      </c>
      <c r="E1452" s="218" t="s">
        <v>363</v>
      </c>
      <c r="F1452" s="223">
        <v>6.25</v>
      </c>
      <c r="G1452" s="228">
        <f t="shared" si="53"/>
        <v>0.75</v>
      </c>
      <c r="H1452" s="228">
        <f t="shared" si="56"/>
        <v>7</v>
      </c>
      <c r="I1452" s="221"/>
    </row>
    <row r="1453" spans="1:9" x14ac:dyDescent="0.25">
      <c r="A1453" s="220">
        <v>40906</v>
      </c>
      <c r="B1453" s="23">
        <v>9135</v>
      </c>
      <c r="C1453" s="221" t="s">
        <v>1046</v>
      </c>
      <c r="D1453" s="222" t="s">
        <v>1088</v>
      </c>
      <c r="E1453" s="218" t="s">
        <v>363</v>
      </c>
      <c r="F1453" s="226">
        <v>9.82</v>
      </c>
      <c r="G1453" s="228">
        <f t="shared" si="53"/>
        <v>1.1783999999999999</v>
      </c>
      <c r="H1453" s="228">
        <f t="shared" si="56"/>
        <v>10.9984</v>
      </c>
      <c r="I1453" s="221"/>
    </row>
    <row r="1454" spans="1:9" x14ac:dyDescent="0.25">
      <c r="A1454" s="220">
        <v>40906</v>
      </c>
      <c r="B1454" s="23">
        <v>9136</v>
      </c>
      <c r="C1454" s="221" t="s">
        <v>1036</v>
      </c>
      <c r="D1454" s="222"/>
      <c r="E1454" s="218" t="s">
        <v>363</v>
      </c>
      <c r="F1454" s="223">
        <v>80.400000000000006</v>
      </c>
      <c r="G1454" s="228">
        <f t="shared" si="53"/>
        <v>9.6479999999999997</v>
      </c>
      <c r="H1454" s="228">
        <f t="shared" si="56"/>
        <v>90.048000000000002</v>
      </c>
      <c r="I1454" s="221"/>
    </row>
    <row r="1455" spans="1:9" x14ac:dyDescent="0.25">
      <c r="A1455" s="220">
        <v>40907</v>
      </c>
      <c r="B1455" s="218">
        <v>9137</v>
      </c>
      <c r="C1455" s="221" t="s">
        <v>1395</v>
      </c>
      <c r="D1455" s="222" t="s">
        <v>511</v>
      </c>
      <c r="E1455" s="218" t="s">
        <v>363</v>
      </c>
      <c r="F1455" s="226">
        <v>22.32</v>
      </c>
      <c r="G1455" s="228">
        <f t="shared" si="53"/>
        <v>2.6783999999999999</v>
      </c>
      <c r="H1455" s="228">
        <f t="shared" si="56"/>
        <v>24.9984</v>
      </c>
      <c r="I1455" s="221"/>
    </row>
    <row r="1456" spans="1:9" x14ac:dyDescent="0.25">
      <c r="A1456" s="220">
        <v>40907</v>
      </c>
      <c r="B1456" s="23">
        <v>9138</v>
      </c>
      <c r="C1456" s="221" t="s">
        <v>1396</v>
      </c>
      <c r="D1456" s="222" t="s">
        <v>1397</v>
      </c>
      <c r="E1456" s="218" t="s">
        <v>363</v>
      </c>
      <c r="F1456" s="223">
        <v>8.93</v>
      </c>
      <c r="G1456" s="228">
        <f t="shared" si="53"/>
        <v>1.0715999999999999</v>
      </c>
      <c r="H1456" s="228">
        <f t="shared" si="56"/>
        <v>10.0016</v>
      </c>
      <c r="I1456" s="221"/>
    </row>
    <row r="1457" spans="1:9" x14ac:dyDescent="0.25">
      <c r="A1457" s="220">
        <v>40907</v>
      </c>
      <c r="B1457" s="23">
        <v>9139</v>
      </c>
      <c r="C1457" s="221" t="s">
        <v>1398</v>
      </c>
      <c r="D1457" s="222" t="s">
        <v>1399</v>
      </c>
      <c r="E1457" s="218" t="s">
        <v>363</v>
      </c>
      <c r="F1457" s="226">
        <v>8.93</v>
      </c>
      <c r="G1457" s="228">
        <f t="shared" si="53"/>
        <v>1.0715999999999999</v>
      </c>
      <c r="H1457" s="228">
        <f t="shared" si="56"/>
        <v>10.0016</v>
      </c>
      <c r="I1457" s="221"/>
    </row>
    <row r="1458" spans="1:9" x14ac:dyDescent="0.25">
      <c r="A1458" s="220">
        <v>40907</v>
      </c>
      <c r="B1458" s="218">
        <v>9140</v>
      </c>
      <c r="C1458" s="221" t="s">
        <v>1400</v>
      </c>
      <c r="D1458" s="222" t="s">
        <v>1401</v>
      </c>
      <c r="E1458" s="218" t="s">
        <v>363</v>
      </c>
      <c r="F1458" s="223">
        <v>8.93</v>
      </c>
      <c r="G1458" s="228">
        <f t="shared" si="53"/>
        <v>1.0715999999999999</v>
      </c>
      <c r="H1458" s="228">
        <f t="shared" si="56"/>
        <v>10.0016</v>
      </c>
      <c r="I1458" s="221"/>
    </row>
    <row r="1459" spans="1:9" x14ac:dyDescent="0.25">
      <c r="A1459" s="220">
        <v>40907</v>
      </c>
      <c r="B1459" s="23">
        <v>9141</v>
      </c>
      <c r="C1459" s="221" t="s">
        <v>1402</v>
      </c>
      <c r="D1459" s="222" t="s">
        <v>1403</v>
      </c>
      <c r="E1459" s="218" t="s">
        <v>363</v>
      </c>
      <c r="F1459" s="226">
        <v>40.18</v>
      </c>
      <c r="G1459" s="228">
        <f t="shared" si="53"/>
        <v>4.8216000000000001</v>
      </c>
      <c r="H1459" s="228">
        <f t="shared" si="56"/>
        <v>45.001599999999996</v>
      </c>
      <c r="I1459" s="221"/>
    </row>
    <row r="1460" spans="1:9" x14ac:dyDescent="0.25">
      <c r="A1460" s="220">
        <v>40907</v>
      </c>
      <c r="B1460" s="23">
        <v>9142</v>
      </c>
      <c r="C1460" s="221" t="s">
        <v>974</v>
      </c>
      <c r="D1460" s="222" t="s">
        <v>975</v>
      </c>
      <c r="E1460" s="218" t="s">
        <v>363</v>
      </c>
      <c r="F1460" s="223">
        <v>10.71</v>
      </c>
      <c r="G1460" s="228">
        <f t="shared" si="53"/>
        <v>1.2852000000000001</v>
      </c>
      <c r="H1460" s="228">
        <f t="shared" si="56"/>
        <v>11.995200000000001</v>
      </c>
      <c r="I1460" s="221"/>
    </row>
    <row r="1461" spans="1:9" x14ac:dyDescent="0.25">
      <c r="A1461" s="220">
        <v>40907</v>
      </c>
      <c r="B1461" s="218">
        <v>9143</v>
      </c>
      <c r="C1461" s="221" t="s">
        <v>1404</v>
      </c>
      <c r="D1461" s="222" t="s">
        <v>1405</v>
      </c>
      <c r="E1461" s="218" t="s">
        <v>363</v>
      </c>
      <c r="F1461" s="226">
        <v>16.96</v>
      </c>
      <c r="G1461" s="228">
        <f t="shared" si="53"/>
        <v>2.0352000000000001</v>
      </c>
      <c r="H1461" s="228">
        <f t="shared" si="56"/>
        <v>18.995200000000001</v>
      </c>
      <c r="I1461" s="221"/>
    </row>
    <row r="1462" spans="1:9" x14ac:dyDescent="0.25">
      <c r="A1462" s="220">
        <v>40907</v>
      </c>
      <c r="B1462" s="23">
        <v>9144</v>
      </c>
      <c r="C1462" s="221" t="s">
        <v>1406</v>
      </c>
      <c r="D1462" s="222" t="s">
        <v>1407</v>
      </c>
      <c r="E1462" s="218" t="s">
        <v>363</v>
      </c>
      <c r="F1462" s="223">
        <v>22.32</v>
      </c>
      <c r="G1462" s="228">
        <f t="shared" si="53"/>
        <v>2.6783999999999999</v>
      </c>
      <c r="H1462" s="228">
        <f t="shared" si="56"/>
        <v>24.9984</v>
      </c>
      <c r="I1462" s="221"/>
    </row>
    <row r="1463" spans="1:9" x14ac:dyDescent="0.25">
      <c r="A1463" s="220">
        <v>40907</v>
      </c>
      <c r="B1463" s="23">
        <v>9145</v>
      </c>
      <c r="C1463" s="221" t="s">
        <v>1050</v>
      </c>
      <c r="D1463" s="222" t="s">
        <v>1120</v>
      </c>
      <c r="E1463" s="218" t="s">
        <v>363</v>
      </c>
      <c r="F1463" s="226">
        <v>12.5</v>
      </c>
      <c r="G1463" s="228">
        <f t="shared" si="53"/>
        <v>1.5</v>
      </c>
      <c r="H1463" s="228">
        <f t="shared" si="56"/>
        <v>14</v>
      </c>
      <c r="I1463" s="221"/>
    </row>
    <row r="1464" spans="1:9" x14ac:dyDescent="0.25">
      <c r="A1464" s="220">
        <v>40907</v>
      </c>
      <c r="B1464" s="218">
        <v>9146</v>
      </c>
      <c r="C1464" s="221" t="s">
        <v>1044</v>
      </c>
      <c r="D1464" s="222" t="s">
        <v>1045</v>
      </c>
      <c r="E1464" s="218" t="s">
        <v>363</v>
      </c>
      <c r="F1464" s="223">
        <v>4.46</v>
      </c>
      <c r="G1464" s="228">
        <f t="shared" si="53"/>
        <v>0.53520000000000001</v>
      </c>
      <c r="H1464" s="228">
        <f t="shared" si="56"/>
        <v>4.9951999999999996</v>
      </c>
      <c r="I1464" s="221"/>
    </row>
    <row r="1465" spans="1:9" x14ac:dyDescent="0.25">
      <c r="A1465" s="220">
        <v>40907</v>
      </c>
      <c r="B1465" s="23">
        <v>9147</v>
      </c>
      <c r="C1465" s="221" t="s">
        <v>1140</v>
      </c>
      <c r="D1465" s="222" t="s">
        <v>1408</v>
      </c>
      <c r="E1465" s="218" t="s">
        <v>363</v>
      </c>
      <c r="F1465" s="226">
        <v>6.25</v>
      </c>
      <c r="G1465" s="228">
        <f t="shared" si="53"/>
        <v>0.75</v>
      </c>
      <c r="H1465" s="228">
        <f t="shared" si="56"/>
        <v>7</v>
      </c>
      <c r="I1465" s="221"/>
    </row>
    <row r="1466" spans="1:9" x14ac:dyDescent="0.25">
      <c r="A1466" s="220">
        <v>40907</v>
      </c>
      <c r="B1466" s="23">
        <v>9148</v>
      </c>
      <c r="C1466" s="221" t="s">
        <v>1409</v>
      </c>
      <c r="D1466" s="222" t="s">
        <v>1410</v>
      </c>
      <c r="E1466" s="218" t="s">
        <v>363</v>
      </c>
      <c r="F1466" s="223">
        <v>4.46</v>
      </c>
      <c r="G1466" s="228">
        <f t="shared" si="53"/>
        <v>0.53520000000000001</v>
      </c>
      <c r="H1466" s="228">
        <f t="shared" si="56"/>
        <v>4.9951999999999996</v>
      </c>
      <c r="I1466" s="221"/>
    </row>
    <row r="1467" spans="1:9" x14ac:dyDescent="0.25">
      <c r="A1467" s="220">
        <v>40907</v>
      </c>
      <c r="B1467" s="23">
        <v>9149</v>
      </c>
      <c r="C1467" s="221" t="s">
        <v>1373</v>
      </c>
      <c r="D1467" s="222" t="s">
        <v>938</v>
      </c>
      <c r="E1467" s="218" t="s">
        <v>363</v>
      </c>
      <c r="F1467" s="226">
        <v>4.46</v>
      </c>
      <c r="G1467" s="228">
        <f t="shared" si="53"/>
        <v>0.53520000000000001</v>
      </c>
      <c r="H1467" s="228">
        <f t="shared" si="56"/>
        <v>4.9951999999999996</v>
      </c>
      <c r="I1467" s="221"/>
    </row>
    <row r="1468" spans="1:9" x14ac:dyDescent="0.25">
      <c r="A1468" s="220">
        <v>40907</v>
      </c>
      <c r="B1468" s="23">
        <v>9150</v>
      </c>
      <c r="C1468" s="221" t="s">
        <v>1066</v>
      </c>
      <c r="D1468" s="222" t="s">
        <v>1041</v>
      </c>
      <c r="E1468" s="218" t="s">
        <v>363</v>
      </c>
      <c r="F1468" s="223">
        <v>6.25</v>
      </c>
      <c r="G1468" s="228">
        <f t="shared" si="53"/>
        <v>0.75</v>
      </c>
      <c r="H1468" s="228">
        <f t="shared" si="56"/>
        <v>7</v>
      </c>
      <c r="I1468" s="221"/>
    </row>
    <row r="1469" spans="1:9" x14ac:dyDescent="0.25">
      <c r="A1469" s="220"/>
      <c r="B1469" s="23">
        <v>9151</v>
      </c>
      <c r="C1469" s="221" t="s">
        <v>16</v>
      </c>
      <c r="D1469" s="222"/>
      <c r="E1469" s="218" t="s">
        <v>363</v>
      </c>
      <c r="F1469" s="226"/>
      <c r="G1469" s="228">
        <f t="shared" si="53"/>
        <v>0</v>
      </c>
      <c r="H1469" s="228">
        <f t="shared" si="56"/>
        <v>0</v>
      </c>
      <c r="I1469" s="221"/>
    </row>
    <row r="1470" spans="1:9" x14ac:dyDescent="0.25">
      <c r="A1470" s="220">
        <v>40907</v>
      </c>
      <c r="B1470" s="23">
        <v>9152</v>
      </c>
      <c r="C1470" s="221" t="s">
        <v>1411</v>
      </c>
      <c r="D1470" s="222" t="s">
        <v>1412</v>
      </c>
      <c r="E1470" s="218" t="s">
        <v>363</v>
      </c>
      <c r="F1470" s="223">
        <v>9.82</v>
      </c>
      <c r="G1470" s="228">
        <f t="shared" si="53"/>
        <v>1.1783999999999999</v>
      </c>
      <c r="H1470" s="228">
        <f t="shared" si="56"/>
        <v>10.9984</v>
      </c>
      <c r="I1470" s="221"/>
    </row>
    <row r="1471" spans="1:9" x14ac:dyDescent="0.25">
      <c r="A1471" s="220">
        <v>40907</v>
      </c>
      <c r="B1471" s="23">
        <v>9153</v>
      </c>
      <c r="C1471" s="221" t="s">
        <v>1413</v>
      </c>
      <c r="D1471" s="222" t="s">
        <v>1414</v>
      </c>
      <c r="E1471" s="218" t="s">
        <v>363</v>
      </c>
      <c r="F1471" s="226">
        <v>15.18</v>
      </c>
      <c r="G1471" s="228">
        <f t="shared" si="53"/>
        <v>1.8215999999999999</v>
      </c>
      <c r="H1471" s="228">
        <f t="shared" si="56"/>
        <v>17.0016</v>
      </c>
      <c r="I1471" s="221"/>
    </row>
    <row r="1472" spans="1:9" x14ac:dyDescent="0.25">
      <c r="A1472" s="220">
        <v>40907</v>
      </c>
      <c r="B1472" s="23">
        <v>9154</v>
      </c>
      <c r="C1472" s="221" t="s">
        <v>1032</v>
      </c>
      <c r="D1472" s="222" t="s">
        <v>1415</v>
      </c>
      <c r="E1472" s="218" t="s">
        <v>363</v>
      </c>
      <c r="F1472" s="223">
        <v>9.82</v>
      </c>
      <c r="G1472" s="228">
        <f t="shared" si="53"/>
        <v>1.1783999999999999</v>
      </c>
      <c r="H1472" s="228">
        <f t="shared" si="56"/>
        <v>10.9984</v>
      </c>
      <c r="I1472" s="124"/>
    </row>
    <row r="1473" spans="1:9" x14ac:dyDescent="0.25">
      <c r="A1473" s="220">
        <v>40907</v>
      </c>
      <c r="B1473" s="23">
        <v>9155</v>
      </c>
      <c r="C1473" s="221" t="s">
        <v>1416</v>
      </c>
      <c r="D1473" s="222" t="s">
        <v>1417</v>
      </c>
      <c r="E1473" s="218" t="s">
        <v>363</v>
      </c>
      <c r="F1473" s="223">
        <v>8.0399999999999991</v>
      </c>
      <c r="G1473" s="233">
        <f t="shared" si="53"/>
        <v>0.96479999999999988</v>
      </c>
      <c r="H1473" s="233">
        <f t="shared" si="56"/>
        <v>9.0047999999999995</v>
      </c>
      <c r="I1473" s="124"/>
    </row>
    <row r="1474" spans="1:9" x14ac:dyDescent="0.25">
      <c r="A1474" s="220">
        <v>40907</v>
      </c>
      <c r="B1474" s="23">
        <v>9156</v>
      </c>
      <c r="C1474" s="226" t="s">
        <v>1418</v>
      </c>
      <c r="D1474" s="222" t="s">
        <v>1419</v>
      </c>
      <c r="E1474" s="218" t="s">
        <v>363</v>
      </c>
      <c r="F1474" s="223">
        <v>8.0399999999999991</v>
      </c>
      <c r="G1474" s="233">
        <f t="shared" si="53"/>
        <v>0.96479999999999988</v>
      </c>
      <c r="H1474" s="233">
        <f t="shared" si="56"/>
        <v>9.0047999999999995</v>
      </c>
      <c r="I1474" s="124"/>
    </row>
    <row r="1475" spans="1:9" x14ac:dyDescent="0.25">
      <c r="A1475" s="220">
        <v>40907</v>
      </c>
      <c r="B1475" s="23">
        <v>9157</v>
      </c>
      <c r="C1475" s="226" t="s">
        <v>1046</v>
      </c>
      <c r="D1475" s="222" t="s">
        <v>1088</v>
      </c>
      <c r="E1475" s="218" t="s">
        <v>363</v>
      </c>
      <c r="F1475" s="223">
        <v>9.82</v>
      </c>
      <c r="G1475" s="233">
        <f t="shared" si="53"/>
        <v>1.1783999999999999</v>
      </c>
      <c r="H1475" s="233">
        <f t="shared" si="56"/>
        <v>10.9984</v>
      </c>
      <c r="I1475" s="124"/>
    </row>
    <row r="1476" spans="1:9" x14ac:dyDescent="0.25">
      <c r="A1476" s="220">
        <v>40907</v>
      </c>
      <c r="B1476" s="23">
        <v>9158</v>
      </c>
      <c r="C1476" s="226" t="s">
        <v>1036</v>
      </c>
      <c r="D1476" s="222"/>
      <c r="E1476" s="218" t="s">
        <v>363</v>
      </c>
      <c r="F1476" s="223">
        <v>20.49</v>
      </c>
      <c r="G1476" s="233">
        <f t="shared" si="53"/>
        <v>2.4587999999999997</v>
      </c>
      <c r="H1476" s="233">
        <f t="shared" si="56"/>
        <v>22.948799999999999</v>
      </c>
      <c r="I1476" s="124"/>
    </row>
    <row r="1477" spans="1:9" x14ac:dyDescent="0.25">
      <c r="A1477" s="220">
        <v>40907</v>
      </c>
      <c r="B1477" s="23">
        <v>9159</v>
      </c>
      <c r="C1477" s="226" t="s">
        <v>1420</v>
      </c>
      <c r="D1477" s="222" t="s">
        <v>1421</v>
      </c>
      <c r="E1477" s="218" t="s">
        <v>363</v>
      </c>
      <c r="F1477" s="223">
        <v>15.18</v>
      </c>
      <c r="G1477" s="233">
        <f t="shared" si="53"/>
        <v>1.8215999999999999</v>
      </c>
      <c r="H1477" s="233">
        <f t="shared" si="56"/>
        <v>17.0016</v>
      </c>
      <c r="I1477" s="124"/>
    </row>
    <row r="1478" spans="1:9" x14ac:dyDescent="0.25">
      <c r="A1478" s="220">
        <v>40907</v>
      </c>
      <c r="B1478" s="23">
        <v>9160</v>
      </c>
      <c r="C1478" s="226" t="s">
        <v>1422</v>
      </c>
      <c r="D1478" s="222" t="s">
        <v>1423</v>
      </c>
      <c r="E1478" s="218" t="s">
        <v>363</v>
      </c>
      <c r="F1478" s="223">
        <v>8.93</v>
      </c>
      <c r="G1478" s="233">
        <f t="shared" ref="G1478:G1487" si="57">F1478*12%</f>
        <v>1.0715999999999999</v>
      </c>
      <c r="H1478" s="233">
        <f t="shared" si="56"/>
        <v>10.0016</v>
      </c>
      <c r="I1478" s="124"/>
    </row>
    <row r="1479" spans="1:9" x14ac:dyDescent="0.25">
      <c r="A1479" s="220">
        <v>40907</v>
      </c>
      <c r="B1479" s="23">
        <v>9161</v>
      </c>
      <c r="C1479" s="226" t="s">
        <v>1424</v>
      </c>
      <c r="D1479" s="222" t="s">
        <v>1425</v>
      </c>
      <c r="E1479" s="218" t="s">
        <v>363</v>
      </c>
      <c r="F1479" s="223">
        <v>11.61</v>
      </c>
      <c r="G1479" s="233">
        <f t="shared" si="53"/>
        <v>1.3931999999999998</v>
      </c>
      <c r="H1479" s="233">
        <f t="shared" si="56"/>
        <v>13.0032</v>
      </c>
      <c r="I1479" s="124"/>
    </row>
    <row r="1480" spans="1:9" x14ac:dyDescent="0.25">
      <c r="A1480" s="220">
        <v>40907</v>
      </c>
      <c r="B1480" s="23">
        <v>9162</v>
      </c>
      <c r="C1480" s="226" t="s">
        <v>1339</v>
      </c>
      <c r="D1480" s="222" t="s">
        <v>1340</v>
      </c>
      <c r="E1480" s="218" t="s">
        <v>363</v>
      </c>
      <c r="F1480" s="223">
        <v>14.29</v>
      </c>
      <c r="G1480" s="233">
        <f t="shared" si="57"/>
        <v>1.7147999999999999</v>
      </c>
      <c r="H1480" s="233">
        <f t="shared" si="56"/>
        <v>16.004799999999999</v>
      </c>
      <c r="I1480" s="124"/>
    </row>
    <row r="1481" spans="1:9" x14ac:dyDescent="0.25">
      <c r="A1481" s="230">
        <v>40907</v>
      </c>
      <c r="B1481" s="201">
        <v>9163</v>
      </c>
      <c r="C1481" s="227" t="s">
        <v>1426</v>
      </c>
      <c r="D1481" s="231" t="s">
        <v>1427</v>
      </c>
      <c r="E1481" s="232" t="s">
        <v>363</v>
      </c>
      <c r="F1481" s="238">
        <v>8.93</v>
      </c>
      <c r="G1481" s="237">
        <f t="shared" si="57"/>
        <v>1.0715999999999999</v>
      </c>
      <c r="H1481" s="237">
        <f t="shared" si="56"/>
        <v>10.0016</v>
      </c>
      <c r="I1481" s="124"/>
    </row>
    <row r="1482" spans="1:9" x14ac:dyDescent="0.25">
      <c r="A1482" s="234">
        <v>40907</v>
      </c>
      <c r="B1482" s="235">
        <v>9164</v>
      </c>
      <c r="C1482" s="235" t="s">
        <v>1428</v>
      </c>
      <c r="D1482" s="236" t="s">
        <v>1429</v>
      </c>
      <c r="E1482" s="232" t="s">
        <v>363</v>
      </c>
      <c r="F1482" s="237">
        <v>11.61</v>
      </c>
      <c r="G1482" s="237">
        <f t="shared" si="57"/>
        <v>1.3931999999999998</v>
      </c>
      <c r="H1482" s="237">
        <f t="shared" si="56"/>
        <v>13.0032</v>
      </c>
      <c r="I1482" s="124"/>
    </row>
    <row r="1483" spans="1:9" x14ac:dyDescent="0.25">
      <c r="A1483" s="234">
        <v>40907</v>
      </c>
      <c r="B1483" s="235">
        <v>9165</v>
      </c>
      <c r="C1483" s="235" t="s">
        <v>1430</v>
      </c>
      <c r="D1483" s="236" t="s">
        <v>1431</v>
      </c>
      <c r="E1483" s="232" t="s">
        <v>363</v>
      </c>
      <c r="F1483" s="237">
        <v>14.29</v>
      </c>
      <c r="G1483" s="237">
        <f t="shared" si="57"/>
        <v>1.7147999999999999</v>
      </c>
      <c r="H1483" s="237">
        <f t="shared" si="56"/>
        <v>16.004799999999999</v>
      </c>
      <c r="I1483" s="124"/>
    </row>
    <row r="1484" spans="1:9" x14ac:dyDescent="0.25">
      <c r="A1484" s="234">
        <v>40907</v>
      </c>
      <c r="B1484" s="235">
        <v>9166</v>
      </c>
      <c r="C1484" s="235" t="s">
        <v>1432</v>
      </c>
      <c r="D1484" s="236" t="s">
        <v>1433</v>
      </c>
      <c r="E1484" s="232" t="s">
        <v>363</v>
      </c>
      <c r="F1484" s="237">
        <v>11.61</v>
      </c>
      <c r="G1484" s="237">
        <f t="shared" si="57"/>
        <v>1.3931999999999998</v>
      </c>
      <c r="H1484" s="237">
        <f t="shared" si="56"/>
        <v>13.0032</v>
      </c>
      <c r="I1484" s="124"/>
    </row>
    <row r="1485" spans="1:9" x14ac:dyDescent="0.25">
      <c r="A1485" s="234">
        <v>40907</v>
      </c>
      <c r="B1485" s="235">
        <v>9167</v>
      </c>
      <c r="C1485" s="235" t="s">
        <v>1434</v>
      </c>
      <c r="D1485" s="236" t="s">
        <v>1435</v>
      </c>
      <c r="E1485" s="232" t="s">
        <v>363</v>
      </c>
      <c r="F1485" s="237">
        <v>18.75</v>
      </c>
      <c r="G1485" s="237">
        <f t="shared" si="57"/>
        <v>2.25</v>
      </c>
      <c r="H1485" s="237">
        <f t="shared" si="56"/>
        <v>21</v>
      </c>
      <c r="I1485" s="124"/>
    </row>
    <row r="1486" spans="1:9" x14ac:dyDescent="0.25">
      <c r="A1486" s="234">
        <v>40907</v>
      </c>
      <c r="B1486" s="235">
        <v>9168</v>
      </c>
      <c r="C1486" s="235" t="s">
        <v>1050</v>
      </c>
      <c r="D1486" s="236" t="s">
        <v>1403</v>
      </c>
      <c r="E1486" s="232" t="s">
        <v>363</v>
      </c>
      <c r="F1486" s="237">
        <v>6.25</v>
      </c>
      <c r="G1486" s="237">
        <f t="shared" si="57"/>
        <v>0.75</v>
      </c>
      <c r="H1486" s="237">
        <f t="shared" si="56"/>
        <v>7</v>
      </c>
      <c r="I1486" s="124"/>
    </row>
    <row r="1487" spans="1:9" x14ac:dyDescent="0.25">
      <c r="A1487" s="234">
        <v>40907</v>
      </c>
      <c r="B1487" s="235">
        <v>9169</v>
      </c>
      <c r="C1487" s="235" t="s">
        <v>1436</v>
      </c>
      <c r="D1487" s="236" t="s">
        <v>1437</v>
      </c>
      <c r="E1487" s="218" t="s">
        <v>363</v>
      </c>
      <c r="F1487" s="237">
        <v>4.46</v>
      </c>
      <c r="G1487" s="237">
        <f t="shared" si="57"/>
        <v>0.53520000000000001</v>
      </c>
      <c r="H1487" s="237">
        <f t="shared" si="56"/>
        <v>4.9951999999999996</v>
      </c>
      <c r="I1487" s="124"/>
    </row>
    <row r="1488" spans="1:9" x14ac:dyDescent="0.25">
      <c r="F1488" s="237">
        <f>SUM(F1412:F1487)</f>
        <v>1168.8499999999999</v>
      </c>
      <c r="G1488" s="237">
        <f>SUM(G1412:G1487)</f>
        <v>140.262</v>
      </c>
      <c r="H1488" s="237">
        <f>F1488+G1488</f>
        <v>1309.1119999999999</v>
      </c>
      <c r="I1488" s="124"/>
    </row>
    <row r="1490" spans="1:9" ht="24.75" x14ac:dyDescent="0.5">
      <c r="A1490" s="268" t="s">
        <v>0</v>
      </c>
      <c r="B1490" s="268"/>
      <c r="C1490" s="268"/>
      <c r="D1490" s="268"/>
      <c r="E1490" s="268"/>
      <c r="F1490" s="268"/>
      <c r="G1490" s="268"/>
      <c r="H1490" s="268"/>
    </row>
    <row r="1491" spans="1:9" x14ac:dyDescent="0.25">
      <c r="A1491" s="190" t="s">
        <v>1</v>
      </c>
      <c r="B1491" s="106"/>
      <c r="C1491" s="106"/>
      <c r="D1491" s="106" t="s">
        <v>3315</v>
      </c>
      <c r="E1491" s="106"/>
      <c r="F1491" s="106"/>
      <c r="G1491" s="106" t="s">
        <v>2</v>
      </c>
      <c r="H1491" s="106"/>
    </row>
    <row r="1492" spans="1:9" ht="18" x14ac:dyDescent="0.25">
      <c r="A1492" s="269" t="s">
        <v>1438</v>
      </c>
      <c r="B1492" s="269"/>
      <c r="C1492" s="269"/>
      <c r="D1492" s="269"/>
      <c r="E1492" s="269"/>
      <c r="F1492" s="269"/>
      <c r="G1492" s="269"/>
      <c r="H1492" s="269"/>
    </row>
    <row r="1493" spans="1:9" ht="39" x14ac:dyDescent="0.25">
      <c r="A1493" s="239" t="s">
        <v>3</v>
      </c>
      <c r="B1493" s="161" t="s">
        <v>4</v>
      </c>
      <c r="C1493" s="156" t="s">
        <v>5</v>
      </c>
      <c r="D1493" s="156" t="s">
        <v>6</v>
      </c>
      <c r="E1493" s="156" t="s">
        <v>7</v>
      </c>
      <c r="F1493" s="161" t="s">
        <v>8</v>
      </c>
      <c r="G1493" s="161" t="s">
        <v>9</v>
      </c>
      <c r="H1493" s="161" t="s">
        <v>10</v>
      </c>
    </row>
    <row r="1494" spans="1:9" x14ac:dyDescent="0.25">
      <c r="A1494" s="241"/>
      <c r="B1494" s="161">
        <v>9170</v>
      </c>
      <c r="C1494" s="223" t="s">
        <v>16</v>
      </c>
      <c r="D1494" s="222"/>
      <c r="E1494" s="218"/>
      <c r="F1494" s="223"/>
      <c r="G1494" s="233"/>
      <c r="H1494" s="233"/>
      <c r="I1494" s="124"/>
    </row>
    <row r="1495" spans="1:9" x14ac:dyDescent="0.25">
      <c r="A1495" s="241">
        <v>40909</v>
      </c>
      <c r="B1495" s="161">
        <v>9171</v>
      </c>
      <c r="C1495" s="226" t="s">
        <v>1441</v>
      </c>
      <c r="D1495" s="222" t="s">
        <v>1442</v>
      </c>
      <c r="E1495" s="218" t="s">
        <v>363</v>
      </c>
      <c r="F1495" s="223">
        <v>16.07</v>
      </c>
      <c r="G1495" s="233">
        <f t="shared" ref="G1495:G1499" si="58">F1495*12%</f>
        <v>1.9283999999999999</v>
      </c>
      <c r="H1495" s="233">
        <f t="shared" ref="H1495:H1499" si="59">F1495+G1495</f>
        <v>17.9984</v>
      </c>
      <c r="I1495" s="124"/>
    </row>
    <row r="1496" spans="1:9" x14ac:dyDescent="0.25">
      <c r="A1496" s="241">
        <v>40909</v>
      </c>
      <c r="B1496" s="161">
        <v>9172</v>
      </c>
      <c r="C1496" s="226" t="s">
        <v>1443</v>
      </c>
      <c r="D1496" s="222" t="s">
        <v>1444</v>
      </c>
      <c r="E1496" s="218" t="s">
        <v>363</v>
      </c>
      <c r="F1496" s="223">
        <v>14.29</v>
      </c>
      <c r="G1496" s="233">
        <f t="shared" si="58"/>
        <v>1.7147999999999999</v>
      </c>
      <c r="H1496" s="233">
        <f t="shared" si="59"/>
        <v>16.004799999999999</v>
      </c>
      <c r="I1496" s="124"/>
    </row>
    <row r="1497" spans="1:9" x14ac:dyDescent="0.25">
      <c r="A1497" s="241">
        <v>40909</v>
      </c>
      <c r="B1497" s="161">
        <v>9173</v>
      </c>
      <c r="C1497" s="226" t="s">
        <v>1445</v>
      </c>
      <c r="D1497" s="222" t="s">
        <v>1446</v>
      </c>
      <c r="E1497" s="218" t="s">
        <v>363</v>
      </c>
      <c r="F1497" s="223">
        <v>18.75</v>
      </c>
      <c r="G1497" s="233">
        <f t="shared" si="58"/>
        <v>2.25</v>
      </c>
      <c r="H1497" s="233">
        <f t="shared" si="59"/>
        <v>21</v>
      </c>
      <c r="I1497" s="124"/>
    </row>
    <row r="1498" spans="1:9" x14ac:dyDescent="0.25">
      <c r="A1498" s="241">
        <v>40909</v>
      </c>
      <c r="B1498" s="161">
        <v>9174</v>
      </c>
      <c r="C1498" s="226" t="s">
        <v>1447</v>
      </c>
      <c r="D1498" s="222" t="s">
        <v>1448</v>
      </c>
      <c r="E1498" s="218" t="s">
        <v>363</v>
      </c>
      <c r="F1498" s="223">
        <v>25</v>
      </c>
      <c r="G1498" s="233">
        <f t="shared" si="58"/>
        <v>3</v>
      </c>
      <c r="H1498" s="233">
        <f t="shared" si="59"/>
        <v>28</v>
      </c>
      <c r="I1498" s="124"/>
    </row>
    <row r="1499" spans="1:9" x14ac:dyDescent="0.25">
      <c r="A1499" s="241">
        <v>40909</v>
      </c>
      <c r="B1499" s="161">
        <v>9175</v>
      </c>
      <c r="C1499" s="226" t="s">
        <v>1449</v>
      </c>
      <c r="D1499" s="222" t="s">
        <v>1450</v>
      </c>
      <c r="E1499" s="218" t="s">
        <v>363</v>
      </c>
      <c r="F1499" s="223">
        <v>11.61</v>
      </c>
      <c r="G1499" s="233">
        <f t="shared" si="58"/>
        <v>1.3931999999999998</v>
      </c>
      <c r="H1499" s="233">
        <f t="shared" si="59"/>
        <v>13.0032</v>
      </c>
      <c r="I1499" s="124"/>
    </row>
    <row r="1500" spans="1:9" x14ac:dyDescent="0.25">
      <c r="A1500" s="242"/>
      <c r="B1500" s="161">
        <v>9176</v>
      </c>
      <c r="C1500" s="227" t="s">
        <v>16</v>
      </c>
      <c r="D1500" s="231"/>
      <c r="E1500" s="218" t="s">
        <v>363</v>
      </c>
      <c r="F1500" s="238"/>
      <c r="G1500" s="237"/>
      <c r="H1500" s="237"/>
      <c r="I1500" s="124"/>
    </row>
    <row r="1501" spans="1:9" x14ac:dyDescent="0.25">
      <c r="A1501" s="234">
        <v>40909</v>
      </c>
      <c r="B1501" s="161">
        <v>9177</v>
      </c>
      <c r="C1501" s="235" t="s">
        <v>288</v>
      </c>
      <c r="D1501" s="236" t="s">
        <v>1451</v>
      </c>
      <c r="E1501" s="218" t="s">
        <v>363</v>
      </c>
      <c r="F1501" s="223">
        <v>20.49</v>
      </c>
      <c r="G1501" s="233">
        <f t="shared" ref="G1501:G1513" si="60">F1501*12%</f>
        <v>2.4587999999999997</v>
      </c>
      <c r="H1501" s="233">
        <f t="shared" ref="H1501:H1512" si="61">F1501+G1501</f>
        <v>22.948799999999999</v>
      </c>
      <c r="I1501" s="124"/>
    </row>
    <row r="1502" spans="1:9" x14ac:dyDescent="0.25">
      <c r="A1502" s="234">
        <v>40909</v>
      </c>
      <c r="B1502" s="161">
        <v>9178</v>
      </c>
      <c r="C1502" s="235" t="s">
        <v>1439</v>
      </c>
      <c r="D1502" s="236" t="s">
        <v>1440</v>
      </c>
      <c r="E1502" s="218" t="s">
        <v>363</v>
      </c>
      <c r="F1502" s="223">
        <v>15.18</v>
      </c>
      <c r="G1502" s="233">
        <f t="shared" si="60"/>
        <v>1.8215999999999999</v>
      </c>
      <c r="H1502" s="233">
        <f t="shared" si="61"/>
        <v>17.0016</v>
      </c>
      <c r="I1502" s="124"/>
    </row>
    <row r="1503" spans="1:9" x14ac:dyDescent="0.25">
      <c r="A1503" s="234">
        <v>40909</v>
      </c>
      <c r="B1503" s="161">
        <v>9179</v>
      </c>
      <c r="C1503" s="235" t="s">
        <v>1424</v>
      </c>
      <c r="D1503" s="236" t="s">
        <v>1425</v>
      </c>
      <c r="E1503" s="218" t="s">
        <v>363</v>
      </c>
      <c r="F1503" s="223">
        <v>8.93</v>
      </c>
      <c r="G1503" s="233">
        <f t="shared" si="60"/>
        <v>1.0715999999999999</v>
      </c>
      <c r="H1503" s="233">
        <f t="shared" si="61"/>
        <v>10.0016</v>
      </c>
      <c r="I1503" s="124"/>
    </row>
    <row r="1504" spans="1:9" x14ac:dyDescent="0.25">
      <c r="A1504" s="240">
        <v>40909</v>
      </c>
      <c r="B1504" s="243">
        <v>9180</v>
      </c>
      <c r="C1504" s="235" t="s">
        <v>1339</v>
      </c>
      <c r="D1504" s="236" t="s">
        <v>1340</v>
      </c>
      <c r="E1504" s="218" t="s">
        <v>363</v>
      </c>
      <c r="F1504" s="223">
        <v>11.61</v>
      </c>
      <c r="G1504" s="233">
        <f t="shared" si="60"/>
        <v>1.3931999999999998</v>
      </c>
      <c r="H1504" s="233">
        <f t="shared" si="61"/>
        <v>13.0032</v>
      </c>
    </row>
    <row r="1505" spans="1:8" x14ac:dyDescent="0.25">
      <c r="A1505" s="240">
        <v>40909</v>
      </c>
      <c r="B1505" s="243">
        <v>9181</v>
      </c>
      <c r="C1505" s="235" t="s">
        <v>1452</v>
      </c>
      <c r="D1505" s="236" t="s">
        <v>1453</v>
      </c>
      <c r="E1505" s="218" t="s">
        <v>363</v>
      </c>
      <c r="F1505" s="223">
        <v>7.14</v>
      </c>
      <c r="G1505" s="233">
        <f t="shared" si="60"/>
        <v>0.8567999999999999</v>
      </c>
      <c r="H1505" s="233">
        <f t="shared" si="61"/>
        <v>7.9967999999999995</v>
      </c>
    </row>
    <row r="1506" spans="1:8" x14ac:dyDescent="0.25">
      <c r="A1506" s="240">
        <v>40909</v>
      </c>
      <c r="B1506" s="161">
        <v>9182</v>
      </c>
      <c r="C1506" s="235" t="s">
        <v>1058</v>
      </c>
      <c r="D1506" s="236" t="s">
        <v>1059</v>
      </c>
      <c r="E1506" s="218" t="s">
        <v>363</v>
      </c>
      <c r="F1506" s="238">
        <v>8.93</v>
      </c>
      <c r="G1506" s="237">
        <f t="shared" si="60"/>
        <v>1.0715999999999999</v>
      </c>
      <c r="H1506" s="237">
        <f t="shared" si="61"/>
        <v>10.0016</v>
      </c>
    </row>
    <row r="1507" spans="1:8" x14ac:dyDescent="0.25">
      <c r="A1507" s="240">
        <v>40909</v>
      </c>
      <c r="B1507" s="243">
        <v>9183</v>
      </c>
      <c r="C1507" s="235" t="s">
        <v>1454</v>
      </c>
      <c r="D1507" s="236" t="s">
        <v>1455</v>
      </c>
      <c r="E1507" s="218" t="s">
        <v>363</v>
      </c>
      <c r="F1507" s="237">
        <v>11.61</v>
      </c>
      <c r="G1507" s="237">
        <f t="shared" si="60"/>
        <v>1.3931999999999998</v>
      </c>
      <c r="H1507" s="237">
        <f t="shared" si="61"/>
        <v>13.0032</v>
      </c>
    </row>
    <row r="1508" spans="1:8" x14ac:dyDescent="0.25">
      <c r="A1508" s="240">
        <v>40909</v>
      </c>
      <c r="B1508" s="161">
        <v>9184</v>
      </c>
      <c r="C1508" s="235" t="s">
        <v>1434</v>
      </c>
      <c r="D1508" s="236" t="s">
        <v>1435</v>
      </c>
      <c r="E1508" s="218" t="s">
        <v>363</v>
      </c>
      <c r="F1508" s="237">
        <v>18.75</v>
      </c>
      <c r="G1508" s="237">
        <f t="shared" si="60"/>
        <v>2.25</v>
      </c>
      <c r="H1508" s="237">
        <f t="shared" si="61"/>
        <v>21</v>
      </c>
    </row>
    <row r="1509" spans="1:8" x14ac:dyDescent="0.25">
      <c r="A1509" s="240">
        <v>40909</v>
      </c>
      <c r="B1509" s="243">
        <v>9185</v>
      </c>
      <c r="C1509" s="235" t="s">
        <v>1456</v>
      </c>
      <c r="D1509" s="236" t="s">
        <v>1457</v>
      </c>
      <c r="E1509" s="218" t="s">
        <v>363</v>
      </c>
      <c r="F1509" s="237">
        <v>8.0399999999999991</v>
      </c>
      <c r="G1509" s="237">
        <f t="shared" si="60"/>
        <v>0.96479999999999988</v>
      </c>
      <c r="H1509" s="237">
        <f t="shared" si="61"/>
        <v>9.0047999999999995</v>
      </c>
    </row>
    <row r="1510" spans="1:8" x14ac:dyDescent="0.25">
      <c r="A1510" s="240">
        <v>40909</v>
      </c>
      <c r="B1510" s="161">
        <v>9186</v>
      </c>
      <c r="C1510" s="235" t="s">
        <v>1458</v>
      </c>
      <c r="D1510" s="236" t="s">
        <v>1459</v>
      </c>
      <c r="E1510" s="218" t="s">
        <v>363</v>
      </c>
      <c r="F1510" s="237">
        <v>24.11</v>
      </c>
      <c r="G1510" s="237">
        <f t="shared" si="60"/>
        <v>2.8931999999999998</v>
      </c>
      <c r="H1510" s="237">
        <f t="shared" si="61"/>
        <v>27.0032</v>
      </c>
    </row>
    <row r="1511" spans="1:8" x14ac:dyDescent="0.25">
      <c r="A1511" s="240">
        <v>40909</v>
      </c>
      <c r="B1511" s="243">
        <v>9187</v>
      </c>
      <c r="C1511" s="235" t="s">
        <v>1460</v>
      </c>
      <c r="D1511" s="236" t="s">
        <v>1461</v>
      </c>
      <c r="E1511" s="218" t="s">
        <v>363</v>
      </c>
      <c r="F1511" s="237">
        <v>17.86</v>
      </c>
      <c r="G1511" s="237">
        <f t="shared" si="60"/>
        <v>2.1431999999999998</v>
      </c>
      <c r="H1511" s="237">
        <f t="shared" si="61"/>
        <v>20.0032</v>
      </c>
    </row>
    <row r="1512" spans="1:8" x14ac:dyDescent="0.25">
      <c r="A1512" s="240">
        <v>40909</v>
      </c>
      <c r="B1512" s="161">
        <v>9188</v>
      </c>
      <c r="C1512" s="235" t="s">
        <v>1050</v>
      </c>
      <c r="D1512" s="236" t="s">
        <v>1120</v>
      </c>
      <c r="E1512" s="218" t="s">
        <v>363</v>
      </c>
      <c r="F1512" s="237">
        <v>6.25</v>
      </c>
      <c r="G1512" s="237">
        <f t="shared" si="60"/>
        <v>0.75</v>
      </c>
      <c r="H1512" s="237">
        <f t="shared" si="61"/>
        <v>7</v>
      </c>
    </row>
    <row r="1513" spans="1:8" x14ac:dyDescent="0.25">
      <c r="A1513" s="240">
        <v>40909</v>
      </c>
      <c r="B1513" s="243">
        <v>9189</v>
      </c>
      <c r="C1513" s="235" t="s">
        <v>1044</v>
      </c>
      <c r="D1513" s="236" t="s">
        <v>1408</v>
      </c>
      <c r="E1513" s="218" t="s">
        <v>363</v>
      </c>
      <c r="F1513" s="237">
        <v>6.25</v>
      </c>
      <c r="G1513" s="237">
        <f t="shared" si="60"/>
        <v>0.75</v>
      </c>
      <c r="H1513" s="237">
        <f t="shared" ref="H1513:H1526" si="62">F1513+G1513</f>
        <v>7</v>
      </c>
    </row>
    <row r="1514" spans="1:8" x14ac:dyDescent="0.25">
      <c r="A1514" s="240">
        <v>40909</v>
      </c>
      <c r="B1514" s="161">
        <v>9190</v>
      </c>
      <c r="C1514" s="235" t="s">
        <v>1140</v>
      </c>
      <c r="D1514" s="236" t="s">
        <v>1408</v>
      </c>
      <c r="E1514" s="218" t="s">
        <v>363</v>
      </c>
      <c r="F1514" s="237">
        <v>4.46</v>
      </c>
      <c r="G1514" s="237">
        <f t="shared" ref="G1514:G1526" si="63">F1514*12%</f>
        <v>0.53520000000000001</v>
      </c>
      <c r="H1514" s="237">
        <f t="shared" si="62"/>
        <v>4.9951999999999996</v>
      </c>
    </row>
    <row r="1515" spans="1:8" x14ac:dyDescent="0.25">
      <c r="A1515" s="240">
        <v>40909</v>
      </c>
      <c r="B1515" s="243">
        <v>9191</v>
      </c>
      <c r="C1515" s="124" t="s">
        <v>1462</v>
      </c>
      <c r="D1515" s="236" t="s">
        <v>1463</v>
      </c>
      <c r="F1515" s="237">
        <v>4.46</v>
      </c>
      <c r="G1515" s="237">
        <f t="shared" si="63"/>
        <v>0.53520000000000001</v>
      </c>
      <c r="H1515" s="237">
        <f t="shared" si="62"/>
        <v>4.9951999999999996</v>
      </c>
    </row>
    <row r="1516" spans="1:8" x14ac:dyDescent="0.25">
      <c r="A1516" s="240">
        <v>40909</v>
      </c>
      <c r="B1516" s="161">
        <v>9192</v>
      </c>
      <c r="C1516" s="124" t="s">
        <v>1046</v>
      </c>
      <c r="D1516" s="236" t="s">
        <v>1088</v>
      </c>
      <c r="F1516" s="237">
        <v>9.82</v>
      </c>
      <c r="G1516" s="237">
        <f t="shared" si="63"/>
        <v>1.1783999999999999</v>
      </c>
      <c r="H1516" s="237">
        <f t="shared" si="62"/>
        <v>10.9984</v>
      </c>
    </row>
    <row r="1517" spans="1:8" x14ac:dyDescent="0.25">
      <c r="A1517" s="240"/>
      <c r="B1517" s="243">
        <v>9193</v>
      </c>
      <c r="C1517" s="124" t="s">
        <v>16</v>
      </c>
      <c r="D1517" s="124"/>
      <c r="E1517" s="218"/>
      <c r="F1517" s="237"/>
      <c r="G1517" s="237"/>
      <c r="H1517" s="237"/>
    </row>
    <row r="1518" spans="1:8" x14ac:dyDescent="0.25">
      <c r="A1518" s="240">
        <v>40909</v>
      </c>
      <c r="B1518" s="161">
        <v>9194</v>
      </c>
      <c r="C1518" s="124" t="s">
        <v>1036</v>
      </c>
      <c r="D1518" s="124"/>
      <c r="E1518" s="218" t="s">
        <v>363</v>
      </c>
      <c r="F1518" s="237">
        <v>53.57</v>
      </c>
      <c r="G1518" s="237">
        <f t="shared" si="63"/>
        <v>6.4283999999999999</v>
      </c>
      <c r="H1518" s="237">
        <f t="shared" si="62"/>
        <v>59.998400000000004</v>
      </c>
    </row>
    <row r="1519" spans="1:8" x14ac:dyDescent="0.25">
      <c r="A1519" s="240"/>
      <c r="B1519" s="243">
        <v>9195</v>
      </c>
      <c r="C1519" s="124" t="s">
        <v>16</v>
      </c>
      <c r="D1519" s="124"/>
      <c r="E1519" s="218"/>
      <c r="F1519" s="237"/>
      <c r="G1519" s="237"/>
      <c r="H1519" s="237"/>
    </row>
    <row r="1520" spans="1:8" x14ac:dyDescent="0.25">
      <c r="A1520" s="240"/>
      <c r="B1520" s="161">
        <v>9196</v>
      </c>
      <c r="C1520" s="124" t="s">
        <v>16</v>
      </c>
      <c r="D1520" s="124"/>
      <c r="E1520" s="218"/>
      <c r="F1520" s="237"/>
      <c r="G1520" s="237"/>
      <c r="H1520" s="237"/>
    </row>
    <row r="1521" spans="1:8" x14ac:dyDescent="0.25">
      <c r="A1521" s="240">
        <v>40910</v>
      </c>
      <c r="B1521" s="243">
        <v>9197</v>
      </c>
      <c r="C1521" s="124" t="s">
        <v>1454</v>
      </c>
      <c r="D1521" s="236" t="s">
        <v>1455</v>
      </c>
      <c r="E1521" s="218" t="s">
        <v>363</v>
      </c>
      <c r="F1521" s="237">
        <v>11.61</v>
      </c>
      <c r="G1521" s="237">
        <f t="shared" si="63"/>
        <v>1.3931999999999998</v>
      </c>
      <c r="H1521" s="237">
        <f t="shared" si="62"/>
        <v>13.0032</v>
      </c>
    </row>
    <row r="1522" spans="1:8" x14ac:dyDescent="0.25">
      <c r="A1522" s="240">
        <v>40910</v>
      </c>
      <c r="B1522" s="161">
        <v>9198</v>
      </c>
      <c r="C1522" s="124" t="s">
        <v>1046</v>
      </c>
      <c r="D1522" s="236" t="s">
        <v>1088</v>
      </c>
      <c r="E1522" s="218" t="s">
        <v>363</v>
      </c>
      <c r="F1522" s="237">
        <v>9.82</v>
      </c>
      <c r="G1522" s="237">
        <f t="shared" si="63"/>
        <v>1.1783999999999999</v>
      </c>
      <c r="H1522" s="237">
        <f t="shared" si="62"/>
        <v>10.9984</v>
      </c>
    </row>
    <row r="1523" spans="1:8" x14ac:dyDescent="0.25">
      <c r="A1523" s="240">
        <v>40910</v>
      </c>
      <c r="B1523" s="243">
        <v>9199</v>
      </c>
      <c r="C1523" s="124" t="s">
        <v>1116</v>
      </c>
      <c r="D1523" s="236" t="s">
        <v>1117</v>
      </c>
      <c r="E1523" s="218" t="s">
        <v>363</v>
      </c>
      <c r="F1523" s="237">
        <v>11.61</v>
      </c>
      <c r="G1523" s="237">
        <f t="shared" si="63"/>
        <v>1.3931999999999998</v>
      </c>
      <c r="H1523" s="237">
        <f t="shared" si="62"/>
        <v>13.0032</v>
      </c>
    </row>
    <row r="1524" spans="1:8" x14ac:dyDescent="0.25">
      <c r="A1524" s="240">
        <v>40910</v>
      </c>
      <c r="B1524" s="161">
        <v>9200</v>
      </c>
      <c r="C1524" s="124" t="s">
        <v>1464</v>
      </c>
      <c r="D1524" s="236" t="s">
        <v>1465</v>
      </c>
      <c r="E1524" s="218" t="s">
        <v>363</v>
      </c>
      <c r="F1524" s="237">
        <v>11.61</v>
      </c>
      <c r="G1524" s="237">
        <f t="shared" si="63"/>
        <v>1.3931999999999998</v>
      </c>
      <c r="H1524" s="237">
        <f t="shared" si="62"/>
        <v>13.0032</v>
      </c>
    </row>
    <row r="1525" spans="1:8" x14ac:dyDescent="0.25">
      <c r="A1525" s="240"/>
      <c r="B1525" s="243">
        <v>9201</v>
      </c>
      <c r="C1525" s="124" t="s">
        <v>16</v>
      </c>
      <c r="D1525" s="236"/>
      <c r="E1525" s="218"/>
      <c r="F1525" s="237"/>
      <c r="G1525" s="237"/>
      <c r="H1525" s="237">
        <f t="shared" si="62"/>
        <v>0</v>
      </c>
    </row>
    <row r="1526" spans="1:8" x14ac:dyDescent="0.25">
      <c r="A1526" s="240">
        <v>40910</v>
      </c>
      <c r="B1526" s="161">
        <v>9202</v>
      </c>
      <c r="C1526" s="124" t="s">
        <v>1466</v>
      </c>
      <c r="D1526" s="236" t="s">
        <v>1467</v>
      </c>
      <c r="E1526" s="218" t="s">
        <v>363</v>
      </c>
      <c r="F1526" s="237">
        <v>8.93</v>
      </c>
      <c r="G1526" s="237">
        <f t="shared" si="63"/>
        <v>1.0715999999999999</v>
      </c>
      <c r="H1526" s="237">
        <f t="shared" si="62"/>
        <v>10.0016</v>
      </c>
    </row>
    <row r="1527" spans="1:8" x14ac:dyDescent="0.25">
      <c r="A1527" s="240"/>
      <c r="B1527" s="243">
        <v>9203</v>
      </c>
      <c r="C1527" s="124" t="s">
        <v>16</v>
      </c>
      <c r="D1527" s="236"/>
      <c r="E1527" s="218"/>
      <c r="F1527" s="237"/>
      <c r="G1527" s="237"/>
      <c r="H1527" s="237"/>
    </row>
    <row r="1528" spans="1:8" x14ac:dyDescent="0.25">
      <c r="A1528" s="240">
        <v>40910</v>
      </c>
      <c r="B1528" s="161">
        <v>9204</v>
      </c>
      <c r="C1528" s="124" t="s">
        <v>1050</v>
      </c>
      <c r="D1528" s="236" t="s">
        <v>1120</v>
      </c>
      <c r="E1528" s="218" t="s">
        <v>363</v>
      </c>
      <c r="F1528" s="223">
        <v>6.25</v>
      </c>
      <c r="G1528" s="233">
        <f t="shared" ref="G1528:G1531" si="64">F1528*12%</f>
        <v>0.75</v>
      </c>
      <c r="H1528" s="233">
        <f t="shared" ref="H1528:H1531" si="65">F1528+G1528</f>
        <v>7</v>
      </c>
    </row>
    <row r="1529" spans="1:8" x14ac:dyDescent="0.25">
      <c r="A1529" s="240">
        <v>40910</v>
      </c>
      <c r="B1529" s="243">
        <v>9205</v>
      </c>
      <c r="C1529" s="124" t="s">
        <v>1140</v>
      </c>
      <c r="D1529" s="236" t="s">
        <v>1408</v>
      </c>
      <c r="E1529" s="218" t="s">
        <v>363</v>
      </c>
      <c r="F1529" s="223">
        <v>6.25</v>
      </c>
      <c r="G1529" s="233">
        <f t="shared" si="64"/>
        <v>0.75</v>
      </c>
      <c r="H1529" s="233">
        <f t="shared" si="65"/>
        <v>7</v>
      </c>
    </row>
    <row r="1530" spans="1:8" x14ac:dyDescent="0.25">
      <c r="A1530" s="240"/>
      <c r="B1530" s="161">
        <v>9206</v>
      </c>
      <c r="C1530" s="124" t="s">
        <v>16</v>
      </c>
      <c r="D1530" s="236"/>
      <c r="E1530" s="218"/>
      <c r="F1530" s="223"/>
      <c r="G1530" s="233"/>
      <c r="H1530" s="233"/>
    </row>
    <row r="1531" spans="1:8" x14ac:dyDescent="0.25">
      <c r="A1531" s="240">
        <v>40910</v>
      </c>
      <c r="B1531" s="243">
        <v>9207</v>
      </c>
      <c r="C1531" s="124" t="s">
        <v>1036</v>
      </c>
      <c r="D1531" s="236"/>
      <c r="E1531" s="218" t="s">
        <v>363</v>
      </c>
      <c r="F1531" s="223">
        <v>13.63</v>
      </c>
      <c r="G1531" s="233">
        <f t="shared" si="64"/>
        <v>1.6355999999999999</v>
      </c>
      <c r="H1531" s="233">
        <f t="shared" si="65"/>
        <v>15.265600000000001</v>
      </c>
    </row>
    <row r="1532" spans="1:8" x14ac:dyDescent="0.25">
      <c r="A1532" s="240">
        <v>40910</v>
      </c>
      <c r="B1532" s="161">
        <v>9208</v>
      </c>
      <c r="C1532" s="124" t="s">
        <v>1464</v>
      </c>
      <c r="D1532" s="236" t="s">
        <v>1465</v>
      </c>
      <c r="E1532" s="218" t="s">
        <v>363</v>
      </c>
      <c r="F1532" s="237">
        <v>11.61</v>
      </c>
      <c r="G1532" s="237">
        <f t="shared" ref="G1532:G1536" si="66">F1532*12%</f>
        <v>1.3931999999999998</v>
      </c>
      <c r="H1532" s="237">
        <f t="shared" ref="H1532:H1538" si="67">F1532+G1532</f>
        <v>13.0032</v>
      </c>
    </row>
    <row r="1533" spans="1:8" x14ac:dyDescent="0.25">
      <c r="A1533" s="240">
        <v>40911</v>
      </c>
      <c r="B1533" s="243">
        <v>9209</v>
      </c>
      <c r="C1533" s="124" t="s">
        <v>1454</v>
      </c>
      <c r="D1533" s="236" t="s">
        <v>1455</v>
      </c>
      <c r="E1533" s="218" t="s">
        <v>363</v>
      </c>
      <c r="F1533" s="237">
        <v>11.61</v>
      </c>
      <c r="G1533" s="237">
        <f t="shared" si="66"/>
        <v>1.3931999999999998</v>
      </c>
      <c r="H1533" s="237">
        <f t="shared" si="67"/>
        <v>13.0032</v>
      </c>
    </row>
    <row r="1534" spans="1:8" x14ac:dyDescent="0.25">
      <c r="A1534" s="240">
        <v>40911</v>
      </c>
      <c r="B1534" s="161">
        <v>9210</v>
      </c>
      <c r="C1534" s="124" t="s">
        <v>1046</v>
      </c>
      <c r="D1534" s="236" t="s">
        <v>1088</v>
      </c>
      <c r="E1534" s="218" t="s">
        <v>363</v>
      </c>
      <c r="F1534" s="237">
        <v>9.82</v>
      </c>
      <c r="G1534" s="237">
        <f t="shared" si="66"/>
        <v>1.1783999999999999</v>
      </c>
      <c r="H1534" s="237">
        <f t="shared" si="67"/>
        <v>10.9984</v>
      </c>
    </row>
    <row r="1535" spans="1:8" x14ac:dyDescent="0.25">
      <c r="A1535" s="240">
        <v>40911</v>
      </c>
      <c r="B1535" s="243">
        <v>9211</v>
      </c>
      <c r="C1535" s="124" t="s">
        <v>1418</v>
      </c>
      <c r="D1535" s="236" t="s">
        <v>1419</v>
      </c>
      <c r="E1535" s="218" t="s">
        <v>363</v>
      </c>
      <c r="F1535" s="237">
        <v>12.5</v>
      </c>
      <c r="G1535" s="237">
        <f t="shared" si="66"/>
        <v>1.5</v>
      </c>
      <c r="H1535" s="237">
        <f t="shared" si="67"/>
        <v>14</v>
      </c>
    </row>
    <row r="1536" spans="1:8" x14ac:dyDescent="0.25">
      <c r="A1536" s="240">
        <v>40911</v>
      </c>
      <c r="B1536" s="161">
        <v>9212</v>
      </c>
      <c r="C1536" s="124" t="s">
        <v>1468</v>
      </c>
      <c r="D1536" s="236" t="s">
        <v>1469</v>
      </c>
      <c r="E1536" s="218" t="s">
        <v>363</v>
      </c>
      <c r="F1536" s="237">
        <v>16.07</v>
      </c>
      <c r="G1536" s="237">
        <f t="shared" si="66"/>
        <v>1.9283999999999999</v>
      </c>
      <c r="H1536" s="237">
        <f t="shared" si="67"/>
        <v>17.9984</v>
      </c>
    </row>
    <row r="1537" spans="1:9" x14ac:dyDescent="0.25">
      <c r="A1537" s="240">
        <v>40911</v>
      </c>
      <c r="B1537" s="243">
        <v>9213</v>
      </c>
      <c r="C1537" s="124" t="s">
        <v>1470</v>
      </c>
      <c r="D1537" s="236" t="s">
        <v>1471</v>
      </c>
      <c r="E1537" s="218" t="s">
        <v>363</v>
      </c>
      <c r="F1537" s="237">
        <v>8.93</v>
      </c>
      <c r="G1537" s="237">
        <f t="shared" ref="G1537:G1538" si="68">F1537*12%</f>
        <v>1.0715999999999999</v>
      </c>
      <c r="H1537" s="237">
        <f t="shared" si="67"/>
        <v>10.0016</v>
      </c>
    </row>
    <row r="1538" spans="1:9" x14ac:dyDescent="0.25">
      <c r="A1538" s="240">
        <v>40911</v>
      </c>
      <c r="B1538" s="161">
        <v>9214</v>
      </c>
      <c r="C1538" s="124" t="s">
        <v>1116</v>
      </c>
      <c r="D1538" s="236" t="s">
        <v>1117</v>
      </c>
      <c r="E1538" s="218" t="s">
        <v>363</v>
      </c>
      <c r="F1538" s="237">
        <v>11.61</v>
      </c>
      <c r="G1538" s="237">
        <f t="shared" si="68"/>
        <v>1.3931999999999998</v>
      </c>
      <c r="H1538" s="237">
        <f t="shared" si="67"/>
        <v>13.0032</v>
      </c>
    </row>
    <row r="1539" spans="1:9" x14ac:dyDescent="0.25">
      <c r="A1539" s="240">
        <v>40911</v>
      </c>
      <c r="B1539" s="243">
        <v>9215</v>
      </c>
      <c r="C1539" s="124" t="s">
        <v>1472</v>
      </c>
      <c r="D1539" s="236" t="s">
        <v>1473</v>
      </c>
      <c r="E1539" s="218" t="s">
        <v>363</v>
      </c>
      <c r="F1539" s="223">
        <v>11.61</v>
      </c>
      <c r="G1539" s="233">
        <f t="shared" ref="G1539:G1541" si="69">F1539*12%</f>
        <v>1.3931999999999998</v>
      </c>
      <c r="H1539" s="233">
        <f t="shared" ref="H1539:H1541" si="70">F1539+G1539</f>
        <v>13.0032</v>
      </c>
    </row>
    <row r="1540" spans="1:9" x14ac:dyDescent="0.25">
      <c r="A1540" s="240">
        <v>40911</v>
      </c>
      <c r="B1540" s="161">
        <v>9216</v>
      </c>
      <c r="C1540" s="124" t="s">
        <v>1474</v>
      </c>
      <c r="D1540" s="236" t="s">
        <v>1475</v>
      </c>
      <c r="E1540" s="218" t="s">
        <v>363</v>
      </c>
      <c r="F1540" s="223">
        <v>9.82</v>
      </c>
      <c r="G1540" s="233">
        <f t="shared" si="69"/>
        <v>1.1783999999999999</v>
      </c>
      <c r="H1540" s="233">
        <f t="shared" si="70"/>
        <v>10.9984</v>
      </c>
    </row>
    <row r="1541" spans="1:9" x14ac:dyDescent="0.25">
      <c r="A1541" s="240">
        <v>40911</v>
      </c>
      <c r="B1541" s="243">
        <v>9217</v>
      </c>
      <c r="C1541" s="124" t="s">
        <v>1472</v>
      </c>
      <c r="D1541" s="236" t="s">
        <v>1473</v>
      </c>
      <c r="E1541" s="218" t="s">
        <v>363</v>
      </c>
      <c r="F1541" s="223">
        <v>18.75</v>
      </c>
      <c r="G1541" s="233">
        <f t="shared" si="69"/>
        <v>2.25</v>
      </c>
      <c r="H1541" s="233">
        <f t="shared" si="70"/>
        <v>21</v>
      </c>
    </row>
    <row r="1542" spans="1:9" x14ac:dyDescent="0.25">
      <c r="A1542" s="244">
        <v>40911</v>
      </c>
      <c r="B1542" s="161">
        <v>9218</v>
      </c>
      <c r="C1542" s="245" t="s">
        <v>1476</v>
      </c>
      <c r="D1542" s="246" t="s">
        <v>1477</v>
      </c>
      <c r="E1542" s="232" t="s">
        <v>363</v>
      </c>
      <c r="F1542" s="229">
        <v>24.11</v>
      </c>
      <c r="G1542" s="247">
        <f t="shared" ref="G1542:G1543" si="71">F1542*12%</f>
        <v>2.8931999999999998</v>
      </c>
      <c r="H1542" s="247">
        <f t="shared" ref="H1542:H1543" si="72">F1542+G1542</f>
        <v>27.0032</v>
      </c>
    </row>
    <row r="1543" spans="1:9" x14ac:dyDescent="0.25">
      <c r="A1543" s="240">
        <v>40911</v>
      </c>
      <c r="B1543" s="248">
        <v>9219</v>
      </c>
      <c r="C1543" s="124" t="s">
        <v>1050</v>
      </c>
      <c r="D1543" s="236" t="s">
        <v>1465</v>
      </c>
      <c r="E1543" s="218" t="s">
        <v>363</v>
      </c>
      <c r="F1543" s="223">
        <v>6.25</v>
      </c>
      <c r="G1543" s="233">
        <f t="shared" si="71"/>
        <v>0.75</v>
      </c>
      <c r="H1543" s="233">
        <f t="shared" si="72"/>
        <v>7</v>
      </c>
    </row>
    <row r="1544" spans="1:9" x14ac:dyDescent="0.25">
      <c r="A1544" s="240">
        <v>40911</v>
      </c>
      <c r="B1544" s="23">
        <v>9220</v>
      </c>
      <c r="C1544" s="124" t="s">
        <v>1140</v>
      </c>
      <c r="D1544" s="236" t="s">
        <v>1408</v>
      </c>
      <c r="E1544" s="218" t="s">
        <v>363</v>
      </c>
      <c r="F1544" s="237">
        <v>6.25</v>
      </c>
      <c r="G1544" s="237">
        <f t="shared" ref="G1544:G1557" si="73">F1544*12%</f>
        <v>0.75</v>
      </c>
      <c r="H1544" s="237">
        <f t="shared" ref="H1544:H1557" si="74">F1544+G1544</f>
        <v>7</v>
      </c>
    </row>
    <row r="1545" spans="1:9" x14ac:dyDescent="0.25">
      <c r="A1545" s="240">
        <v>40911</v>
      </c>
      <c r="B1545" s="248">
        <v>9221</v>
      </c>
      <c r="C1545" s="124" t="s">
        <v>1478</v>
      </c>
      <c r="D1545" s="236" t="s">
        <v>938</v>
      </c>
      <c r="E1545" s="218" t="s">
        <v>363</v>
      </c>
      <c r="F1545" s="237">
        <v>4.46</v>
      </c>
      <c r="G1545" s="237">
        <f t="shared" si="73"/>
        <v>0.53520000000000001</v>
      </c>
      <c r="H1545" s="237">
        <f t="shared" si="74"/>
        <v>4.9951999999999996</v>
      </c>
    </row>
    <row r="1546" spans="1:9" x14ac:dyDescent="0.25">
      <c r="A1546" s="240">
        <v>40911</v>
      </c>
      <c r="B1546" s="23">
        <v>9222</v>
      </c>
      <c r="C1546" s="124" t="s">
        <v>1479</v>
      </c>
      <c r="D1546" s="236" t="s">
        <v>1480</v>
      </c>
      <c r="E1546" s="232" t="s">
        <v>363</v>
      </c>
      <c r="F1546" s="237">
        <v>8.93</v>
      </c>
      <c r="G1546" s="237">
        <f t="shared" si="73"/>
        <v>1.0715999999999999</v>
      </c>
      <c r="H1546" s="237">
        <f t="shared" si="74"/>
        <v>10.0016</v>
      </c>
    </row>
    <row r="1547" spans="1:9" x14ac:dyDescent="0.25">
      <c r="A1547" s="240">
        <v>40911</v>
      </c>
      <c r="B1547" s="248">
        <v>9223</v>
      </c>
      <c r="C1547" s="124" t="s">
        <v>1481</v>
      </c>
      <c r="D1547" s="236" t="s">
        <v>1482</v>
      </c>
      <c r="E1547" s="218" t="s">
        <v>363</v>
      </c>
      <c r="F1547" s="237">
        <v>18.75</v>
      </c>
      <c r="G1547" s="237">
        <f t="shared" si="73"/>
        <v>2.25</v>
      </c>
      <c r="H1547" s="237">
        <f t="shared" si="74"/>
        <v>21</v>
      </c>
    </row>
    <row r="1548" spans="1:9" x14ac:dyDescent="0.25">
      <c r="A1548" s="240">
        <v>40911</v>
      </c>
      <c r="B1548" s="23">
        <v>9224</v>
      </c>
      <c r="C1548" s="124" t="s">
        <v>1036</v>
      </c>
      <c r="D1548" s="236"/>
      <c r="E1548" s="232" t="s">
        <v>363</v>
      </c>
      <c r="F1548" s="237">
        <v>25.97</v>
      </c>
      <c r="G1548" s="237">
        <f t="shared" si="73"/>
        <v>3.1163999999999996</v>
      </c>
      <c r="H1548" s="237">
        <f t="shared" si="74"/>
        <v>29.086399999999998</v>
      </c>
    </row>
    <row r="1549" spans="1:9" x14ac:dyDescent="0.25">
      <c r="A1549" s="240">
        <v>40912</v>
      </c>
      <c r="B1549" s="248">
        <v>9225</v>
      </c>
      <c r="C1549" s="124" t="s">
        <v>1483</v>
      </c>
      <c r="D1549" s="236" t="s">
        <v>1484</v>
      </c>
      <c r="E1549" s="218" t="s">
        <v>363</v>
      </c>
      <c r="F1549" s="237">
        <v>35.71</v>
      </c>
      <c r="G1549" s="237">
        <f t="shared" si="73"/>
        <v>4.2851999999999997</v>
      </c>
      <c r="H1549" s="237">
        <f t="shared" si="74"/>
        <v>39.995199999999997</v>
      </c>
    </row>
    <row r="1550" spans="1:9" x14ac:dyDescent="0.25">
      <c r="A1550" s="240">
        <v>40912</v>
      </c>
      <c r="B1550" s="23">
        <v>9226</v>
      </c>
      <c r="C1550" s="124" t="s">
        <v>1485</v>
      </c>
      <c r="D1550" s="236" t="s">
        <v>1486</v>
      </c>
      <c r="E1550" s="232" t="s">
        <v>363</v>
      </c>
      <c r="F1550" s="237">
        <v>13.39</v>
      </c>
      <c r="G1550" s="237">
        <f t="shared" si="73"/>
        <v>1.6068</v>
      </c>
      <c r="H1550" s="237">
        <f t="shared" si="74"/>
        <v>14.9968</v>
      </c>
    </row>
    <row r="1551" spans="1:9" x14ac:dyDescent="0.25">
      <c r="A1551" s="240">
        <v>40912</v>
      </c>
      <c r="B1551" s="248">
        <v>9227</v>
      </c>
      <c r="C1551" s="124" t="s">
        <v>1487</v>
      </c>
      <c r="D1551" s="236" t="s">
        <v>1488</v>
      </c>
      <c r="E1551" s="218" t="s">
        <v>363</v>
      </c>
      <c r="F1551" s="223">
        <v>8.93</v>
      </c>
      <c r="G1551" s="233">
        <f t="shared" si="73"/>
        <v>1.0715999999999999</v>
      </c>
      <c r="H1551" s="233">
        <f t="shared" si="74"/>
        <v>10.0016</v>
      </c>
      <c r="I1551" t="s">
        <v>1501</v>
      </c>
    </row>
    <row r="1552" spans="1:9" x14ac:dyDescent="0.25">
      <c r="A1552" s="240">
        <v>40912</v>
      </c>
      <c r="B1552" s="23">
        <v>9228</v>
      </c>
      <c r="C1552" s="124" t="s">
        <v>943</v>
      </c>
      <c r="D1552" s="236" t="s">
        <v>944</v>
      </c>
      <c r="E1552" s="218" t="s">
        <v>363</v>
      </c>
      <c r="F1552" s="223">
        <v>8.93</v>
      </c>
      <c r="G1552" s="233">
        <f t="shared" si="73"/>
        <v>1.0715999999999999</v>
      </c>
      <c r="H1552" s="233">
        <f t="shared" si="74"/>
        <v>10.0016</v>
      </c>
    </row>
    <row r="1553" spans="1:8" x14ac:dyDescent="0.25">
      <c r="A1553" s="240"/>
      <c r="B1553" s="248">
        <v>9229</v>
      </c>
      <c r="C1553" s="124" t="s">
        <v>16</v>
      </c>
      <c r="D1553" s="246"/>
      <c r="E1553" s="218"/>
      <c r="F1553" s="223"/>
      <c r="G1553" s="233"/>
      <c r="H1553" s="233"/>
    </row>
    <row r="1554" spans="1:8" x14ac:dyDescent="0.25">
      <c r="A1554" s="240">
        <v>40912</v>
      </c>
      <c r="B1554" s="23">
        <v>9230</v>
      </c>
      <c r="C1554" s="124" t="s">
        <v>1454</v>
      </c>
      <c r="D1554" s="236" t="s">
        <v>1455</v>
      </c>
      <c r="E1554" s="232" t="s">
        <v>363</v>
      </c>
      <c r="F1554" s="229">
        <v>11.61</v>
      </c>
      <c r="G1554" s="247">
        <f t="shared" si="73"/>
        <v>1.3931999999999998</v>
      </c>
      <c r="H1554" s="247">
        <f t="shared" si="74"/>
        <v>13.0032</v>
      </c>
    </row>
    <row r="1555" spans="1:8" x14ac:dyDescent="0.25">
      <c r="A1555" s="240">
        <v>40912</v>
      </c>
      <c r="B1555" s="248">
        <v>9231</v>
      </c>
      <c r="C1555" s="124" t="s">
        <v>1489</v>
      </c>
      <c r="D1555" s="236" t="s">
        <v>1490</v>
      </c>
      <c r="E1555" s="218" t="s">
        <v>363</v>
      </c>
      <c r="F1555" s="223">
        <v>23.21</v>
      </c>
      <c r="G1555" s="233">
        <f t="shared" si="73"/>
        <v>2.7852000000000001</v>
      </c>
      <c r="H1555" s="233">
        <f t="shared" si="74"/>
        <v>25.995200000000001</v>
      </c>
    </row>
    <row r="1556" spans="1:8" x14ac:dyDescent="0.25">
      <c r="A1556" s="240">
        <v>40912</v>
      </c>
      <c r="B1556" s="23">
        <v>9232</v>
      </c>
      <c r="C1556" s="124" t="s">
        <v>1066</v>
      </c>
      <c r="D1556" s="236" t="s">
        <v>1041</v>
      </c>
      <c r="E1556" s="218" t="s">
        <v>363</v>
      </c>
      <c r="F1556" s="238">
        <v>6.25</v>
      </c>
      <c r="G1556" s="237">
        <f t="shared" si="73"/>
        <v>0.75</v>
      </c>
      <c r="H1556" s="237">
        <f t="shared" si="74"/>
        <v>7</v>
      </c>
    </row>
    <row r="1557" spans="1:8" x14ac:dyDescent="0.25">
      <c r="A1557" s="240">
        <v>40912</v>
      </c>
      <c r="B1557" s="248">
        <v>9233</v>
      </c>
      <c r="C1557" s="124" t="s">
        <v>1334</v>
      </c>
      <c r="D1557" s="236" t="s">
        <v>1335</v>
      </c>
      <c r="E1557" s="218" t="s">
        <v>363</v>
      </c>
      <c r="F1557" s="249">
        <v>4.46</v>
      </c>
      <c r="G1557" s="237">
        <f t="shared" si="73"/>
        <v>0.53520000000000001</v>
      </c>
      <c r="H1557" s="237">
        <f t="shared" si="74"/>
        <v>4.9951999999999996</v>
      </c>
    </row>
    <row r="1558" spans="1:8" x14ac:dyDescent="0.25">
      <c r="A1558" s="240">
        <v>40912</v>
      </c>
      <c r="B1558" s="23">
        <v>9234</v>
      </c>
      <c r="C1558" s="124" t="s">
        <v>1046</v>
      </c>
      <c r="D1558" s="246" t="s">
        <v>1088</v>
      </c>
      <c r="E1558" s="232" t="s">
        <v>363</v>
      </c>
      <c r="F1558" s="237">
        <v>9.82</v>
      </c>
      <c r="G1558" s="237">
        <f t="shared" ref="G1558:G1560" si="75">F1558*12%</f>
        <v>1.1783999999999999</v>
      </c>
      <c r="H1558" s="237">
        <f t="shared" ref="H1558:H1560" si="76">F1558+G1558</f>
        <v>10.9984</v>
      </c>
    </row>
    <row r="1559" spans="1:8" x14ac:dyDescent="0.25">
      <c r="A1559" s="240">
        <v>40912</v>
      </c>
      <c r="B1559" s="248">
        <v>9235</v>
      </c>
      <c r="C1559" s="124" t="s">
        <v>1491</v>
      </c>
      <c r="D1559" s="236" t="s">
        <v>1455</v>
      </c>
      <c r="E1559" s="218" t="s">
        <v>363</v>
      </c>
      <c r="F1559" s="237">
        <v>10.71</v>
      </c>
      <c r="G1559" s="237">
        <f t="shared" si="75"/>
        <v>1.2852000000000001</v>
      </c>
      <c r="H1559" s="237">
        <f t="shared" si="76"/>
        <v>11.995200000000001</v>
      </c>
    </row>
    <row r="1560" spans="1:8" x14ac:dyDescent="0.25">
      <c r="A1560" s="240">
        <v>40912</v>
      </c>
      <c r="B1560" s="23">
        <v>9236</v>
      </c>
      <c r="C1560" s="124" t="s">
        <v>1492</v>
      </c>
      <c r="D1560" s="236" t="s">
        <v>1084</v>
      </c>
      <c r="E1560" s="218" t="s">
        <v>363</v>
      </c>
      <c r="F1560" s="237">
        <v>8.93</v>
      </c>
      <c r="G1560" s="237">
        <f t="shared" si="75"/>
        <v>1.0715999999999999</v>
      </c>
      <c r="H1560" s="237">
        <f t="shared" si="76"/>
        <v>10.0016</v>
      </c>
    </row>
    <row r="1561" spans="1:8" x14ac:dyDescent="0.25">
      <c r="A1561" s="240">
        <v>40912</v>
      </c>
      <c r="B1561" s="248">
        <v>9237</v>
      </c>
      <c r="C1561" s="124" t="s">
        <v>66</v>
      </c>
      <c r="D1561" s="236" t="s">
        <v>1493</v>
      </c>
      <c r="E1561" s="218" t="s">
        <v>363</v>
      </c>
      <c r="F1561" s="229">
        <v>8.93</v>
      </c>
      <c r="G1561" s="247">
        <f t="shared" ref="G1561:G1567" si="77">F1561*12%</f>
        <v>1.0715999999999999</v>
      </c>
      <c r="H1561" s="247">
        <f t="shared" ref="H1561:H1567" si="78">F1561+G1561</f>
        <v>10.0016</v>
      </c>
    </row>
    <row r="1562" spans="1:8" x14ac:dyDescent="0.25">
      <c r="A1562" s="240">
        <v>40912</v>
      </c>
      <c r="B1562" s="23">
        <v>9238</v>
      </c>
      <c r="C1562" s="124" t="s">
        <v>1491</v>
      </c>
      <c r="D1562" s="236" t="s">
        <v>1494</v>
      </c>
      <c r="E1562" s="232" t="s">
        <v>363</v>
      </c>
      <c r="F1562" s="223">
        <v>10.71</v>
      </c>
      <c r="G1562" s="233">
        <f t="shared" si="77"/>
        <v>1.2852000000000001</v>
      </c>
      <c r="H1562" s="233">
        <f t="shared" si="78"/>
        <v>11.995200000000001</v>
      </c>
    </row>
    <row r="1563" spans="1:8" x14ac:dyDescent="0.25">
      <c r="A1563" s="240">
        <v>40912</v>
      </c>
      <c r="B1563" s="248">
        <v>9239</v>
      </c>
      <c r="C1563" s="124" t="s">
        <v>1464</v>
      </c>
      <c r="D1563" s="246" t="s">
        <v>1465</v>
      </c>
      <c r="E1563" s="218" t="s">
        <v>363</v>
      </c>
      <c r="F1563" s="238">
        <v>11.61</v>
      </c>
      <c r="G1563" s="237">
        <f t="shared" si="77"/>
        <v>1.3931999999999998</v>
      </c>
      <c r="H1563" s="237">
        <f t="shared" si="78"/>
        <v>13.0032</v>
      </c>
    </row>
    <row r="1564" spans="1:8" x14ac:dyDescent="0.25">
      <c r="A1564" s="240">
        <v>40912</v>
      </c>
      <c r="B1564" s="23">
        <v>9240</v>
      </c>
      <c r="C1564" s="124" t="s">
        <v>1116</v>
      </c>
      <c r="D1564" s="236" t="s">
        <v>1117</v>
      </c>
      <c r="E1564" s="218" t="s">
        <v>363</v>
      </c>
      <c r="F1564" s="249">
        <v>11.61</v>
      </c>
      <c r="G1564" s="237">
        <f t="shared" si="77"/>
        <v>1.3931999999999998</v>
      </c>
      <c r="H1564" s="237">
        <f t="shared" si="78"/>
        <v>13.0032</v>
      </c>
    </row>
    <row r="1565" spans="1:8" x14ac:dyDescent="0.25">
      <c r="A1565" s="240">
        <v>40912</v>
      </c>
      <c r="B1565" s="248">
        <v>9241</v>
      </c>
      <c r="C1565" s="124" t="s">
        <v>1495</v>
      </c>
      <c r="D1565" s="236" t="s">
        <v>1496</v>
      </c>
      <c r="E1565" s="218" t="s">
        <v>363</v>
      </c>
      <c r="F1565" s="237">
        <v>8.93</v>
      </c>
      <c r="G1565" s="237">
        <f t="shared" si="77"/>
        <v>1.0715999999999999</v>
      </c>
      <c r="H1565" s="237">
        <f t="shared" si="78"/>
        <v>10.0016</v>
      </c>
    </row>
    <row r="1566" spans="1:8" x14ac:dyDescent="0.25">
      <c r="A1566" s="240">
        <v>40912</v>
      </c>
      <c r="B1566" s="23">
        <v>9242</v>
      </c>
      <c r="C1566" s="124" t="s">
        <v>1497</v>
      </c>
      <c r="D1566" s="236" t="s">
        <v>1498</v>
      </c>
      <c r="E1566" s="218" t="s">
        <v>363</v>
      </c>
      <c r="F1566" s="237">
        <v>8.93</v>
      </c>
      <c r="G1566" s="237">
        <f t="shared" si="77"/>
        <v>1.0715999999999999</v>
      </c>
      <c r="H1566" s="237">
        <f t="shared" si="78"/>
        <v>10.0016</v>
      </c>
    </row>
    <row r="1567" spans="1:8" x14ac:dyDescent="0.25">
      <c r="A1567" s="240">
        <v>40912</v>
      </c>
      <c r="B1567" s="248">
        <v>9243</v>
      </c>
      <c r="C1567" s="124" t="s">
        <v>1050</v>
      </c>
      <c r="D1567" s="246" t="s">
        <v>1120</v>
      </c>
      <c r="E1567" s="218" t="s">
        <v>363</v>
      </c>
      <c r="F1567" s="237">
        <v>6.25</v>
      </c>
      <c r="G1567" s="237">
        <f t="shared" si="77"/>
        <v>0.75</v>
      </c>
      <c r="H1567" s="237">
        <f t="shared" si="78"/>
        <v>7</v>
      </c>
    </row>
    <row r="1568" spans="1:8" x14ac:dyDescent="0.25">
      <c r="A1568" s="240">
        <v>40912</v>
      </c>
      <c r="B1568" s="23">
        <v>9244</v>
      </c>
      <c r="C1568" s="124" t="s">
        <v>1478</v>
      </c>
      <c r="D1568" s="236" t="s">
        <v>1455</v>
      </c>
      <c r="E1568" s="218" t="s">
        <v>363</v>
      </c>
      <c r="F1568" s="238">
        <v>11.61</v>
      </c>
      <c r="G1568" s="237">
        <f t="shared" ref="G1568:G1570" si="79">F1568*12%</f>
        <v>1.3931999999999998</v>
      </c>
      <c r="H1568" s="237">
        <f t="shared" ref="H1568:H1570" si="80">F1568+G1568</f>
        <v>13.0032</v>
      </c>
    </row>
    <row r="1569" spans="1:8" x14ac:dyDescent="0.25">
      <c r="A1569" s="240">
        <v>40912</v>
      </c>
      <c r="B1569" s="248">
        <v>9245</v>
      </c>
      <c r="C1569" s="124" t="s">
        <v>1036</v>
      </c>
      <c r="D1569" s="236"/>
      <c r="E1569" s="218" t="s">
        <v>363</v>
      </c>
      <c r="F1569" s="249">
        <v>11.179</v>
      </c>
      <c r="G1569" s="237">
        <f t="shared" si="79"/>
        <v>1.34148</v>
      </c>
      <c r="H1569" s="237">
        <f t="shared" si="80"/>
        <v>12.520480000000001</v>
      </c>
    </row>
    <row r="1570" spans="1:8" x14ac:dyDescent="0.25">
      <c r="A1570" s="240">
        <v>40913</v>
      </c>
      <c r="B1570" s="23">
        <v>9246</v>
      </c>
      <c r="C1570" s="124" t="s">
        <v>747</v>
      </c>
      <c r="D1570" s="236" t="s">
        <v>748</v>
      </c>
      <c r="E1570" s="218" t="s">
        <v>363</v>
      </c>
      <c r="F1570" s="237">
        <v>35.71</v>
      </c>
      <c r="G1570" s="237">
        <f t="shared" si="79"/>
        <v>4.2851999999999997</v>
      </c>
      <c r="H1570" s="237">
        <f t="shared" si="80"/>
        <v>39.995199999999997</v>
      </c>
    </row>
    <row r="1571" spans="1:8" x14ac:dyDescent="0.25">
      <c r="A1571" s="240"/>
      <c r="B1571" s="248">
        <v>9247</v>
      </c>
      <c r="C1571" s="124" t="s">
        <v>16</v>
      </c>
      <c r="D1571" s="236"/>
      <c r="E1571" s="218"/>
      <c r="F1571" s="237"/>
      <c r="G1571" s="237"/>
      <c r="H1571" s="237"/>
    </row>
    <row r="1572" spans="1:8" x14ac:dyDescent="0.25">
      <c r="A1572" s="240">
        <v>40913</v>
      </c>
      <c r="B1572" s="23">
        <v>9248</v>
      </c>
      <c r="C1572" s="124" t="s">
        <v>1483</v>
      </c>
      <c r="D1572" s="246" t="s">
        <v>1484</v>
      </c>
      <c r="E1572" s="218" t="s">
        <v>363</v>
      </c>
      <c r="F1572" s="238">
        <v>11.61</v>
      </c>
      <c r="G1572" s="237">
        <f t="shared" ref="G1572:G1582" si="81">F1572*12%</f>
        <v>1.3931999999999998</v>
      </c>
      <c r="H1572" s="237">
        <f t="shared" ref="H1572:H1582" si="82">F1572+G1572</f>
        <v>13.0032</v>
      </c>
    </row>
    <row r="1573" spans="1:8" x14ac:dyDescent="0.25">
      <c r="A1573" s="240">
        <v>40913</v>
      </c>
      <c r="B1573" s="248">
        <v>9249</v>
      </c>
      <c r="C1573" s="124" t="s">
        <v>1499</v>
      </c>
      <c r="D1573" s="236" t="s">
        <v>1500</v>
      </c>
      <c r="E1573" s="218" t="s">
        <v>363</v>
      </c>
      <c r="F1573" s="249">
        <v>16.07</v>
      </c>
      <c r="G1573" s="237">
        <f t="shared" si="81"/>
        <v>1.9283999999999999</v>
      </c>
      <c r="H1573" s="237">
        <f t="shared" si="82"/>
        <v>17.9984</v>
      </c>
    </row>
    <row r="1574" spans="1:8" x14ac:dyDescent="0.25">
      <c r="A1574" s="240">
        <v>40913</v>
      </c>
      <c r="B1574" s="23">
        <v>9250</v>
      </c>
      <c r="C1574" s="124" t="s">
        <v>1454</v>
      </c>
      <c r="D1574" s="236" t="s">
        <v>1455</v>
      </c>
      <c r="E1574" s="218" t="s">
        <v>363</v>
      </c>
      <c r="F1574" s="237">
        <v>11.61</v>
      </c>
      <c r="G1574" s="237">
        <f t="shared" si="81"/>
        <v>1.3931999999999998</v>
      </c>
      <c r="H1574" s="237">
        <f t="shared" si="82"/>
        <v>13.0032</v>
      </c>
    </row>
    <row r="1575" spans="1:8" x14ac:dyDescent="0.25">
      <c r="A1575" s="240">
        <v>40913</v>
      </c>
      <c r="B1575" s="248">
        <v>9251</v>
      </c>
      <c r="C1575" s="124" t="s">
        <v>1489</v>
      </c>
      <c r="D1575" s="236" t="s">
        <v>1490</v>
      </c>
      <c r="E1575" s="218" t="s">
        <v>363</v>
      </c>
      <c r="F1575" s="237">
        <v>23.21</v>
      </c>
      <c r="G1575" s="237">
        <f t="shared" si="81"/>
        <v>2.7852000000000001</v>
      </c>
      <c r="H1575" s="237">
        <f t="shared" si="82"/>
        <v>25.995200000000001</v>
      </c>
    </row>
    <row r="1576" spans="1:8" x14ac:dyDescent="0.25">
      <c r="A1576" s="240">
        <v>40913</v>
      </c>
      <c r="B1576" s="23">
        <v>9252</v>
      </c>
      <c r="C1576" s="124" t="s">
        <v>1046</v>
      </c>
      <c r="D1576" s="236" t="s">
        <v>1088</v>
      </c>
      <c r="E1576" s="218" t="s">
        <v>363</v>
      </c>
      <c r="F1576" s="237">
        <v>9.82</v>
      </c>
      <c r="G1576" s="237">
        <f t="shared" si="81"/>
        <v>1.1783999999999999</v>
      </c>
      <c r="H1576" s="237">
        <f t="shared" si="82"/>
        <v>10.9984</v>
      </c>
    </row>
    <row r="1577" spans="1:8" x14ac:dyDescent="0.25">
      <c r="A1577" s="240">
        <v>40913</v>
      </c>
      <c r="B1577" s="248">
        <v>9253</v>
      </c>
      <c r="C1577" s="124" t="s">
        <v>303</v>
      </c>
      <c r="D1577" s="236" t="s">
        <v>332</v>
      </c>
      <c r="E1577" s="124" t="s">
        <v>363</v>
      </c>
      <c r="F1577" s="229">
        <v>80.36</v>
      </c>
      <c r="G1577" s="247">
        <f t="shared" si="81"/>
        <v>9.6432000000000002</v>
      </c>
      <c r="H1577" s="247">
        <f t="shared" si="82"/>
        <v>90.003199999999993</v>
      </c>
    </row>
    <row r="1578" spans="1:8" x14ac:dyDescent="0.25">
      <c r="A1578" s="240"/>
      <c r="B1578" s="23">
        <v>9254</v>
      </c>
      <c r="C1578" s="124" t="s">
        <v>16</v>
      </c>
      <c r="D1578" s="236"/>
      <c r="E1578" s="124"/>
      <c r="F1578" s="223"/>
      <c r="G1578" s="233"/>
      <c r="H1578" s="233">
        <f t="shared" ref="H1578" si="83">F1578+G1578</f>
        <v>0</v>
      </c>
    </row>
    <row r="1579" spans="1:8" x14ac:dyDescent="0.25">
      <c r="A1579" s="240"/>
      <c r="B1579" s="248">
        <v>9255</v>
      </c>
      <c r="C1579" s="124" t="s">
        <v>16</v>
      </c>
      <c r="D1579" s="236"/>
      <c r="E1579" s="124"/>
      <c r="F1579" s="250"/>
      <c r="G1579" s="237"/>
      <c r="H1579" s="237"/>
    </row>
    <row r="1580" spans="1:8" x14ac:dyDescent="0.25">
      <c r="A1580" s="240">
        <v>40913</v>
      </c>
      <c r="B1580" s="23">
        <v>9256</v>
      </c>
      <c r="C1580" s="124" t="s">
        <v>1502</v>
      </c>
      <c r="D1580" s="236" t="s">
        <v>1504</v>
      </c>
      <c r="E1580" s="124" t="s">
        <v>363</v>
      </c>
      <c r="F1580" s="238">
        <v>26.79</v>
      </c>
      <c r="G1580" s="237">
        <f t="shared" si="81"/>
        <v>3.2147999999999999</v>
      </c>
      <c r="H1580" s="237">
        <f t="shared" si="82"/>
        <v>30.004799999999999</v>
      </c>
    </row>
    <row r="1581" spans="1:8" x14ac:dyDescent="0.25">
      <c r="A1581" s="240">
        <v>40913</v>
      </c>
      <c r="B1581" s="248">
        <v>9257</v>
      </c>
      <c r="C1581" s="124" t="s">
        <v>1505</v>
      </c>
      <c r="D1581" s="236" t="s">
        <v>1503</v>
      </c>
      <c r="E1581" s="124" t="s">
        <v>363</v>
      </c>
      <c r="F1581" s="249">
        <v>26.79</v>
      </c>
      <c r="G1581" s="237">
        <f t="shared" si="81"/>
        <v>3.2147999999999999</v>
      </c>
      <c r="H1581" s="237">
        <f t="shared" si="82"/>
        <v>30.004799999999999</v>
      </c>
    </row>
    <row r="1582" spans="1:8" x14ac:dyDescent="0.25">
      <c r="A1582" s="240">
        <v>40913</v>
      </c>
      <c r="B1582" s="23">
        <v>9258</v>
      </c>
      <c r="C1582" s="124" t="s">
        <v>66</v>
      </c>
      <c r="D1582" s="236" t="s">
        <v>1493</v>
      </c>
      <c r="E1582" s="124" t="s">
        <v>363</v>
      </c>
      <c r="F1582" s="237">
        <v>8.93</v>
      </c>
      <c r="G1582" s="237">
        <f t="shared" si="81"/>
        <v>1.0715999999999999</v>
      </c>
      <c r="H1582" s="237">
        <f t="shared" si="82"/>
        <v>10.0016</v>
      </c>
    </row>
    <row r="1583" spans="1:8" x14ac:dyDescent="0.25">
      <c r="A1583" s="240">
        <v>40913</v>
      </c>
      <c r="B1583" s="248">
        <v>9259</v>
      </c>
      <c r="C1583" s="124" t="s">
        <v>1506</v>
      </c>
      <c r="D1583" s="236" t="s">
        <v>1327</v>
      </c>
      <c r="E1583" s="124" t="s">
        <v>363</v>
      </c>
      <c r="F1583" s="238">
        <v>15.18</v>
      </c>
      <c r="G1583" s="237">
        <f t="shared" ref="G1583:G1587" si="84">F1583*12%</f>
        <v>1.8215999999999999</v>
      </c>
      <c r="H1583" s="237">
        <f t="shared" ref="H1583:H1586" si="85">F1583+G1583</f>
        <v>17.0016</v>
      </c>
    </row>
    <row r="1584" spans="1:8" x14ac:dyDescent="0.25">
      <c r="A1584" s="240"/>
      <c r="B1584" s="23">
        <v>9260</v>
      </c>
      <c r="C1584" s="124" t="s">
        <v>16</v>
      </c>
      <c r="D1584" s="236"/>
      <c r="E1584" s="124"/>
      <c r="F1584" s="249"/>
      <c r="G1584" s="237"/>
      <c r="H1584" s="237"/>
    </row>
    <row r="1585" spans="1:8" x14ac:dyDescent="0.25">
      <c r="A1585" s="240">
        <v>40913</v>
      </c>
      <c r="B1585" s="248">
        <v>9261</v>
      </c>
      <c r="C1585" s="124" t="s">
        <v>1507</v>
      </c>
      <c r="D1585" s="236" t="s">
        <v>1508</v>
      </c>
      <c r="E1585" s="124" t="s">
        <v>363</v>
      </c>
      <c r="F1585" s="237">
        <v>17.86</v>
      </c>
      <c r="G1585" s="237">
        <f t="shared" si="84"/>
        <v>2.1431999999999998</v>
      </c>
      <c r="H1585" s="237">
        <f t="shared" si="85"/>
        <v>20.0032</v>
      </c>
    </row>
    <row r="1586" spans="1:8" x14ac:dyDescent="0.25">
      <c r="A1586" s="240">
        <v>40913</v>
      </c>
      <c r="B1586" s="23">
        <v>9262</v>
      </c>
      <c r="C1586" s="124" t="s">
        <v>1509</v>
      </c>
      <c r="D1586" s="236" t="s">
        <v>1510</v>
      </c>
      <c r="E1586" s="124" t="s">
        <v>363</v>
      </c>
      <c r="F1586" s="237">
        <v>8.0399999999999991</v>
      </c>
      <c r="G1586" s="233">
        <f t="shared" si="84"/>
        <v>0.96479999999999988</v>
      </c>
      <c r="H1586" s="237">
        <f t="shared" si="85"/>
        <v>9.0047999999999995</v>
      </c>
    </row>
    <row r="1587" spans="1:8" x14ac:dyDescent="0.25">
      <c r="A1587" s="240">
        <v>40913</v>
      </c>
      <c r="B1587" s="248">
        <v>9263</v>
      </c>
      <c r="C1587" s="124" t="s">
        <v>1391</v>
      </c>
      <c r="D1587" s="236" t="s">
        <v>1366</v>
      </c>
      <c r="E1587" s="124" t="s">
        <v>363</v>
      </c>
      <c r="F1587" s="237">
        <v>8.0399999999999991</v>
      </c>
      <c r="G1587" s="233">
        <f t="shared" si="84"/>
        <v>0.96479999999999988</v>
      </c>
      <c r="H1587" s="237">
        <f t="shared" ref="H1587:H1588" si="86">F1587+G1587</f>
        <v>9.0047999999999995</v>
      </c>
    </row>
    <row r="1588" spans="1:8" x14ac:dyDescent="0.25">
      <c r="A1588" s="240">
        <v>40913</v>
      </c>
      <c r="B1588" s="23">
        <v>9264</v>
      </c>
      <c r="C1588" s="124" t="s">
        <v>1511</v>
      </c>
      <c r="D1588" s="236" t="s">
        <v>1512</v>
      </c>
      <c r="E1588" s="124" t="s">
        <v>363</v>
      </c>
      <c r="F1588" s="223">
        <v>23.21</v>
      </c>
      <c r="G1588" s="237">
        <f t="shared" ref="G1588:G1589" si="87">F1588*12%</f>
        <v>2.7852000000000001</v>
      </c>
      <c r="H1588" s="233">
        <f t="shared" si="86"/>
        <v>25.995200000000001</v>
      </c>
    </row>
    <row r="1589" spans="1:8" x14ac:dyDescent="0.25">
      <c r="A1589" s="240">
        <v>40913</v>
      </c>
      <c r="B1589" s="248">
        <v>9265</v>
      </c>
      <c r="C1589" s="124" t="s">
        <v>1050</v>
      </c>
      <c r="D1589" s="236" t="s">
        <v>1513</v>
      </c>
      <c r="E1589" s="124" t="s">
        <v>363</v>
      </c>
      <c r="F1589" s="223">
        <v>6.25</v>
      </c>
      <c r="G1589" s="237">
        <f t="shared" si="87"/>
        <v>0.75</v>
      </c>
      <c r="H1589" s="233">
        <f t="shared" ref="H1589:H1591" si="88">F1589+G1589</f>
        <v>7</v>
      </c>
    </row>
    <row r="1590" spans="1:8" x14ac:dyDescent="0.25">
      <c r="A1590" s="240">
        <v>40913</v>
      </c>
      <c r="B1590" s="23">
        <v>9266</v>
      </c>
      <c r="C1590" s="124" t="s">
        <v>1066</v>
      </c>
      <c r="D1590" s="236" t="s">
        <v>1041</v>
      </c>
      <c r="E1590" s="124" t="s">
        <v>363</v>
      </c>
      <c r="F1590" s="238">
        <v>6.25</v>
      </c>
      <c r="G1590" s="237">
        <f t="shared" ref="G1590:G1595" si="89">F1590*12%</f>
        <v>0.75</v>
      </c>
      <c r="H1590" s="237">
        <f t="shared" si="88"/>
        <v>7</v>
      </c>
    </row>
    <row r="1591" spans="1:8" x14ac:dyDescent="0.25">
      <c r="A1591" s="240">
        <v>40913</v>
      </c>
      <c r="B1591" s="248">
        <v>9267</v>
      </c>
      <c r="C1591" s="124" t="s">
        <v>1478</v>
      </c>
      <c r="D1591" s="236" t="s">
        <v>938</v>
      </c>
      <c r="E1591" s="124" t="s">
        <v>363</v>
      </c>
      <c r="F1591" s="223">
        <v>4.46</v>
      </c>
      <c r="G1591" s="237">
        <f t="shared" si="89"/>
        <v>0.53520000000000001</v>
      </c>
      <c r="H1591" s="237">
        <f t="shared" si="88"/>
        <v>4.9951999999999996</v>
      </c>
    </row>
    <row r="1592" spans="1:8" x14ac:dyDescent="0.25">
      <c r="A1592" s="240">
        <v>40913</v>
      </c>
      <c r="B1592" s="23">
        <v>9268</v>
      </c>
      <c r="C1592" s="124" t="s">
        <v>1334</v>
      </c>
      <c r="D1592" s="236" t="s">
        <v>1335</v>
      </c>
      <c r="E1592" s="124" t="s">
        <v>363</v>
      </c>
      <c r="F1592" s="238">
        <v>4.46</v>
      </c>
      <c r="G1592" s="237">
        <f t="shared" si="89"/>
        <v>0.53520000000000001</v>
      </c>
      <c r="H1592" s="237">
        <f t="shared" ref="H1592:H1593" si="90">F1592+G1592</f>
        <v>4.9951999999999996</v>
      </c>
    </row>
    <row r="1593" spans="1:8" x14ac:dyDescent="0.25">
      <c r="A1593" s="240">
        <v>40913</v>
      </c>
      <c r="B1593" s="248">
        <v>9269</v>
      </c>
      <c r="C1593" s="124" t="s">
        <v>1032</v>
      </c>
      <c r="D1593" s="236" t="s">
        <v>1033</v>
      </c>
      <c r="E1593" s="124" t="s">
        <v>363</v>
      </c>
      <c r="F1593" s="251">
        <v>4.46</v>
      </c>
      <c r="G1593" s="237">
        <f t="shared" si="89"/>
        <v>0.53520000000000001</v>
      </c>
      <c r="H1593" s="237">
        <f t="shared" si="90"/>
        <v>4.9951999999999996</v>
      </c>
    </row>
    <row r="1594" spans="1:8" x14ac:dyDescent="0.25">
      <c r="A1594" s="240">
        <v>40914</v>
      </c>
      <c r="B1594" s="23">
        <v>9270</v>
      </c>
      <c r="C1594" s="124" t="s">
        <v>974</v>
      </c>
      <c r="D1594" s="236" t="s">
        <v>975</v>
      </c>
      <c r="E1594" s="124" t="s">
        <v>363</v>
      </c>
      <c r="F1594" s="237">
        <v>10.71</v>
      </c>
      <c r="G1594" s="233">
        <f t="shared" si="89"/>
        <v>1.2852000000000001</v>
      </c>
      <c r="H1594" s="237">
        <f>F1594+G1594</f>
        <v>11.995200000000001</v>
      </c>
    </row>
    <row r="1595" spans="1:8" x14ac:dyDescent="0.25">
      <c r="A1595" s="240">
        <v>40914</v>
      </c>
      <c r="B1595" s="248">
        <v>9271</v>
      </c>
      <c r="C1595" s="124" t="s">
        <v>1222</v>
      </c>
      <c r="D1595" s="236" t="s">
        <v>1223</v>
      </c>
      <c r="E1595" s="124" t="s">
        <v>363</v>
      </c>
      <c r="F1595" s="237">
        <v>8.93</v>
      </c>
      <c r="G1595" s="233">
        <f t="shared" si="89"/>
        <v>1.0715999999999999</v>
      </c>
      <c r="H1595" s="237">
        <f t="shared" ref="H1595:H1596" si="91">F1595+G1595</f>
        <v>10.0016</v>
      </c>
    </row>
    <row r="1596" spans="1:8" x14ac:dyDescent="0.25">
      <c r="A1596" s="240">
        <v>40914</v>
      </c>
      <c r="B1596" s="23">
        <v>9272</v>
      </c>
      <c r="C1596" s="124" t="s">
        <v>1489</v>
      </c>
      <c r="D1596" s="236" t="s">
        <v>1490</v>
      </c>
      <c r="E1596" s="124" t="s">
        <v>363</v>
      </c>
      <c r="F1596" s="237">
        <v>23.21</v>
      </c>
      <c r="G1596" s="237">
        <f t="shared" ref="G1596:G1598" si="92">F1596*12%</f>
        <v>2.7852000000000001</v>
      </c>
      <c r="H1596" s="233">
        <f t="shared" si="91"/>
        <v>25.995200000000001</v>
      </c>
    </row>
    <row r="1597" spans="1:8" x14ac:dyDescent="0.25">
      <c r="A1597" s="240">
        <v>40914</v>
      </c>
      <c r="B1597" s="248">
        <v>9273</v>
      </c>
      <c r="C1597" s="124" t="s">
        <v>1514</v>
      </c>
      <c r="D1597" s="236" t="s">
        <v>1515</v>
      </c>
      <c r="E1597" s="124" t="s">
        <v>363</v>
      </c>
      <c r="F1597" s="237">
        <v>8.93</v>
      </c>
      <c r="G1597" s="237">
        <f t="shared" si="92"/>
        <v>1.0715999999999999</v>
      </c>
      <c r="H1597" s="233">
        <f t="shared" ref="H1597:H1598" si="93">F1597+G1597</f>
        <v>10.0016</v>
      </c>
    </row>
    <row r="1598" spans="1:8" x14ac:dyDescent="0.25">
      <c r="A1598" s="240">
        <v>40914</v>
      </c>
      <c r="B1598" s="23">
        <v>9274</v>
      </c>
      <c r="C1598" s="124" t="s">
        <v>66</v>
      </c>
      <c r="D1598" s="236" t="s">
        <v>1493</v>
      </c>
      <c r="E1598" s="124" t="s">
        <v>363</v>
      </c>
      <c r="F1598" s="237">
        <v>8.93</v>
      </c>
      <c r="G1598" s="237">
        <f t="shared" si="92"/>
        <v>1.0715999999999999</v>
      </c>
      <c r="H1598" s="237">
        <f t="shared" si="93"/>
        <v>10.0016</v>
      </c>
    </row>
    <row r="1599" spans="1:8" x14ac:dyDescent="0.25">
      <c r="A1599" s="240"/>
      <c r="B1599" s="248">
        <v>9275</v>
      </c>
      <c r="C1599" s="124" t="s">
        <v>16</v>
      </c>
      <c r="D1599" s="236"/>
      <c r="E1599" s="124" t="s">
        <v>363</v>
      </c>
      <c r="F1599" s="237"/>
      <c r="G1599" s="233"/>
      <c r="H1599" s="237"/>
    </row>
    <row r="1600" spans="1:8" x14ac:dyDescent="0.25">
      <c r="A1600" s="240">
        <v>40914</v>
      </c>
      <c r="B1600" s="23">
        <v>9276</v>
      </c>
      <c r="C1600" s="124" t="s">
        <v>1516</v>
      </c>
      <c r="D1600" s="236" t="s">
        <v>1517</v>
      </c>
      <c r="E1600" s="124" t="s">
        <v>363</v>
      </c>
      <c r="F1600" s="237">
        <v>23.21</v>
      </c>
      <c r="G1600" s="237">
        <f t="shared" ref="G1600:G1603" si="94">F1600*12%</f>
        <v>2.7852000000000001</v>
      </c>
      <c r="H1600" s="233">
        <f t="shared" ref="H1600:H1603" si="95">F1600+G1600</f>
        <v>25.995200000000001</v>
      </c>
    </row>
    <row r="1601" spans="1:8" x14ac:dyDescent="0.25">
      <c r="A1601" s="240">
        <v>40914</v>
      </c>
      <c r="B1601" s="248">
        <v>9277</v>
      </c>
      <c r="C1601" s="124" t="s">
        <v>1454</v>
      </c>
      <c r="D1601" s="236" t="s">
        <v>1455</v>
      </c>
      <c r="E1601" s="124" t="s">
        <v>363</v>
      </c>
      <c r="F1601" s="237">
        <v>11.61</v>
      </c>
      <c r="G1601" s="237">
        <f t="shared" si="94"/>
        <v>1.3931999999999998</v>
      </c>
      <c r="H1601" s="233">
        <f t="shared" si="95"/>
        <v>13.0032</v>
      </c>
    </row>
    <row r="1602" spans="1:8" x14ac:dyDescent="0.25">
      <c r="A1602" s="240">
        <v>40914</v>
      </c>
      <c r="B1602" s="23">
        <v>9278</v>
      </c>
      <c r="C1602" s="124" t="s">
        <v>1518</v>
      </c>
      <c r="D1602" s="236" t="s">
        <v>1519</v>
      </c>
      <c r="E1602" s="124" t="s">
        <v>363</v>
      </c>
      <c r="F1602" s="237">
        <v>18.75</v>
      </c>
      <c r="G1602" s="237">
        <f t="shared" si="94"/>
        <v>2.25</v>
      </c>
      <c r="H1602" s="237">
        <f t="shared" si="95"/>
        <v>21</v>
      </c>
    </row>
    <row r="1603" spans="1:8" x14ac:dyDescent="0.25">
      <c r="A1603" s="240">
        <v>40914</v>
      </c>
      <c r="B1603" s="248">
        <v>9279</v>
      </c>
      <c r="C1603" s="124" t="s">
        <v>1509</v>
      </c>
      <c r="D1603" s="236" t="s">
        <v>1510</v>
      </c>
      <c r="E1603" s="124" t="s">
        <v>363</v>
      </c>
      <c r="F1603" s="237">
        <v>8.0399999999999991</v>
      </c>
      <c r="G1603" s="237">
        <f t="shared" si="94"/>
        <v>0.96479999999999988</v>
      </c>
      <c r="H1603" s="237">
        <f t="shared" si="95"/>
        <v>9.0047999999999995</v>
      </c>
    </row>
    <row r="1604" spans="1:8" x14ac:dyDescent="0.25">
      <c r="A1604" s="240">
        <v>40914</v>
      </c>
      <c r="B1604" s="23">
        <v>9280</v>
      </c>
      <c r="C1604" s="124" t="s">
        <v>1520</v>
      </c>
      <c r="D1604" s="236" t="s">
        <v>1521</v>
      </c>
      <c r="E1604" s="124" t="s">
        <v>363</v>
      </c>
      <c r="F1604" s="237">
        <v>8.93</v>
      </c>
      <c r="G1604" s="237">
        <f t="shared" ref="G1604:G1608" si="96">F1604*12%</f>
        <v>1.0715999999999999</v>
      </c>
      <c r="H1604" s="233">
        <f t="shared" ref="H1604:H1608" si="97">F1604+G1604</f>
        <v>10.0016</v>
      </c>
    </row>
    <row r="1605" spans="1:8" x14ac:dyDescent="0.25">
      <c r="A1605" s="240">
        <v>40914</v>
      </c>
      <c r="B1605" s="248">
        <v>9281</v>
      </c>
      <c r="C1605" s="124" t="s">
        <v>1391</v>
      </c>
      <c r="D1605" s="236" t="s">
        <v>1366</v>
      </c>
      <c r="E1605" s="124" t="s">
        <v>363</v>
      </c>
      <c r="F1605" s="237">
        <v>8.0399999999999991</v>
      </c>
      <c r="G1605" s="237">
        <f t="shared" si="96"/>
        <v>0.96479999999999988</v>
      </c>
      <c r="H1605" s="233">
        <f t="shared" si="97"/>
        <v>9.0047999999999995</v>
      </c>
    </row>
    <row r="1606" spans="1:8" x14ac:dyDescent="0.25">
      <c r="A1606" s="240">
        <v>40914</v>
      </c>
      <c r="B1606" s="23">
        <v>9282</v>
      </c>
      <c r="C1606" s="252" t="s">
        <v>955</v>
      </c>
      <c r="D1606" s="236" t="s">
        <v>1045</v>
      </c>
      <c r="E1606" s="124" t="s">
        <v>363</v>
      </c>
      <c r="F1606" s="237">
        <v>4.46</v>
      </c>
      <c r="G1606" s="237">
        <f t="shared" si="96"/>
        <v>0.53520000000000001</v>
      </c>
      <c r="H1606" s="237">
        <f t="shared" si="97"/>
        <v>4.9951999999999996</v>
      </c>
    </row>
    <row r="1607" spans="1:8" x14ac:dyDescent="0.25">
      <c r="A1607" s="240">
        <v>40914</v>
      </c>
      <c r="B1607" s="248">
        <v>9283</v>
      </c>
      <c r="C1607" s="124" t="s">
        <v>1478</v>
      </c>
      <c r="D1607" s="236" t="s">
        <v>938</v>
      </c>
      <c r="E1607" s="124" t="s">
        <v>363</v>
      </c>
      <c r="F1607" s="237">
        <v>4.46</v>
      </c>
      <c r="G1607" s="237">
        <f t="shared" si="96"/>
        <v>0.53520000000000001</v>
      </c>
      <c r="H1607" s="237">
        <f t="shared" si="97"/>
        <v>4.9951999999999996</v>
      </c>
    </row>
    <row r="1608" spans="1:8" x14ac:dyDescent="0.25">
      <c r="A1608" s="240">
        <v>40914</v>
      </c>
      <c r="B1608" s="23">
        <v>9284</v>
      </c>
      <c r="C1608" s="124" t="s">
        <v>1050</v>
      </c>
      <c r="D1608" s="236" t="s">
        <v>1120</v>
      </c>
      <c r="E1608" s="124" t="s">
        <v>363</v>
      </c>
      <c r="F1608" s="124">
        <v>6.25</v>
      </c>
      <c r="G1608" s="124">
        <f t="shared" si="96"/>
        <v>0.75</v>
      </c>
      <c r="H1608" s="237">
        <f t="shared" si="97"/>
        <v>7</v>
      </c>
    </row>
    <row r="1609" spans="1:8" x14ac:dyDescent="0.25">
      <c r="A1609" s="240">
        <v>40914</v>
      </c>
      <c r="B1609" s="248">
        <v>9285</v>
      </c>
      <c r="C1609" s="124" t="s">
        <v>1334</v>
      </c>
      <c r="D1609" s="236" t="s">
        <v>1335</v>
      </c>
      <c r="E1609" s="124" t="s">
        <v>363</v>
      </c>
      <c r="F1609" s="237">
        <v>4.46</v>
      </c>
      <c r="G1609" s="237">
        <f t="shared" ref="G1609:G1610" si="98">F1609*12%</f>
        <v>0.53520000000000001</v>
      </c>
      <c r="H1609" s="237">
        <f t="shared" ref="H1609" si="99">F1609+G1609</f>
        <v>4.9951999999999996</v>
      </c>
    </row>
    <row r="1610" spans="1:8" x14ac:dyDescent="0.25">
      <c r="A1610" s="240">
        <v>40914</v>
      </c>
      <c r="B1610" s="253">
        <v>9286</v>
      </c>
      <c r="C1610" s="124" t="s">
        <v>1036</v>
      </c>
      <c r="D1610" s="236"/>
      <c r="E1610" s="124" t="s">
        <v>363</v>
      </c>
      <c r="F1610" s="237">
        <v>20</v>
      </c>
      <c r="G1610" s="237">
        <f t="shared" si="98"/>
        <v>2.4</v>
      </c>
      <c r="H1610" s="237">
        <f t="shared" ref="H1610:H1612" si="100">F1610+G1610</f>
        <v>22.4</v>
      </c>
    </row>
    <row r="1611" spans="1:8" x14ac:dyDescent="0.25">
      <c r="A1611" s="240">
        <v>40914</v>
      </c>
      <c r="B1611" s="23">
        <v>9287</v>
      </c>
      <c r="C1611" s="124" t="s">
        <v>741</v>
      </c>
      <c r="D1611" s="236" t="s">
        <v>760</v>
      </c>
      <c r="E1611" s="124" t="s">
        <v>363</v>
      </c>
      <c r="F1611" s="124">
        <v>18.75</v>
      </c>
      <c r="G1611" s="124">
        <f t="shared" ref="G1611:G1612" si="101">F1611*12%</f>
        <v>2.25</v>
      </c>
      <c r="H1611" s="237">
        <f t="shared" si="100"/>
        <v>21</v>
      </c>
    </row>
    <row r="1612" spans="1:8" x14ac:dyDescent="0.25">
      <c r="A1612" s="240">
        <v>40915</v>
      </c>
      <c r="B1612" s="248">
        <v>9288</v>
      </c>
      <c r="C1612" s="124" t="s">
        <v>1321</v>
      </c>
      <c r="D1612" s="236" t="s">
        <v>1522</v>
      </c>
      <c r="E1612" s="124" t="s">
        <v>363</v>
      </c>
      <c r="F1612" s="237">
        <v>8.93</v>
      </c>
      <c r="G1612" s="237">
        <f t="shared" si="101"/>
        <v>1.0715999999999999</v>
      </c>
      <c r="H1612" s="237">
        <f t="shared" si="100"/>
        <v>10.0016</v>
      </c>
    </row>
    <row r="1613" spans="1:8" x14ac:dyDescent="0.25">
      <c r="A1613" s="240">
        <v>40915</v>
      </c>
      <c r="B1613" s="23">
        <v>9289</v>
      </c>
      <c r="C1613" s="124" t="s">
        <v>974</v>
      </c>
      <c r="D1613" s="236" t="s">
        <v>975</v>
      </c>
      <c r="E1613" s="124" t="s">
        <v>363</v>
      </c>
      <c r="F1613" s="237">
        <v>10.71</v>
      </c>
      <c r="G1613" s="237">
        <f t="shared" ref="G1613:G1614" si="102">F1613*12%</f>
        <v>1.2852000000000001</v>
      </c>
      <c r="H1613" s="237">
        <f t="shared" ref="H1613:H1614" si="103">F1613+G1613</f>
        <v>11.995200000000001</v>
      </c>
    </row>
    <row r="1614" spans="1:8" x14ac:dyDescent="0.25">
      <c r="A1614" s="240">
        <v>40915</v>
      </c>
      <c r="B1614" s="248">
        <v>9290</v>
      </c>
      <c r="C1614" s="124" t="s">
        <v>1523</v>
      </c>
      <c r="D1614" s="236" t="s">
        <v>1524</v>
      </c>
      <c r="E1614" s="124" t="s">
        <v>363</v>
      </c>
      <c r="F1614" s="237">
        <v>8.93</v>
      </c>
      <c r="G1614" s="237">
        <f t="shared" si="102"/>
        <v>1.0715999999999999</v>
      </c>
      <c r="H1614" s="237">
        <f t="shared" si="103"/>
        <v>10.0016</v>
      </c>
    </row>
    <row r="1615" spans="1:8" x14ac:dyDescent="0.25">
      <c r="A1615" s="240">
        <v>40915</v>
      </c>
      <c r="B1615" s="23">
        <v>9291</v>
      </c>
      <c r="C1615" s="124" t="s">
        <v>1525</v>
      </c>
      <c r="D1615" s="236" t="s">
        <v>1526</v>
      </c>
      <c r="E1615" s="124" t="s">
        <v>363</v>
      </c>
      <c r="F1615" s="237">
        <v>13.39</v>
      </c>
      <c r="G1615" s="237">
        <f t="shared" ref="G1615:G1618" si="104">F1615*12%</f>
        <v>1.6068</v>
      </c>
      <c r="H1615" s="237">
        <f t="shared" ref="H1615:H1618" si="105">F1615+G1615</f>
        <v>14.9968</v>
      </c>
    </row>
    <row r="1616" spans="1:8" x14ac:dyDescent="0.25">
      <c r="A1616" s="240">
        <v>40915</v>
      </c>
      <c r="B1616" s="248">
        <v>9292</v>
      </c>
      <c r="C1616" s="124" t="s">
        <v>1527</v>
      </c>
      <c r="D1616" s="236" t="s">
        <v>1528</v>
      </c>
      <c r="E1616" s="124" t="s">
        <v>363</v>
      </c>
      <c r="F1616" s="124">
        <v>9.82</v>
      </c>
      <c r="G1616" s="124">
        <f t="shared" si="104"/>
        <v>1.1783999999999999</v>
      </c>
      <c r="H1616" s="237">
        <f t="shared" si="105"/>
        <v>10.9984</v>
      </c>
    </row>
    <row r="1617" spans="1:8" x14ac:dyDescent="0.25">
      <c r="A1617" s="240"/>
      <c r="B1617" s="23">
        <v>9293</v>
      </c>
      <c r="C1617" s="124" t="s">
        <v>16</v>
      </c>
      <c r="D1617" s="236"/>
      <c r="E1617" s="124"/>
      <c r="F1617" s="237"/>
      <c r="G1617" s="237"/>
      <c r="H1617" s="237"/>
    </row>
    <row r="1618" spans="1:8" x14ac:dyDescent="0.25">
      <c r="A1618" s="240">
        <v>40915</v>
      </c>
      <c r="B1618" s="248">
        <v>9294</v>
      </c>
      <c r="C1618" s="124" t="s">
        <v>1454</v>
      </c>
      <c r="D1618" s="236" t="s">
        <v>1455</v>
      </c>
      <c r="E1618" s="124" t="s">
        <v>363</v>
      </c>
      <c r="F1618" s="237">
        <v>11.61</v>
      </c>
      <c r="G1618" s="237">
        <f t="shared" si="104"/>
        <v>1.3931999999999998</v>
      </c>
      <c r="H1618" s="237">
        <f t="shared" si="105"/>
        <v>13.0032</v>
      </c>
    </row>
    <row r="1619" spans="1:8" x14ac:dyDescent="0.25">
      <c r="A1619" s="240">
        <v>40915</v>
      </c>
      <c r="B1619" s="23">
        <v>9295</v>
      </c>
      <c r="C1619" s="124" t="s">
        <v>1523</v>
      </c>
      <c r="D1619" s="236" t="s">
        <v>1529</v>
      </c>
      <c r="E1619" s="124" t="s">
        <v>363</v>
      </c>
      <c r="F1619" s="237">
        <v>21.43</v>
      </c>
      <c r="G1619" s="237">
        <f t="shared" ref="G1619:G1623" si="106">F1619*12%</f>
        <v>2.5715999999999997</v>
      </c>
      <c r="H1619" s="237">
        <f t="shared" ref="H1619:H1623" si="107">F1619+G1619</f>
        <v>24.0016</v>
      </c>
    </row>
    <row r="1620" spans="1:8" x14ac:dyDescent="0.25">
      <c r="A1620" s="240">
        <v>40915</v>
      </c>
      <c r="B1620" s="248">
        <v>9296</v>
      </c>
      <c r="C1620" s="124" t="s">
        <v>1530</v>
      </c>
      <c r="D1620" s="236" t="s">
        <v>1531</v>
      </c>
      <c r="E1620" s="124" t="s">
        <v>363</v>
      </c>
      <c r="F1620" s="237">
        <v>8.93</v>
      </c>
      <c r="G1620" s="237">
        <f t="shared" si="106"/>
        <v>1.0715999999999999</v>
      </c>
      <c r="H1620" s="237">
        <f t="shared" si="107"/>
        <v>10.0016</v>
      </c>
    </row>
    <row r="1621" spans="1:8" x14ac:dyDescent="0.25">
      <c r="A1621" s="240">
        <v>40915</v>
      </c>
      <c r="B1621" s="23">
        <v>9297</v>
      </c>
      <c r="C1621" s="124" t="s">
        <v>1050</v>
      </c>
      <c r="D1621" s="236" t="s">
        <v>1120</v>
      </c>
      <c r="E1621" s="124" t="s">
        <v>363</v>
      </c>
      <c r="F1621" s="237">
        <v>6.25</v>
      </c>
      <c r="G1621" s="237">
        <f t="shared" si="106"/>
        <v>0.75</v>
      </c>
      <c r="H1621" s="237">
        <f t="shared" si="107"/>
        <v>7</v>
      </c>
    </row>
    <row r="1622" spans="1:8" x14ac:dyDescent="0.25">
      <c r="A1622" s="240">
        <v>40915</v>
      </c>
      <c r="B1622" s="248">
        <v>9298</v>
      </c>
      <c r="C1622" s="124" t="s">
        <v>1066</v>
      </c>
      <c r="D1622" s="236" t="s">
        <v>1041</v>
      </c>
      <c r="E1622" s="124" t="s">
        <v>363</v>
      </c>
      <c r="F1622" s="124">
        <v>6.25</v>
      </c>
      <c r="G1622" s="124">
        <f t="shared" si="106"/>
        <v>0.75</v>
      </c>
      <c r="H1622" s="237">
        <f t="shared" si="107"/>
        <v>7</v>
      </c>
    </row>
    <row r="1623" spans="1:8" x14ac:dyDescent="0.25">
      <c r="A1623" s="240">
        <v>40915</v>
      </c>
      <c r="B1623" s="23">
        <v>9299</v>
      </c>
      <c r="C1623" s="124" t="s">
        <v>1509</v>
      </c>
      <c r="D1623" s="236" t="s">
        <v>1532</v>
      </c>
      <c r="E1623" s="124" t="s">
        <v>363</v>
      </c>
      <c r="F1623" s="237">
        <v>3.57</v>
      </c>
      <c r="G1623" s="237">
        <f t="shared" si="106"/>
        <v>0.42839999999999995</v>
      </c>
      <c r="H1623" s="237">
        <f t="shared" si="107"/>
        <v>3.9983999999999997</v>
      </c>
    </row>
    <row r="1624" spans="1:8" x14ac:dyDescent="0.25">
      <c r="A1624" s="240"/>
      <c r="B1624" s="248">
        <v>9300</v>
      </c>
      <c r="C1624" s="124" t="s">
        <v>16</v>
      </c>
      <c r="D1624" s="236"/>
      <c r="E1624" s="124" t="s">
        <v>363</v>
      </c>
      <c r="F1624" s="237"/>
      <c r="G1624" s="237"/>
      <c r="H1624" s="237"/>
    </row>
    <row r="1625" spans="1:8" x14ac:dyDescent="0.25">
      <c r="A1625" s="240">
        <v>40915</v>
      </c>
      <c r="B1625" s="23">
        <v>9301</v>
      </c>
      <c r="C1625" s="124" t="s">
        <v>1533</v>
      </c>
      <c r="D1625" s="236" t="s">
        <v>1534</v>
      </c>
      <c r="E1625" s="124" t="s">
        <v>363</v>
      </c>
      <c r="F1625" s="237">
        <v>42.86</v>
      </c>
      <c r="G1625" s="237">
        <f t="shared" ref="G1625:G1628" si="108">F1625*12%</f>
        <v>5.1431999999999993</v>
      </c>
      <c r="H1625" s="237">
        <f t="shared" ref="H1625:H1628" si="109">F1625+G1625</f>
        <v>48.0032</v>
      </c>
    </row>
    <row r="1626" spans="1:8" x14ac:dyDescent="0.25">
      <c r="A1626" s="240">
        <v>40915</v>
      </c>
      <c r="B1626" s="248">
        <v>9302</v>
      </c>
      <c r="C1626" s="124" t="s">
        <v>1036</v>
      </c>
      <c r="D1626" s="236"/>
      <c r="E1626" s="124" t="s">
        <v>363</v>
      </c>
      <c r="F1626" s="237">
        <v>30.04</v>
      </c>
      <c r="G1626" s="237">
        <f t="shared" si="108"/>
        <v>3.6047999999999996</v>
      </c>
      <c r="H1626" s="237">
        <f t="shared" si="109"/>
        <v>33.644799999999996</v>
      </c>
    </row>
    <row r="1627" spans="1:8" x14ac:dyDescent="0.25">
      <c r="A1627" s="240">
        <v>40916</v>
      </c>
      <c r="B1627" s="23">
        <v>9303</v>
      </c>
      <c r="C1627" s="124" t="s">
        <v>1067</v>
      </c>
      <c r="D1627" s="236" t="s">
        <v>1535</v>
      </c>
      <c r="E1627" s="124" t="s">
        <v>363</v>
      </c>
      <c r="F1627" s="237">
        <v>8.93</v>
      </c>
      <c r="G1627" s="237">
        <f t="shared" si="108"/>
        <v>1.0715999999999999</v>
      </c>
      <c r="H1627" s="237">
        <f t="shared" si="109"/>
        <v>10.0016</v>
      </c>
    </row>
    <row r="1628" spans="1:8" x14ac:dyDescent="0.25">
      <c r="A1628" s="240">
        <v>40916</v>
      </c>
      <c r="B1628" s="248">
        <v>9304</v>
      </c>
      <c r="C1628" s="124" t="s">
        <v>1536</v>
      </c>
      <c r="D1628" s="236" t="s">
        <v>1537</v>
      </c>
      <c r="E1628" s="124" t="s">
        <v>363</v>
      </c>
      <c r="F1628" s="237">
        <v>8.93</v>
      </c>
      <c r="G1628" s="237">
        <f t="shared" si="108"/>
        <v>1.0715999999999999</v>
      </c>
      <c r="H1628" s="237">
        <f t="shared" si="109"/>
        <v>10.0016</v>
      </c>
    </row>
    <row r="1629" spans="1:8" x14ac:dyDescent="0.25">
      <c r="A1629" s="240">
        <v>40916</v>
      </c>
      <c r="B1629" s="23">
        <v>9305</v>
      </c>
      <c r="C1629" s="124" t="s">
        <v>1527</v>
      </c>
      <c r="D1629" s="236" t="s">
        <v>1528</v>
      </c>
      <c r="E1629" s="124" t="s">
        <v>363</v>
      </c>
      <c r="F1629" s="237">
        <v>9.82</v>
      </c>
      <c r="G1629" s="237">
        <f t="shared" ref="G1629:G1655" si="110">F1629*12%</f>
        <v>1.1783999999999999</v>
      </c>
      <c r="H1629" s="237">
        <f t="shared" ref="H1629:H1655" si="111">F1629+G1629</f>
        <v>10.9984</v>
      </c>
    </row>
    <row r="1630" spans="1:8" x14ac:dyDescent="0.25">
      <c r="A1630" s="240">
        <v>40916</v>
      </c>
      <c r="B1630" s="248">
        <v>9306</v>
      </c>
      <c r="C1630" s="124" t="s">
        <v>1250</v>
      </c>
      <c r="D1630" s="236" t="s">
        <v>1251</v>
      </c>
      <c r="E1630" s="124" t="s">
        <v>363</v>
      </c>
      <c r="F1630" s="237">
        <v>13.39</v>
      </c>
      <c r="G1630" s="237">
        <f t="shared" si="110"/>
        <v>1.6068</v>
      </c>
      <c r="H1630" s="237">
        <f t="shared" si="111"/>
        <v>14.9968</v>
      </c>
    </row>
    <row r="1631" spans="1:8" x14ac:dyDescent="0.25">
      <c r="A1631" s="240">
        <v>40916</v>
      </c>
      <c r="B1631" s="23">
        <v>9307</v>
      </c>
      <c r="C1631" s="124" t="s">
        <v>1538</v>
      </c>
      <c r="D1631" s="236" t="s">
        <v>1539</v>
      </c>
      <c r="E1631" s="124" t="s">
        <v>363</v>
      </c>
      <c r="F1631" s="237">
        <v>6.25</v>
      </c>
      <c r="G1631" s="237">
        <f t="shared" si="110"/>
        <v>0.75</v>
      </c>
      <c r="H1631" s="237">
        <f t="shared" si="111"/>
        <v>7</v>
      </c>
    </row>
    <row r="1632" spans="1:8" x14ac:dyDescent="0.25">
      <c r="A1632" s="240">
        <v>40916</v>
      </c>
      <c r="B1632" s="248">
        <v>9308</v>
      </c>
      <c r="C1632" s="124" t="s">
        <v>1540</v>
      </c>
      <c r="D1632" s="236" t="s">
        <v>1541</v>
      </c>
      <c r="E1632" s="124" t="s">
        <v>363</v>
      </c>
      <c r="F1632" s="237">
        <v>8.93</v>
      </c>
      <c r="G1632" s="237">
        <f t="shared" si="110"/>
        <v>1.0715999999999999</v>
      </c>
      <c r="H1632" s="237">
        <f t="shared" si="111"/>
        <v>10.0016</v>
      </c>
    </row>
    <row r="1633" spans="1:8" x14ac:dyDescent="0.25">
      <c r="A1633" s="240">
        <v>40916</v>
      </c>
      <c r="B1633" s="23">
        <v>9309</v>
      </c>
      <c r="C1633" s="124" t="s">
        <v>1542</v>
      </c>
      <c r="D1633" s="236" t="s">
        <v>1543</v>
      </c>
      <c r="E1633" s="124" t="s">
        <v>363</v>
      </c>
      <c r="F1633" s="237">
        <v>4.46</v>
      </c>
      <c r="G1633" s="237">
        <f t="shared" si="110"/>
        <v>0.53520000000000001</v>
      </c>
      <c r="H1633" s="237">
        <f t="shared" si="111"/>
        <v>4.9951999999999996</v>
      </c>
    </row>
    <row r="1634" spans="1:8" x14ac:dyDescent="0.25">
      <c r="A1634" s="240">
        <v>40916</v>
      </c>
      <c r="B1634" s="248">
        <v>9310</v>
      </c>
      <c r="C1634" s="124" t="s">
        <v>1121</v>
      </c>
      <c r="D1634" s="236" t="s">
        <v>1122</v>
      </c>
      <c r="E1634" s="124" t="s">
        <v>363</v>
      </c>
      <c r="F1634" s="237">
        <v>13.39</v>
      </c>
      <c r="G1634" s="237">
        <f t="shared" si="110"/>
        <v>1.6068</v>
      </c>
      <c r="H1634" s="237">
        <f t="shared" si="111"/>
        <v>14.9968</v>
      </c>
    </row>
    <row r="1635" spans="1:8" x14ac:dyDescent="0.25">
      <c r="A1635" s="179">
        <v>40916</v>
      </c>
      <c r="B1635" s="23">
        <v>9311</v>
      </c>
      <c r="C1635" s="124" t="s">
        <v>1544</v>
      </c>
      <c r="D1635" s="236" t="s">
        <v>1545</v>
      </c>
      <c r="E1635" s="124" t="s">
        <v>363</v>
      </c>
      <c r="F1635" s="237">
        <v>23.21</v>
      </c>
      <c r="G1635" s="237">
        <f t="shared" si="110"/>
        <v>2.7852000000000001</v>
      </c>
      <c r="H1635" s="237">
        <f t="shared" si="111"/>
        <v>25.995200000000001</v>
      </c>
    </row>
    <row r="1636" spans="1:8" x14ac:dyDescent="0.25">
      <c r="A1636" s="240"/>
      <c r="B1636" s="248">
        <v>9312</v>
      </c>
      <c r="C1636" s="124" t="s">
        <v>16</v>
      </c>
      <c r="D1636" s="236"/>
      <c r="E1636" s="124" t="s">
        <v>363</v>
      </c>
      <c r="F1636" s="237"/>
      <c r="G1636" s="237"/>
      <c r="H1636" s="237"/>
    </row>
    <row r="1637" spans="1:8" x14ac:dyDescent="0.25">
      <c r="A1637" s="240">
        <v>40916</v>
      </c>
      <c r="B1637" s="23">
        <v>9313</v>
      </c>
      <c r="C1637" s="124" t="s">
        <v>1036</v>
      </c>
      <c r="D1637" s="236"/>
      <c r="E1637" s="124" t="s">
        <v>363</v>
      </c>
      <c r="F1637" s="237">
        <v>28.62</v>
      </c>
      <c r="G1637" s="237">
        <f t="shared" si="110"/>
        <v>3.4344000000000001</v>
      </c>
      <c r="H1637" s="237">
        <f t="shared" si="111"/>
        <v>32.054400000000001</v>
      </c>
    </row>
    <row r="1638" spans="1:8" x14ac:dyDescent="0.25">
      <c r="A1638" s="240">
        <v>40917</v>
      </c>
      <c r="B1638" s="248">
        <v>9314</v>
      </c>
      <c r="C1638" s="124" t="s">
        <v>1548</v>
      </c>
      <c r="D1638" s="236" t="s">
        <v>1549</v>
      </c>
      <c r="E1638" s="124" t="s">
        <v>363</v>
      </c>
      <c r="F1638" s="237">
        <v>16.07</v>
      </c>
      <c r="G1638" s="237">
        <f t="shared" si="110"/>
        <v>1.9283999999999999</v>
      </c>
      <c r="H1638" s="237">
        <f t="shared" si="111"/>
        <v>17.9984</v>
      </c>
    </row>
    <row r="1639" spans="1:8" x14ac:dyDescent="0.25">
      <c r="A1639" s="240">
        <v>40917</v>
      </c>
      <c r="B1639" s="23">
        <v>9315</v>
      </c>
      <c r="C1639" s="124" t="s">
        <v>1546</v>
      </c>
      <c r="D1639" s="236" t="s">
        <v>1547</v>
      </c>
      <c r="E1639" s="124" t="s">
        <v>363</v>
      </c>
      <c r="F1639" s="237">
        <v>16.07</v>
      </c>
      <c r="G1639" s="237">
        <f t="shared" si="110"/>
        <v>1.9283999999999999</v>
      </c>
      <c r="H1639" s="237">
        <f t="shared" si="111"/>
        <v>17.9984</v>
      </c>
    </row>
    <row r="1640" spans="1:8" x14ac:dyDescent="0.25">
      <c r="A1640" s="240"/>
      <c r="B1640" s="248">
        <v>9316</v>
      </c>
      <c r="C1640" s="124" t="s">
        <v>16</v>
      </c>
      <c r="D1640" s="236"/>
      <c r="E1640" s="124" t="s">
        <v>363</v>
      </c>
      <c r="F1640" s="237"/>
      <c r="G1640" s="237"/>
      <c r="H1640" s="237"/>
    </row>
    <row r="1641" spans="1:8" x14ac:dyDescent="0.25">
      <c r="A1641" s="240"/>
      <c r="B1641" s="23">
        <v>9317</v>
      </c>
      <c r="C1641" s="124" t="s">
        <v>16</v>
      </c>
      <c r="D1641" s="236"/>
      <c r="E1641" s="124" t="s">
        <v>363</v>
      </c>
      <c r="F1641" s="237"/>
      <c r="G1641" s="237"/>
      <c r="H1641" s="237"/>
    </row>
    <row r="1642" spans="1:8" x14ac:dyDescent="0.25">
      <c r="A1642" s="240"/>
      <c r="B1642" s="248">
        <v>9318</v>
      </c>
      <c r="C1642" s="124" t="s">
        <v>16</v>
      </c>
      <c r="D1642" s="236"/>
      <c r="E1642" s="124" t="s">
        <v>363</v>
      </c>
      <c r="F1642" s="237"/>
      <c r="G1642" s="237"/>
      <c r="H1642" s="237"/>
    </row>
    <row r="1643" spans="1:8" x14ac:dyDescent="0.25">
      <c r="A1643" s="240"/>
      <c r="B1643" s="23">
        <v>9319</v>
      </c>
      <c r="C1643" s="124" t="s">
        <v>16</v>
      </c>
      <c r="D1643" s="236"/>
      <c r="E1643" s="124" t="s">
        <v>363</v>
      </c>
      <c r="F1643" s="237"/>
      <c r="G1643" s="237"/>
      <c r="H1643" s="237"/>
    </row>
    <row r="1644" spans="1:8" x14ac:dyDescent="0.25">
      <c r="A1644" s="240">
        <v>40917</v>
      </c>
      <c r="B1644" s="248">
        <v>9320</v>
      </c>
      <c r="C1644" s="124" t="s">
        <v>869</v>
      </c>
      <c r="D1644" s="236" t="s">
        <v>870</v>
      </c>
      <c r="E1644" s="124" t="s">
        <v>363</v>
      </c>
      <c r="F1644" s="237">
        <v>29.46</v>
      </c>
      <c r="G1644" s="237">
        <f t="shared" si="110"/>
        <v>3.5352000000000001</v>
      </c>
      <c r="H1644" s="237">
        <f t="shared" si="111"/>
        <v>32.995200000000004</v>
      </c>
    </row>
    <row r="1645" spans="1:8" x14ac:dyDescent="0.25">
      <c r="A1645" s="240">
        <v>40917</v>
      </c>
      <c r="B1645" s="23">
        <v>9321</v>
      </c>
      <c r="C1645" s="124" t="s">
        <v>64</v>
      </c>
      <c r="D1645" s="236" t="s">
        <v>65</v>
      </c>
      <c r="E1645" s="124" t="s">
        <v>363</v>
      </c>
      <c r="F1645" s="237">
        <v>32.14</v>
      </c>
      <c r="G1645" s="237">
        <f t="shared" si="110"/>
        <v>3.8567999999999998</v>
      </c>
      <c r="H1645" s="237">
        <f t="shared" si="111"/>
        <v>35.9968</v>
      </c>
    </row>
    <row r="1646" spans="1:8" x14ac:dyDescent="0.25">
      <c r="A1646" s="240">
        <v>40917</v>
      </c>
      <c r="B1646" s="248">
        <v>9322</v>
      </c>
      <c r="C1646" s="124" t="s">
        <v>1296</v>
      </c>
      <c r="D1646" s="236" t="s">
        <v>1550</v>
      </c>
      <c r="E1646" s="124" t="s">
        <v>363</v>
      </c>
      <c r="F1646" s="237">
        <v>8.93</v>
      </c>
      <c r="G1646" s="237">
        <f t="shared" si="110"/>
        <v>1.0715999999999999</v>
      </c>
      <c r="H1646" s="237">
        <f t="shared" si="111"/>
        <v>10.0016</v>
      </c>
    </row>
    <row r="1647" spans="1:8" x14ac:dyDescent="0.25">
      <c r="A1647" s="240">
        <v>40917</v>
      </c>
      <c r="B1647" s="23">
        <v>9323</v>
      </c>
      <c r="C1647" s="124" t="s">
        <v>1551</v>
      </c>
      <c r="D1647" s="236" t="s">
        <v>1552</v>
      </c>
      <c r="E1647" s="124" t="s">
        <v>363</v>
      </c>
      <c r="F1647" s="237">
        <v>8.93</v>
      </c>
      <c r="G1647" s="237">
        <f t="shared" si="110"/>
        <v>1.0715999999999999</v>
      </c>
      <c r="H1647" s="237">
        <f t="shared" si="111"/>
        <v>10.0016</v>
      </c>
    </row>
    <row r="1648" spans="1:8" x14ac:dyDescent="0.25">
      <c r="A1648" s="240">
        <v>40917</v>
      </c>
      <c r="B1648" s="248">
        <v>9324</v>
      </c>
      <c r="C1648" s="124" t="s">
        <v>1553</v>
      </c>
      <c r="D1648" s="236" t="s">
        <v>1554</v>
      </c>
      <c r="E1648" s="124" t="s">
        <v>363</v>
      </c>
      <c r="F1648" s="237">
        <v>16.07</v>
      </c>
      <c r="G1648" s="237">
        <f t="shared" si="110"/>
        <v>1.9283999999999999</v>
      </c>
      <c r="H1648" s="237">
        <f t="shared" si="111"/>
        <v>17.9984</v>
      </c>
    </row>
    <row r="1649" spans="1:8" x14ac:dyDescent="0.25">
      <c r="A1649" s="240">
        <v>40917</v>
      </c>
      <c r="B1649" s="23">
        <v>9325</v>
      </c>
      <c r="C1649" s="124" t="s">
        <v>1478</v>
      </c>
      <c r="D1649" s="236" t="s">
        <v>1555</v>
      </c>
      <c r="E1649" s="124" t="s">
        <v>363</v>
      </c>
      <c r="F1649" s="237">
        <v>8.93</v>
      </c>
      <c r="G1649" s="237">
        <f t="shared" si="110"/>
        <v>1.0715999999999999</v>
      </c>
      <c r="H1649" s="237">
        <f t="shared" si="111"/>
        <v>10.0016</v>
      </c>
    </row>
    <row r="1650" spans="1:8" x14ac:dyDescent="0.25">
      <c r="A1650" s="240">
        <v>40917</v>
      </c>
      <c r="B1650" s="248">
        <v>9326</v>
      </c>
      <c r="C1650" s="124" t="s">
        <v>1556</v>
      </c>
      <c r="D1650" s="236" t="s">
        <v>1557</v>
      </c>
      <c r="E1650" s="124" t="s">
        <v>363</v>
      </c>
      <c r="F1650" s="237">
        <v>8.93</v>
      </c>
      <c r="G1650" s="237">
        <f t="shared" si="110"/>
        <v>1.0715999999999999</v>
      </c>
      <c r="H1650" s="237">
        <f t="shared" si="111"/>
        <v>10.0016</v>
      </c>
    </row>
    <row r="1651" spans="1:8" x14ac:dyDescent="0.25">
      <c r="A1651" s="240">
        <v>40917</v>
      </c>
      <c r="B1651" s="23">
        <v>9327</v>
      </c>
      <c r="C1651" s="124" t="s">
        <v>1558</v>
      </c>
      <c r="D1651" s="236" t="s">
        <v>1559</v>
      </c>
      <c r="E1651" s="124" t="s">
        <v>363</v>
      </c>
      <c r="F1651" s="237">
        <v>9.82</v>
      </c>
      <c r="G1651" s="237">
        <f t="shared" si="110"/>
        <v>1.1783999999999999</v>
      </c>
      <c r="H1651" s="237">
        <f t="shared" si="111"/>
        <v>10.9984</v>
      </c>
    </row>
    <row r="1652" spans="1:8" x14ac:dyDescent="0.25">
      <c r="A1652" s="240">
        <v>40917</v>
      </c>
      <c r="B1652" s="248">
        <v>9328</v>
      </c>
      <c r="C1652" s="124" t="s">
        <v>1560</v>
      </c>
      <c r="D1652" s="236" t="s">
        <v>1561</v>
      </c>
      <c r="E1652" s="124" t="s">
        <v>363</v>
      </c>
      <c r="F1652" s="237">
        <v>16.07</v>
      </c>
      <c r="G1652" s="237">
        <f t="shared" si="110"/>
        <v>1.9283999999999999</v>
      </c>
      <c r="H1652" s="237">
        <f t="shared" si="111"/>
        <v>17.9984</v>
      </c>
    </row>
    <row r="1653" spans="1:8" x14ac:dyDescent="0.25">
      <c r="A1653" s="240">
        <v>40917</v>
      </c>
      <c r="B1653" s="23">
        <v>9329</v>
      </c>
      <c r="C1653" s="124" t="s">
        <v>1562</v>
      </c>
      <c r="D1653" s="236" t="s">
        <v>1543</v>
      </c>
      <c r="E1653" s="124" t="s">
        <v>363</v>
      </c>
      <c r="F1653" s="237">
        <v>4.46</v>
      </c>
      <c r="G1653" s="237">
        <f t="shared" si="110"/>
        <v>0.53520000000000001</v>
      </c>
      <c r="H1653" s="237">
        <f t="shared" si="111"/>
        <v>4.9951999999999996</v>
      </c>
    </row>
    <row r="1654" spans="1:8" x14ac:dyDescent="0.25">
      <c r="A1654" s="240">
        <v>40917</v>
      </c>
      <c r="B1654" s="248">
        <v>9330</v>
      </c>
      <c r="C1654" s="124" t="s">
        <v>1538</v>
      </c>
      <c r="D1654" s="236" t="s">
        <v>1539</v>
      </c>
      <c r="E1654" s="124" t="s">
        <v>363</v>
      </c>
      <c r="F1654" s="237">
        <v>6.25</v>
      </c>
      <c r="G1654" s="237">
        <f t="shared" si="110"/>
        <v>0.75</v>
      </c>
      <c r="H1654" s="237">
        <f t="shared" si="111"/>
        <v>7</v>
      </c>
    </row>
    <row r="1655" spans="1:8" x14ac:dyDescent="0.25">
      <c r="A1655" s="240">
        <v>40917</v>
      </c>
      <c r="B1655" s="23">
        <v>9331</v>
      </c>
      <c r="C1655" s="124" t="s">
        <v>1563</v>
      </c>
      <c r="D1655" s="236" t="s">
        <v>1564</v>
      </c>
      <c r="E1655" s="124" t="s">
        <v>363</v>
      </c>
      <c r="F1655" s="237">
        <v>8.0399999999999991</v>
      </c>
      <c r="G1655" s="237">
        <f t="shared" si="110"/>
        <v>0.96479999999999988</v>
      </c>
      <c r="H1655" s="237">
        <f t="shared" si="111"/>
        <v>9.0047999999999995</v>
      </c>
    </row>
    <row r="1656" spans="1:8" x14ac:dyDescent="0.25">
      <c r="A1656" s="240"/>
      <c r="B1656" s="248">
        <v>9332</v>
      </c>
      <c r="C1656" s="124" t="s">
        <v>16</v>
      </c>
      <c r="D1656" s="124"/>
      <c r="E1656" s="124" t="s">
        <v>363</v>
      </c>
      <c r="F1656" s="237"/>
      <c r="G1656" s="237"/>
      <c r="H1656" s="237"/>
    </row>
    <row r="1657" spans="1:8" x14ac:dyDescent="0.25">
      <c r="A1657" s="240"/>
      <c r="B1657" s="23">
        <v>9333</v>
      </c>
      <c r="C1657" s="124" t="s">
        <v>16</v>
      </c>
      <c r="D1657" s="124"/>
      <c r="E1657" s="124" t="s">
        <v>363</v>
      </c>
      <c r="F1657" s="124"/>
      <c r="G1657" s="124"/>
      <c r="H1657" s="124"/>
    </row>
    <row r="1658" spans="1:8" x14ac:dyDescent="0.25">
      <c r="A1658" s="240">
        <v>40917</v>
      </c>
      <c r="B1658" s="124">
        <v>9334</v>
      </c>
      <c r="C1658" s="124" t="s">
        <v>1050</v>
      </c>
      <c r="D1658" s="236" t="s">
        <v>1120</v>
      </c>
      <c r="E1658" s="124" t="s">
        <v>363</v>
      </c>
      <c r="F1658" s="237">
        <v>10.71</v>
      </c>
      <c r="G1658" s="237">
        <f t="shared" ref="G1658:G1665" si="112">F1658*12%</f>
        <v>1.2852000000000001</v>
      </c>
      <c r="H1658" s="237">
        <f t="shared" ref="H1658:H1665" si="113">F1658+G1658</f>
        <v>11.995200000000001</v>
      </c>
    </row>
    <row r="1659" spans="1:8" x14ac:dyDescent="0.25">
      <c r="A1659" s="240">
        <v>40917</v>
      </c>
      <c r="B1659" s="23">
        <v>9335</v>
      </c>
      <c r="C1659" s="124" t="s">
        <v>1565</v>
      </c>
      <c r="D1659" s="236" t="s">
        <v>1566</v>
      </c>
      <c r="E1659" s="124" t="s">
        <v>363</v>
      </c>
      <c r="F1659" s="237">
        <v>6.25</v>
      </c>
      <c r="G1659" s="237">
        <f t="shared" si="112"/>
        <v>0.75</v>
      </c>
      <c r="H1659" s="237">
        <f t="shared" si="113"/>
        <v>7</v>
      </c>
    </row>
    <row r="1660" spans="1:8" x14ac:dyDescent="0.25">
      <c r="A1660" s="240">
        <v>40917</v>
      </c>
      <c r="B1660" s="124">
        <v>9336</v>
      </c>
      <c r="C1660" s="124" t="s">
        <v>1036</v>
      </c>
      <c r="D1660" s="236"/>
      <c r="E1660" s="124" t="s">
        <v>363</v>
      </c>
      <c r="F1660" s="237">
        <v>21.07</v>
      </c>
      <c r="G1660" s="237">
        <f t="shared" si="112"/>
        <v>2.5284</v>
      </c>
      <c r="H1660" s="237">
        <f t="shared" si="113"/>
        <v>23.598400000000002</v>
      </c>
    </row>
    <row r="1661" spans="1:8" x14ac:dyDescent="0.25">
      <c r="A1661" s="240">
        <v>40918</v>
      </c>
      <c r="B1661" s="23">
        <v>9337</v>
      </c>
      <c r="C1661" s="124" t="s">
        <v>1567</v>
      </c>
      <c r="D1661" s="236" t="s">
        <v>1568</v>
      </c>
      <c r="E1661" s="124" t="s">
        <v>363</v>
      </c>
      <c r="F1661" s="237">
        <v>18.75</v>
      </c>
      <c r="G1661" s="237">
        <f t="shared" si="112"/>
        <v>2.25</v>
      </c>
      <c r="H1661" s="237">
        <f t="shared" si="113"/>
        <v>21</v>
      </c>
    </row>
    <row r="1662" spans="1:8" x14ac:dyDescent="0.25">
      <c r="A1662" s="240">
        <v>40918</v>
      </c>
      <c r="B1662" s="124">
        <v>9338</v>
      </c>
      <c r="C1662" s="124" t="s">
        <v>1569</v>
      </c>
      <c r="D1662" s="236" t="s">
        <v>1570</v>
      </c>
      <c r="E1662" s="124" t="s">
        <v>363</v>
      </c>
      <c r="F1662" s="237">
        <v>8.93</v>
      </c>
      <c r="G1662" s="237">
        <f t="shared" si="112"/>
        <v>1.0715999999999999</v>
      </c>
      <c r="H1662" s="237">
        <f t="shared" si="113"/>
        <v>10.0016</v>
      </c>
    </row>
    <row r="1663" spans="1:8" x14ac:dyDescent="0.25">
      <c r="A1663" s="240">
        <v>40918</v>
      </c>
      <c r="B1663" s="23">
        <v>9339</v>
      </c>
      <c r="C1663" s="124" t="s">
        <v>1296</v>
      </c>
      <c r="D1663" s="236" t="s">
        <v>1550</v>
      </c>
      <c r="E1663" s="124" t="s">
        <v>363</v>
      </c>
      <c r="F1663" s="237">
        <v>12.5</v>
      </c>
      <c r="G1663" s="237">
        <f t="shared" si="112"/>
        <v>1.5</v>
      </c>
      <c r="H1663" s="237">
        <f t="shared" si="113"/>
        <v>14</v>
      </c>
    </row>
    <row r="1664" spans="1:8" x14ac:dyDescent="0.25">
      <c r="A1664" s="240">
        <v>40918</v>
      </c>
      <c r="B1664" s="124">
        <v>9340</v>
      </c>
      <c r="C1664" s="124" t="s">
        <v>1050</v>
      </c>
      <c r="D1664" s="236" t="s">
        <v>1120</v>
      </c>
      <c r="E1664" s="124" t="s">
        <v>363</v>
      </c>
      <c r="F1664" s="237">
        <v>6.25</v>
      </c>
      <c r="G1664" s="237">
        <f t="shared" si="112"/>
        <v>0.75</v>
      </c>
      <c r="H1664" s="237">
        <f t="shared" si="113"/>
        <v>7</v>
      </c>
    </row>
    <row r="1665" spans="1:8" x14ac:dyDescent="0.25">
      <c r="A1665" s="240">
        <v>40918</v>
      </c>
      <c r="B1665" s="23">
        <v>9341</v>
      </c>
      <c r="C1665" s="124" t="s">
        <v>1538</v>
      </c>
      <c r="D1665" s="236" t="s">
        <v>1539</v>
      </c>
      <c r="E1665" s="124" t="s">
        <v>363</v>
      </c>
      <c r="F1665" s="237">
        <v>6.25</v>
      </c>
      <c r="G1665" s="237">
        <f t="shared" si="112"/>
        <v>0.75</v>
      </c>
      <c r="H1665" s="237">
        <f t="shared" si="113"/>
        <v>7</v>
      </c>
    </row>
    <row r="1666" spans="1:8" x14ac:dyDescent="0.25">
      <c r="A1666" s="240"/>
      <c r="B1666" s="124">
        <v>9342</v>
      </c>
      <c r="C1666" s="124" t="s">
        <v>16</v>
      </c>
      <c r="D1666" s="236"/>
      <c r="E1666" s="124"/>
      <c r="F1666" s="237"/>
      <c r="G1666" s="237"/>
      <c r="H1666" s="237"/>
    </row>
    <row r="1667" spans="1:8" x14ac:dyDescent="0.25">
      <c r="A1667" s="240">
        <v>40918</v>
      </c>
      <c r="B1667" s="23">
        <v>9343</v>
      </c>
      <c r="C1667" s="124" t="s">
        <v>1571</v>
      </c>
      <c r="D1667" s="236" t="s">
        <v>1572</v>
      </c>
      <c r="E1667" s="124" t="s">
        <v>363</v>
      </c>
      <c r="F1667" s="237">
        <v>17.86</v>
      </c>
      <c r="G1667" s="237">
        <f t="shared" ref="G1667:G1675" si="114">F1667*12%</f>
        <v>2.1431999999999998</v>
      </c>
      <c r="H1667" s="237">
        <f t="shared" ref="H1667:H1675" si="115">F1667+G1667</f>
        <v>20.0032</v>
      </c>
    </row>
    <row r="1668" spans="1:8" x14ac:dyDescent="0.25">
      <c r="A1668" s="240">
        <v>40918</v>
      </c>
      <c r="B1668" s="124">
        <v>9344</v>
      </c>
      <c r="C1668" s="124" t="s">
        <v>1036</v>
      </c>
      <c r="D1668" s="236"/>
      <c r="E1668" s="124" t="s">
        <v>363</v>
      </c>
      <c r="F1668" s="237">
        <v>13.44</v>
      </c>
      <c r="G1668" s="237">
        <f t="shared" si="114"/>
        <v>1.6127999999999998</v>
      </c>
      <c r="H1668" s="237">
        <f t="shared" si="115"/>
        <v>15.0528</v>
      </c>
    </row>
    <row r="1669" spans="1:8" x14ac:dyDescent="0.25">
      <c r="A1669" s="240">
        <v>40918</v>
      </c>
      <c r="B1669" s="23">
        <v>9345</v>
      </c>
      <c r="C1669" s="124" t="s">
        <v>1573</v>
      </c>
      <c r="D1669" s="236" t="s">
        <v>1574</v>
      </c>
      <c r="E1669" s="124" t="s">
        <v>363</v>
      </c>
      <c r="F1669" s="237">
        <v>10.71</v>
      </c>
      <c r="G1669" s="237">
        <f t="shared" si="114"/>
        <v>1.2852000000000001</v>
      </c>
      <c r="H1669" s="237">
        <f t="shared" si="115"/>
        <v>11.995200000000001</v>
      </c>
    </row>
    <row r="1670" spans="1:8" x14ac:dyDescent="0.25">
      <c r="A1670" s="240">
        <v>40918</v>
      </c>
      <c r="B1670" s="124">
        <v>9346</v>
      </c>
      <c r="C1670" s="124" t="s">
        <v>1575</v>
      </c>
      <c r="D1670" s="236" t="s">
        <v>1576</v>
      </c>
      <c r="E1670" s="124" t="s">
        <v>363</v>
      </c>
      <c r="F1670" s="237">
        <v>16.07</v>
      </c>
      <c r="G1670" s="237">
        <f t="shared" si="114"/>
        <v>1.9283999999999999</v>
      </c>
      <c r="H1670" s="237">
        <f t="shared" si="115"/>
        <v>17.9984</v>
      </c>
    </row>
    <row r="1671" spans="1:8" x14ac:dyDescent="0.25">
      <c r="A1671" s="240">
        <v>40918</v>
      </c>
      <c r="B1671" s="23">
        <v>9347</v>
      </c>
      <c r="C1671" s="124" t="s">
        <v>1577</v>
      </c>
      <c r="D1671" s="236" t="s">
        <v>1578</v>
      </c>
      <c r="E1671" s="124" t="s">
        <v>363</v>
      </c>
      <c r="F1671" s="237">
        <v>8.93</v>
      </c>
      <c r="G1671" s="237">
        <f t="shared" si="114"/>
        <v>1.0715999999999999</v>
      </c>
      <c r="H1671" s="237">
        <f t="shared" si="115"/>
        <v>10.0016</v>
      </c>
    </row>
    <row r="1672" spans="1:8" x14ac:dyDescent="0.25">
      <c r="A1672" s="240">
        <v>40918</v>
      </c>
      <c r="B1672" s="124">
        <v>9348</v>
      </c>
      <c r="C1672" s="124" t="s">
        <v>1565</v>
      </c>
      <c r="D1672" s="236" t="s">
        <v>1566</v>
      </c>
      <c r="E1672" s="124" t="s">
        <v>363</v>
      </c>
      <c r="F1672" s="237">
        <v>6.25</v>
      </c>
      <c r="G1672" s="237">
        <f t="shared" si="114"/>
        <v>0.75</v>
      </c>
      <c r="H1672" s="237">
        <f t="shared" si="115"/>
        <v>7</v>
      </c>
    </row>
    <row r="1673" spans="1:8" x14ac:dyDescent="0.25">
      <c r="A1673" s="240">
        <v>40918</v>
      </c>
      <c r="B1673" s="23">
        <v>9349</v>
      </c>
      <c r="C1673" s="124" t="s">
        <v>1462</v>
      </c>
      <c r="D1673" s="236" t="s">
        <v>1579</v>
      </c>
      <c r="E1673" s="124" t="s">
        <v>363</v>
      </c>
      <c r="F1673" s="237">
        <v>4.46</v>
      </c>
      <c r="G1673" s="237">
        <f t="shared" si="114"/>
        <v>0.53520000000000001</v>
      </c>
      <c r="H1673" s="237">
        <f t="shared" si="115"/>
        <v>4.9951999999999996</v>
      </c>
    </row>
    <row r="1674" spans="1:8" x14ac:dyDescent="0.25">
      <c r="A1674" s="240">
        <v>40919</v>
      </c>
      <c r="B1674" s="124">
        <v>9350</v>
      </c>
      <c r="C1674" s="124" t="s">
        <v>1580</v>
      </c>
      <c r="D1674" s="236" t="s">
        <v>1581</v>
      </c>
      <c r="E1674" s="124" t="s">
        <v>363</v>
      </c>
      <c r="F1674" s="237">
        <v>8.93</v>
      </c>
      <c r="G1674" s="237">
        <f t="shared" si="114"/>
        <v>1.0715999999999999</v>
      </c>
      <c r="H1674" s="237">
        <f t="shared" si="115"/>
        <v>10.0016</v>
      </c>
    </row>
    <row r="1675" spans="1:8" x14ac:dyDescent="0.25">
      <c r="A1675" s="240">
        <v>40919</v>
      </c>
      <c r="B1675" s="23">
        <v>9351</v>
      </c>
      <c r="C1675" s="124" t="s">
        <v>1582</v>
      </c>
      <c r="D1675" s="236" t="s">
        <v>1583</v>
      </c>
      <c r="E1675" s="124" t="s">
        <v>363</v>
      </c>
      <c r="F1675" s="237">
        <v>24.11</v>
      </c>
      <c r="G1675" s="237">
        <f t="shared" si="114"/>
        <v>2.8931999999999998</v>
      </c>
      <c r="H1675" s="237">
        <f t="shared" si="115"/>
        <v>27.0032</v>
      </c>
    </row>
    <row r="1676" spans="1:8" x14ac:dyDescent="0.25">
      <c r="A1676" s="240" t="s">
        <v>1584</v>
      </c>
      <c r="B1676" s="124">
        <v>9352</v>
      </c>
      <c r="C1676" s="124" t="s">
        <v>1585</v>
      </c>
      <c r="D1676" s="236" t="s">
        <v>1586</v>
      </c>
      <c r="E1676" s="124" t="s">
        <v>363</v>
      </c>
      <c r="F1676" s="237">
        <v>8.93</v>
      </c>
      <c r="G1676" s="237">
        <f t="shared" ref="G1676:G1698" si="116">F1676*12%</f>
        <v>1.0715999999999999</v>
      </c>
      <c r="H1676" s="237">
        <f t="shared" ref="H1676:H1689" si="117">F1676+G1676</f>
        <v>10.0016</v>
      </c>
    </row>
    <row r="1677" spans="1:8" x14ac:dyDescent="0.25">
      <c r="A1677" s="240">
        <v>40919</v>
      </c>
      <c r="B1677" s="23">
        <v>9353</v>
      </c>
      <c r="C1677" s="124" t="s">
        <v>1587</v>
      </c>
      <c r="D1677" s="236" t="s">
        <v>1588</v>
      </c>
      <c r="E1677" s="124" t="s">
        <v>363</v>
      </c>
      <c r="F1677" s="237">
        <v>8.0399999999999991</v>
      </c>
      <c r="G1677" s="237">
        <f t="shared" si="116"/>
        <v>0.96479999999999988</v>
      </c>
      <c r="H1677" s="237">
        <f t="shared" si="117"/>
        <v>9.0047999999999995</v>
      </c>
    </row>
    <row r="1678" spans="1:8" x14ac:dyDescent="0.25">
      <c r="A1678" s="240">
        <v>40919</v>
      </c>
      <c r="B1678" s="124">
        <v>9354</v>
      </c>
      <c r="C1678" s="124" t="s">
        <v>1589</v>
      </c>
      <c r="D1678" s="236" t="s">
        <v>1590</v>
      </c>
      <c r="E1678" s="124" t="s">
        <v>363</v>
      </c>
      <c r="F1678" s="237">
        <v>8.0399999999999991</v>
      </c>
      <c r="G1678" s="237">
        <f t="shared" si="116"/>
        <v>0.96479999999999988</v>
      </c>
      <c r="H1678" s="237">
        <f t="shared" si="117"/>
        <v>9.0047999999999995</v>
      </c>
    </row>
    <row r="1679" spans="1:8" x14ac:dyDescent="0.25">
      <c r="A1679" s="179">
        <v>40919</v>
      </c>
      <c r="B1679" s="23">
        <v>9355</v>
      </c>
      <c r="C1679" s="124" t="s">
        <v>1591</v>
      </c>
      <c r="D1679" s="236" t="s">
        <v>1592</v>
      </c>
      <c r="E1679" s="124" t="s">
        <v>363</v>
      </c>
      <c r="F1679" s="237">
        <v>8.0399999999999991</v>
      </c>
      <c r="G1679" s="237">
        <f t="shared" si="116"/>
        <v>0.96479999999999988</v>
      </c>
      <c r="H1679" s="237">
        <f t="shared" si="117"/>
        <v>9.0047999999999995</v>
      </c>
    </row>
    <row r="1680" spans="1:8" x14ac:dyDescent="0.25">
      <c r="A1680" s="240">
        <v>40919</v>
      </c>
      <c r="B1680" s="124">
        <v>9356</v>
      </c>
      <c r="C1680" s="124" t="s">
        <v>1032</v>
      </c>
      <c r="D1680" s="236" t="s">
        <v>1033</v>
      </c>
      <c r="E1680" s="124" t="s">
        <v>363</v>
      </c>
      <c r="F1680" s="237">
        <v>8.0399999999999991</v>
      </c>
      <c r="G1680" s="237">
        <f t="shared" si="116"/>
        <v>0.96479999999999988</v>
      </c>
      <c r="H1680" s="237">
        <f t="shared" si="117"/>
        <v>9.0047999999999995</v>
      </c>
    </row>
    <row r="1681" spans="1:8" x14ac:dyDescent="0.25">
      <c r="A1681" s="240">
        <v>40919</v>
      </c>
      <c r="B1681" s="23">
        <v>9357</v>
      </c>
      <c r="C1681" s="124" t="s">
        <v>1050</v>
      </c>
      <c r="D1681" s="236" t="s">
        <v>1120</v>
      </c>
      <c r="E1681" s="124" t="s">
        <v>363</v>
      </c>
      <c r="F1681" s="237">
        <v>6.25</v>
      </c>
      <c r="G1681" s="237">
        <f t="shared" si="116"/>
        <v>0.75</v>
      </c>
      <c r="H1681" s="237">
        <f t="shared" si="117"/>
        <v>7</v>
      </c>
    </row>
    <row r="1682" spans="1:8" x14ac:dyDescent="0.25">
      <c r="A1682" s="179">
        <v>40919</v>
      </c>
      <c r="B1682" s="124">
        <v>9358</v>
      </c>
      <c r="C1682" s="124" t="s">
        <v>1478</v>
      </c>
      <c r="D1682" s="236" t="s">
        <v>938</v>
      </c>
      <c r="E1682" s="124" t="s">
        <v>363</v>
      </c>
      <c r="F1682" s="237">
        <v>4.46</v>
      </c>
      <c r="G1682" s="237">
        <f t="shared" si="116"/>
        <v>0.53520000000000001</v>
      </c>
      <c r="H1682" s="237">
        <f t="shared" si="117"/>
        <v>4.9951999999999996</v>
      </c>
    </row>
    <row r="1683" spans="1:8" x14ac:dyDescent="0.25">
      <c r="A1683" s="240">
        <v>40919</v>
      </c>
      <c r="B1683" s="23">
        <v>9359</v>
      </c>
      <c r="C1683" s="124" t="s">
        <v>1565</v>
      </c>
      <c r="D1683" s="236" t="s">
        <v>1566</v>
      </c>
      <c r="E1683" s="124" t="s">
        <v>363</v>
      </c>
      <c r="F1683" s="237">
        <v>6.25</v>
      </c>
      <c r="G1683" s="237">
        <f t="shared" si="116"/>
        <v>0.75</v>
      </c>
      <c r="H1683" s="237">
        <f t="shared" si="117"/>
        <v>7</v>
      </c>
    </row>
    <row r="1684" spans="1:8" x14ac:dyDescent="0.25">
      <c r="A1684" s="240">
        <v>40919</v>
      </c>
      <c r="B1684" s="124">
        <v>9360</v>
      </c>
      <c r="C1684" s="124" t="s">
        <v>1593</v>
      </c>
      <c r="D1684" s="236" t="s">
        <v>1594</v>
      </c>
      <c r="E1684" s="124" t="s">
        <v>363</v>
      </c>
      <c r="F1684" s="237">
        <v>5.36</v>
      </c>
      <c r="G1684" s="237">
        <f t="shared" si="116"/>
        <v>0.64319999999999999</v>
      </c>
      <c r="H1684" s="237">
        <f t="shared" si="117"/>
        <v>6.0032000000000005</v>
      </c>
    </row>
    <row r="1685" spans="1:8" x14ac:dyDescent="0.25">
      <c r="A1685" s="179">
        <v>40919</v>
      </c>
      <c r="B1685" s="23">
        <v>9361</v>
      </c>
      <c r="C1685" s="124" t="s">
        <v>1595</v>
      </c>
      <c r="D1685" s="236" t="s">
        <v>1596</v>
      </c>
      <c r="E1685" s="124" t="s">
        <v>363</v>
      </c>
      <c r="F1685" s="237">
        <v>12.5</v>
      </c>
      <c r="G1685" s="237">
        <f t="shared" si="116"/>
        <v>1.5</v>
      </c>
      <c r="H1685" s="237">
        <f t="shared" si="117"/>
        <v>14</v>
      </c>
    </row>
    <row r="1686" spans="1:8" x14ac:dyDescent="0.25">
      <c r="A1686" s="240"/>
      <c r="B1686" s="124">
        <v>9362</v>
      </c>
      <c r="C1686" s="124" t="s">
        <v>1036</v>
      </c>
      <c r="D1686" s="236"/>
      <c r="E1686" s="124" t="s">
        <v>363</v>
      </c>
      <c r="F1686" s="237">
        <v>12.19</v>
      </c>
      <c r="G1686" s="237">
        <f t="shared" si="116"/>
        <v>1.4627999999999999</v>
      </c>
      <c r="H1686" s="237">
        <f t="shared" si="117"/>
        <v>13.652799999999999</v>
      </c>
    </row>
    <row r="1687" spans="1:8" x14ac:dyDescent="0.25">
      <c r="A1687" s="179">
        <v>40919</v>
      </c>
      <c r="B1687" s="23">
        <v>9363</v>
      </c>
      <c r="C1687" s="124" t="s">
        <v>66</v>
      </c>
      <c r="D1687" s="236" t="s">
        <v>67</v>
      </c>
      <c r="E1687" s="124" t="s">
        <v>363</v>
      </c>
      <c r="F1687" s="237">
        <v>17.86</v>
      </c>
      <c r="G1687" s="237">
        <f t="shared" si="116"/>
        <v>2.1431999999999998</v>
      </c>
      <c r="H1687" s="237">
        <f t="shared" si="117"/>
        <v>20.0032</v>
      </c>
    </row>
    <row r="1688" spans="1:8" x14ac:dyDescent="0.25">
      <c r="A1688" s="240">
        <v>40920</v>
      </c>
      <c r="B1688" s="124">
        <v>9364</v>
      </c>
      <c r="C1688" s="124" t="s">
        <v>1597</v>
      </c>
      <c r="D1688" s="236" t="s">
        <v>392</v>
      </c>
      <c r="E1688" s="124" t="s">
        <v>363</v>
      </c>
      <c r="F1688" s="237">
        <v>25</v>
      </c>
      <c r="G1688" s="237">
        <f t="shared" si="116"/>
        <v>3</v>
      </c>
      <c r="H1688" s="237">
        <f t="shared" si="117"/>
        <v>28</v>
      </c>
    </row>
    <row r="1689" spans="1:8" x14ac:dyDescent="0.25">
      <c r="A1689" s="179">
        <v>40920</v>
      </c>
      <c r="B1689" s="23">
        <v>9365</v>
      </c>
      <c r="C1689" s="124" t="s">
        <v>974</v>
      </c>
      <c r="D1689" s="236" t="s">
        <v>975</v>
      </c>
      <c r="E1689" s="124" t="s">
        <v>363</v>
      </c>
      <c r="F1689" s="237">
        <v>10.71</v>
      </c>
      <c r="G1689" s="237">
        <f t="shared" si="116"/>
        <v>1.2852000000000001</v>
      </c>
      <c r="H1689" s="237">
        <f t="shared" si="117"/>
        <v>11.995200000000001</v>
      </c>
    </row>
    <row r="1690" spans="1:8" x14ac:dyDescent="0.25">
      <c r="A1690" s="240">
        <v>40920</v>
      </c>
      <c r="B1690" s="124">
        <v>9366</v>
      </c>
      <c r="C1690" s="124" t="s">
        <v>16</v>
      </c>
      <c r="D1690" s="236"/>
      <c r="E1690" s="124" t="s">
        <v>363</v>
      </c>
      <c r="F1690" s="237"/>
      <c r="G1690" s="237"/>
      <c r="H1690" s="237"/>
    </row>
    <row r="1691" spans="1:8" x14ac:dyDescent="0.25">
      <c r="B1691" s="23">
        <v>9367</v>
      </c>
      <c r="C1691" s="124" t="s">
        <v>16</v>
      </c>
      <c r="D1691" s="236"/>
      <c r="E1691" s="124" t="s">
        <v>363</v>
      </c>
      <c r="F1691" s="237"/>
      <c r="G1691" s="237"/>
      <c r="H1691" s="237"/>
    </row>
    <row r="1692" spans="1:8" x14ac:dyDescent="0.25">
      <c r="A1692" s="240">
        <v>40920</v>
      </c>
      <c r="B1692" s="124">
        <v>9368</v>
      </c>
      <c r="C1692" s="124" t="s">
        <v>21</v>
      </c>
      <c r="D1692" s="236" t="s">
        <v>1598</v>
      </c>
      <c r="E1692" s="124" t="s">
        <v>363</v>
      </c>
      <c r="F1692" s="237">
        <v>28</v>
      </c>
      <c r="G1692" s="237">
        <v>3.32</v>
      </c>
      <c r="H1692" s="237">
        <v>31</v>
      </c>
    </row>
    <row r="1693" spans="1:8" x14ac:dyDescent="0.25">
      <c r="A1693" s="179">
        <v>40920</v>
      </c>
      <c r="B1693" s="23">
        <v>9369</v>
      </c>
      <c r="C1693" s="124" t="s">
        <v>1599</v>
      </c>
      <c r="D1693" s="236" t="s">
        <v>1600</v>
      </c>
      <c r="E1693" s="124" t="s">
        <v>363</v>
      </c>
      <c r="F1693" s="237">
        <v>25</v>
      </c>
      <c r="G1693" s="237">
        <f t="shared" si="116"/>
        <v>3</v>
      </c>
      <c r="H1693" s="237">
        <f t="shared" ref="H1693:H1698" si="118">F1693+G1693</f>
        <v>28</v>
      </c>
    </row>
    <row r="1694" spans="1:8" x14ac:dyDescent="0.25">
      <c r="A1694" s="240">
        <v>40920</v>
      </c>
      <c r="B1694" s="124">
        <v>9370</v>
      </c>
      <c r="C1694" s="124" t="s">
        <v>1601</v>
      </c>
      <c r="D1694" s="236" t="s">
        <v>1602</v>
      </c>
      <c r="E1694" s="124" t="s">
        <v>363</v>
      </c>
      <c r="F1694" s="237">
        <v>11.61</v>
      </c>
      <c r="G1694" s="237">
        <f t="shared" si="116"/>
        <v>1.3931999999999998</v>
      </c>
      <c r="H1694" s="237">
        <f t="shared" si="118"/>
        <v>13.0032</v>
      </c>
    </row>
    <row r="1695" spans="1:8" x14ac:dyDescent="0.25">
      <c r="A1695" s="179">
        <v>40920</v>
      </c>
      <c r="B1695" s="23">
        <v>9371</v>
      </c>
      <c r="C1695" s="124" t="s">
        <v>1603</v>
      </c>
      <c r="D1695" s="236" t="s">
        <v>1604</v>
      </c>
      <c r="E1695" s="124" t="s">
        <v>363</v>
      </c>
      <c r="F1695" s="237">
        <v>8.93</v>
      </c>
      <c r="G1695" s="237">
        <f t="shared" si="116"/>
        <v>1.0715999999999999</v>
      </c>
      <c r="H1695" s="237">
        <f t="shared" si="118"/>
        <v>10.0016</v>
      </c>
    </row>
    <row r="1696" spans="1:8" x14ac:dyDescent="0.25">
      <c r="A1696" s="240">
        <v>40920</v>
      </c>
      <c r="B1696" s="124">
        <v>9372</v>
      </c>
      <c r="C1696" s="124" t="s">
        <v>1605</v>
      </c>
      <c r="D1696" s="236" t="s">
        <v>1606</v>
      </c>
      <c r="E1696" s="124" t="s">
        <v>363</v>
      </c>
      <c r="F1696" s="237">
        <v>8.93</v>
      </c>
      <c r="G1696" s="237">
        <f t="shared" si="116"/>
        <v>1.0715999999999999</v>
      </c>
      <c r="H1696" s="237">
        <f t="shared" si="118"/>
        <v>10.0016</v>
      </c>
    </row>
    <row r="1697" spans="1:8" x14ac:dyDescent="0.25">
      <c r="A1697" s="240">
        <v>40920</v>
      </c>
      <c r="B1697" s="23">
        <v>9373</v>
      </c>
      <c r="C1697" s="124" t="s">
        <v>1607</v>
      </c>
      <c r="D1697" s="236" t="s">
        <v>1608</v>
      </c>
      <c r="E1697" s="124" t="s">
        <v>363</v>
      </c>
      <c r="F1697" s="237">
        <v>8.93</v>
      </c>
      <c r="G1697" s="237">
        <f t="shared" si="116"/>
        <v>1.0715999999999999</v>
      </c>
      <c r="H1697" s="237">
        <f t="shared" si="118"/>
        <v>10.0016</v>
      </c>
    </row>
    <row r="1698" spans="1:8" x14ac:dyDescent="0.25">
      <c r="A1698" s="240">
        <v>40920</v>
      </c>
      <c r="B1698" s="124">
        <v>9374</v>
      </c>
      <c r="C1698" s="124" t="s">
        <v>1587</v>
      </c>
      <c r="D1698" s="236" t="s">
        <v>1588</v>
      </c>
      <c r="E1698" s="124" t="s">
        <v>363</v>
      </c>
      <c r="F1698" s="237">
        <v>8.0399999999999991</v>
      </c>
      <c r="G1698" s="237">
        <f t="shared" si="116"/>
        <v>0.96479999999999988</v>
      </c>
      <c r="H1698" s="237">
        <f t="shared" si="118"/>
        <v>9.0047999999999995</v>
      </c>
    </row>
    <row r="1699" spans="1:8" x14ac:dyDescent="0.25">
      <c r="A1699" s="240">
        <v>40920</v>
      </c>
      <c r="B1699" s="23">
        <v>9375</v>
      </c>
      <c r="C1699" s="124" t="s">
        <v>1609</v>
      </c>
      <c r="D1699" s="236" t="s">
        <v>1590</v>
      </c>
      <c r="E1699" s="124" t="s">
        <v>363</v>
      </c>
      <c r="F1699" s="237">
        <v>8.0399999999999991</v>
      </c>
      <c r="G1699" s="237">
        <f t="shared" ref="G1699:G1705" si="119">F1699*12%</f>
        <v>0.96479999999999988</v>
      </c>
      <c r="H1699" s="237">
        <f t="shared" ref="H1699:H1705" si="120">F1699+G1699</f>
        <v>9.0047999999999995</v>
      </c>
    </row>
    <row r="1700" spans="1:8" x14ac:dyDescent="0.25">
      <c r="A1700" s="240"/>
      <c r="B1700" s="124">
        <v>9376</v>
      </c>
      <c r="C1700" s="124" t="s">
        <v>16</v>
      </c>
      <c r="D1700" s="236"/>
      <c r="E1700" s="124" t="s">
        <v>363</v>
      </c>
      <c r="F1700" s="237"/>
      <c r="G1700" s="237"/>
      <c r="H1700" s="237"/>
    </row>
    <row r="1701" spans="1:8" x14ac:dyDescent="0.25">
      <c r="A1701" s="240">
        <v>40920</v>
      </c>
      <c r="B1701" s="23">
        <v>9377</v>
      </c>
      <c r="C1701" s="124" t="s">
        <v>1610</v>
      </c>
      <c r="D1701" s="236" t="s">
        <v>1592</v>
      </c>
      <c r="E1701" s="124" t="s">
        <v>363</v>
      </c>
      <c r="F1701" s="237">
        <v>8.0399999999999991</v>
      </c>
      <c r="G1701" s="237">
        <f t="shared" si="119"/>
        <v>0.96479999999999988</v>
      </c>
      <c r="H1701" s="237">
        <f t="shared" si="120"/>
        <v>9.0047999999999995</v>
      </c>
    </row>
    <row r="1702" spans="1:8" x14ac:dyDescent="0.25">
      <c r="A1702" s="179">
        <v>40920</v>
      </c>
      <c r="B1702" s="124">
        <v>9378</v>
      </c>
      <c r="C1702" s="124" t="s">
        <v>1611</v>
      </c>
      <c r="D1702" s="236" t="s">
        <v>1612</v>
      </c>
      <c r="E1702" s="124" t="s">
        <v>363</v>
      </c>
      <c r="F1702" s="237">
        <v>8.0399999999999991</v>
      </c>
      <c r="G1702" s="237">
        <f t="shared" si="119"/>
        <v>0.96479999999999988</v>
      </c>
      <c r="H1702" s="237">
        <f t="shared" si="120"/>
        <v>9.0047999999999995</v>
      </c>
    </row>
    <row r="1703" spans="1:8" x14ac:dyDescent="0.25">
      <c r="A1703" s="240">
        <v>40920</v>
      </c>
      <c r="B1703" s="23">
        <v>9379</v>
      </c>
      <c r="C1703" s="124" t="s">
        <v>1605</v>
      </c>
      <c r="D1703" s="236" t="s">
        <v>1613</v>
      </c>
      <c r="E1703" s="124" t="s">
        <v>363</v>
      </c>
      <c r="F1703" s="237">
        <v>26.79</v>
      </c>
      <c r="G1703" s="237">
        <f t="shared" si="119"/>
        <v>3.2147999999999999</v>
      </c>
      <c r="H1703" s="237">
        <f t="shared" si="120"/>
        <v>30.004799999999999</v>
      </c>
    </row>
    <row r="1704" spans="1:8" x14ac:dyDescent="0.25">
      <c r="A1704" s="240">
        <v>40920</v>
      </c>
      <c r="B1704" s="124">
        <v>9380</v>
      </c>
      <c r="C1704" s="124" t="s">
        <v>1050</v>
      </c>
      <c r="D1704" s="236" t="s">
        <v>1120</v>
      </c>
      <c r="E1704" s="124" t="s">
        <v>363</v>
      </c>
      <c r="F1704" s="237">
        <v>6.25</v>
      </c>
      <c r="G1704" s="237">
        <f t="shared" si="119"/>
        <v>0.75</v>
      </c>
      <c r="H1704" s="237">
        <f t="shared" si="120"/>
        <v>7</v>
      </c>
    </row>
    <row r="1705" spans="1:8" x14ac:dyDescent="0.25">
      <c r="A1705" s="240">
        <v>40920</v>
      </c>
      <c r="B1705" s="23">
        <v>9381</v>
      </c>
      <c r="C1705" s="124" t="s">
        <v>1478</v>
      </c>
      <c r="D1705" s="236" t="s">
        <v>938</v>
      </c>
      <c r="E1705" s="124" t="s">
        <v>363</v>
      </c>
      <c r="F1705" s="237">
        <v>4.46</v>
      </c>
      <c r="G1705" s="237">
        <f t="shared" si="119"/>
        <v>0.53520000000000001</v>
      </c>
      <c r="H1705" s="237">
        <f t="shared" si="120"/>
        <v>4.9951999999999996</v>
      </c>
    </row>
    <row r="1706" spans="1:8" x14ac:dyDescent="0.25">
      <c r="A1706" s="240">
        <v>40920</v>
      </c>
      <c r="B1706" s="124">
        <v>9382</v>
      </c>
      <c r="C1706" s="124" t="s">
        <v>1565</v>
      </c>
      <c r="D1706" s="236" t="s">
        <v>1566</v>
      </c>
      <c r="E1706" s="124" t="s">
        <v>363</v>
      </c>
      <c r="F1706" s="237">
        <v>6.25</v>
      </c>
      <c r="G1706" s="237">
        <f t="shared" ref="G1706:G1709" si="121">F1706*12%</f>
        <v>0.75</v>
      </c>
      <c r="H1706" s="237">
        <f t="shared" ref="H1706:H1709" si="122">F1706+G1706</f>
        <v>7</v>
      </c>
    </row>
    <row r="1707" spans="1:8" x14ac:dyDescent="0.25">
      <c r="A1707" s="240">
        <v>40920</v>
      </c>
      <c r="B1707" s="23">
        <v>9383</v>
      </c>
      <c r="C1707" s="124" t="s">
        <v>1614</v>
      </c>
      <c r="D1707" s="236" t="s">
        <v>1539</v>
      </c>
      <c r="E1707" s="124" t="s">
        <v>363</v>
      </c>
      <c r="F1707" s="237">
        <v>12.5</v>
      </c>
      <c r="G1707" s="237">
        <f t="shared" si="121"/>
        <v>1.5</v>
      </c>
      <c r="H1707" s="237">
        <f t="shared" si="122"/>
        <v>14</v>
      </c>
    </row>
    <row r="1708" spans="1:8" x14ac:dyDescent="0.25">
      <c r="A1708" s="240">
        <v>40920</v>
      </c>
      <c r="B1708" s="124">
        <v>9384</v>
      </c>
      <c r="C1708" s="124" t="s">
        <v>1036</v>
      </c>
      <c r="D1708" s="236"/>
      <c r="E1708" s="124" t="s">
        <v>363</v>
      </c>
      <c r="F1708" s="237">
        <v>16.47</v>
      </c>
      <c r="G1708" s="237">
        <f t="shared" si="121"/>
        <v>1.9763999999999997</v>
      </c>
      <c r="H1708" s="237">
        <f t="shared" si="122"/>
        <v>18.446399999999997</v>
      </c>
    </row>
    <row r="1709" spans="1:8" x14ac:dyDescent="0.25">
      <c r="A1709" s="240">
        <v>40920</v>
      </c>
      <c r="B1709" s="23">
        <v>9385</v>
      </c>
      <c r="C1709" s="124" t="s">
        <v>1615</v>
      </c>
      <c r="D1709" s="236" t="s">
        <v>1263</v>
      </c>
      <c r="E1709" s="124" t="s">
        <v>363</v>
      </c>
      <c r="F1709" s="237">
        <v>48.21</v>
      </c>
      <c r="G1709" s="237">
        <f t="shared" si="121"/>
        <v>5.7851999999999997</v>
      </c>
      <c r="H1709" s="237">
        <f t="shared" si="122"/>
        <v>53.995199999999997</v>
      </c>
    </row>
    <row r="1710" spans="1:8" x14ac:dyDescent="0.25">
      <c r="A1710" s="240"/>
      <c r="B1710" s="124">
        <v>9386</v>
      </c>
      <c r="C1710" s="124" t="s">
        <v>16</v>
      </c>
      <c r="D1710" s="236"/>
      <c r="E1710" s="124" t="s">
        <v>363</v>
      </c>
      <c r="F1710" s="237"/>
      <c r="G1710" s="237"/>
      <c r="H1710" s="237"/>
    </row>
    <row r="1711" spans="1:8" x14ac:dyDescent="0.25">
      <c r="A1711" s="240"/>
      <c r="B1711" s="23">
        <v>9387</v>
      </c>
      <c r="C1711" s="124" t="s">
        <v>16</v>
      </c>
      <c r="D1711" s="236"/>
      <c r="E1711" s="124" t="s">
        <v>363</v>
      </c>
      <c r="F1711" s="124"/>
      <c r="G1711" s="124"/>
      <c r="H1711" s="124"/>
    </row>
    <row r="1712" spans="1:8" x14ac:dyDescent="0.25">
      <c r="A1712" s="240">
        <v>40920</v>
      </c>
      <c r="B1712" s="124">
        <v>9388</v>
      </c>
      <c r="C1712" s="124" t="s">
        <v>1616</v>
      </c>
      <c r="D1712" s="236" t="s">
        <v>1617</v>
      </c>
      <c r="E1712" s="124" t="s">
        <v>363</v>
      </c>
      <c r="F1712" s="237">
        <v>64.290000000000006</v>
      </c>
      <c r="G1712" s="237">
        <f t="shared" ref="G1712:G1725" si="123">F1712*12%</f>
        <v>7.7148000000000003</v>
      </c>
      <c r="H1712" s="237">
        <f t="shared" ref="H1712:H1725" si="124">F1712+G1712</f>
        <v>72.004800000000003</v>
      </c>
    </row>
    <row r="1713" spans="1:8" x14ac:dyDescent="0.25">
      <c r="A1713" s="240"/>
      <c r="B1713" s="23">
        <v>9389</v>
      </c>
      <c r="C1713" s="124" t="s">
        <v>16</v>
      </c>
      <c r="D1713" s="236"/>
      <c r="E1713" s="124" t="s">
        <v>363</v>
      </c>
      <c r="F1713" s="237"/>
      <c r="G1713" s="237"/>
      <c r="H1713" s="237"/>
    </row>
    <row r="1714" spans="1:8" x14ac:dyDescent="0.25">
      <c r="A1714" s="240">
        <v>40921</v>
      </c>
      <c r="B1714" s="124">
        <v>9390</v>
      </c>
      <c r="C1714" s="124" t="s">
        <v>1615</v>
      </c>
      <c r="D1714" s="236" t="s">
        <v>751</v>
      </c>
      <c r="E1714" s="124" t="s">
        <v>363</v>
      </c>
      <c r="F1714" s="237">
        <v>53.57</v>
      </c>
      <c r="G1714" s="237">
        <f t="shared" si="123"/>
        <v>6.4283999999999999</v>
      </c>
      <c r="H1714" s="237">
        <f t="shared" si="124"/>
        <v>59.998400000000004</v>
      </c>
    </row>
    <row r="1715" spans="1:8" x14ac:dyDescent="0.25">
      <c r="A1715" s="240"/>
      <c r="B1715" s="23">
        <v>9391</v>
      </c>
      <c r="C1715" s="124" t="s">
        <v>16</v>
      </c>
      <c r="D1715" s="236"/>
      <c r="E1715" s="124" t="s">
        <v>363</v>
      </c>
      <c r="F1715" s="237"/>
      <c r="G1715" s="237"/>
      <c r="H1715" s="237"/>
    </row>
    <row r="1716" spans="1:8" x14ac:dyDescent="0.25">
      <c r="A1716" s="240">
        <v>40921</v>
      </c>
      <c r="B1716" s="124">
        <v>9392</v>
      </c>
      <c r="C1716" s="124" t="s">
        <v>493</v>
      </c>
      <c r="D1716" s="236" t="s">
        <v>494</v>
      </c>
      <c r="E1716" s="124" t="s">
        <v>363</v>
      </c>
      <c r="F1716" s="237">
        <v>64.290000000000006</v>
      </c>
      <c r="G1716" s="237">
        <f t="shared" si="123"/>
        <v>7.7148000000000003</v>
      </c>
      <c r="H1716" s="237">
        <f t="shared" si="124"/>
        <v>72.004800000000003</v>
      </c>
    </row>
    <row r="1717" spans="1:8" x14ac:dyDescent="0.25">
      <c r="A1717" s="240">
        <v>40921</v>
      </c>
      <c r="B1717" s="23">
        <v>9393</v>
      </c>
      <c r="C1717" s="124" t="s">
        <v>1618</v>
      </c>
      <c r="D1717" s="236" t="s">
        <v>1619</v>
      </c>
      <c r="E1717" s="124" t="s">
        <v>363</v>
      </c>
      <c r="F1717" s="237">
        <v>64.290000000000006</v>
      </c>
      <c r="G1717" s="237">
        <f t="shared" si="123"/>
        <v>7.7148000000000003</v>
      </c>
      <c r="H1717" s="237">
        <f t="shared" si="124"/>
        <v>72.004800000000003</v>
      </c>
    </row>
    <row r="1718" spans="1:8" x14ac:dyDescent="0.25">
      <c r="A1718" s="240">
        <v>37269</v>
      </c>
      <c r="B1718" s="124">
        <v>9394</v>
      </c>
      <c r="C1718" s="124" t="s">
        <v>869</v>
      </c>
      <c r="D1718" s="236" t="s">
        <v>870</v>
      </c>
      <c r="E1718" s="124" t="s">
        <v>363</v>
      </c>
      <c r="F1718" s="237">
        <v>29.46</v>
      </c>
      <c r="G1718" s="237">
        <f t="shared" si="123"/>
        <v>3.5352000000000001</v>
      </c>
      <c r="H1718" s="237">
        <f t="shared" si="124"/>
        <v>32.995200000000004</v>
      </c>
    </row>
    <row r="1719" spans="1:8" x14ac:dyDescent="0.25">
      <c r="A1719" s="240">
        <v>40921</v>
      </c>
      <c r="B1719" s="23">
        <v>9395</v>
      </c>
      <c r="C1719" s="124" t="s">
        <v>1620</v>
      </c>
      <c r="D1719" s="236" t="s">
        <v>1621</v>
      </c>
      <c r="E1719" s="124" t="s">
        <v>363</v>
      </c>
      <c r="F1719" s="237">
        <v>32.14</v>
      </c>
      <c r="G1719" s="237">
        <f t="shared" si="123"/>
        <v>3.8567999999999998</v>
      </c>
      <c r="H1719" s="237">
        <f t="shared" si="124"/>
        <v>35.9968</v>
      </c>
    </row>
    <row r="1720" spans="1:8" x14ac:dyDescent="0.25">
      <c r="A1720" s="240">
        <v>40921</v>
      </c>
      <c r="B1720" s="124">
        <v>9396</v>
      </c>
      <c r="C1720" s="124" t="s">
        <v>1622</v>
      </c>
      <c r="D1720" s="236" t="s">
        <v>1600</v>
      </c>
      <c r="E1720" s="124" t="s">
        <v>363</v>
      </c>
      <c r="F1720" s="237">
        <v>25</v>
      </c>
      <c r="G1720" s="237">
        <f t="shared" si="123"/>
        <v>3</v>
      </c>
      <c r="H1720" s="237">
        <f t="shared" si="124"/>
        <v>28</v>
      </c>
    </row>
    <row r="1721" spans="1:8" x14ac:dyDescent="0.25">
      <c r="A1721" s="240">
        <v>40921</v>
      </c>
      <c r="B1721" s="23">
        <v>9397</v>
      </c>
      <c r="C1721" s="124" t="s">
        <v>1623</v>
      </c>
      <c r="D1721" s="236" t="s">
        <v>1624</v>
      </c>
      <c r="E1721" s="124" t="s">
        <v>363</v>
      </c>
      <c r="F1721" s="237">
        <v>8.93</v>
      </c>
      <c r="G1721" s="237">
        <f t="shared" si="123"/>
        <v>1.0715999999999999</v>
      </c>
      <c r="H1721" s="237">
        <f t="shared" si="124"/>
        <v>10.0016</v>
      </c>
    </row>
    <row r="1722" spans="1:8" x14ac:dyDescent="0.25">
      <c r="A1722" s="240">
        <v>40921</v>
      </c>
      <c r="B1722" s="124">
        <v>9398</v>
      </c>
      <c r="C1722" s="124" t="s">
        <v>1625</v>
      </c>
      <c r="D1722" s="236" t="s">
        <v>1626</v>
      </c>
      <c r="E1722" s="124" t="s">
        <v>363</v>
      </c>
      <c r="F1722" s="237">
        <v>13.39</v>
      </c>
      <c r="G1722" s="237">
        <f t="shared" si="123"/>
        <v>1.6068</v>
      </c>
      <c r="H1722" s="237">
        <f t="shared" si="124"/>
        <v>14.9968</v>
      </c>
    </row>
    <row r="1723" spans="1:8" x14ac:dyDescent="0.25">
      <c r="A1723" s="240">
        <v>40921</v>
      </c>
      <c r="B1723" s="23">
        <v>9399</v>
      </c>
      <c r="C1723" s="124" t="s">
        <v>1506</v>
      </c>
      <c r="D1723" s="236" t="s">
        <v>1327</v>
      </c>
      <c r="E1723" s="124" t="s">
        <v>363</v>
      </c>
      <c r="F1723" s="237">
        <v>13.39</v>
      </c>
      <c r="G1723" s="237">
        <f t="shared" si="123"/>
        <v>1.6068</v>
      </c>
      <c r="H1723" s="237">
        <f t="shared" si="124"/>
        <v>14.9968</v>
      </c>
    </row>
    <row r="1724" spans="1:8" x14ac:dyDescent="0.25">
      <c r="A1724" s="240">
        <v>40921</v>
      </c>
      <c r="B1724" s="124">
        <v>9400</v>
      </c>
      <c r="C1724" s="124" t="s">
        <v>974</v>
      </c>
      <c r="D1724" s="236" t="s">
        <v>975</v>
      </c>
      <c r="E1724" s="124" t="s">
        <v>363</v>
      </c>
      <c r="F1724" s="237">
        <v>10.71</v>
      </c>
      <c r="G1724" s="237">
        <f t="shared" si="123"/>
        <v>1.2852000000000001</v>
      </c>
      <c r="H1724" s="237">
        <f t="shared" si="124"/>
        <v>11.995200000000001</v>
      </c>
    </row>
    <row r="1725" spans="1:8" x14ac:dyDescent="0.25">
      <c r="A1725" s="240">
        <v>40921</v>
      </c>
      <c r="B1725" s="23">
        <v>9401</v>
      </c>
      <c r="C1725" s="124" t="s">
        <v>1050</v>
      </c>
      <c r="D1725" s="236" t="s">
        <v>1120</v>
      </c>
      <c r="E1725" s="124" t="s">
        <v>363</v>
      </c>
      <c r="F1725" s="237">
        <v>6.25</v>
      </c>
      <c r="G1725" s="237">
        <f t="shared" si="123"/>
        <v>0.75</v>
      </c>
      <c r="H1725" s="237">
        <f t="shared" si="124"/>
        <v>7</v>
      </c>
    </row>
    <row r="1726" spans="1:8" x14ac:dyDescent="0.25">
      <c r="A1726" s="240">
        <v>40921</v>
      </c>
      <c r="B1726" s="124">
        <v>9402</v>
      </c>
      <c r="C1726" s="124" t="s">
        <v>1565</v>
      </c>
      <c r="D1726" s="236" t="s">
        <v>1566</v>
      </c>
      <c r="E1726" s="124" t="s">
        <v>363</v>
      </c>
      <c r="F1726" s="237">
        <v>6.25</v>
      </c>
      <c r="G1726" s="237">
        <f t="shared" ref="G1726:G1734" si="125">F1726*12%</f>
        <v>0.75</v>
      </c>
      <c r="H1726" s="237">
        <f t="shared" ref="H1726:H1734" si="126">F1726+G1726</f>
        <v>7</v>
      </c>
    </row>
    <row r="1727" spans="1:8" x14ac:dyDescent="0.25">
      <c r="A1727" s="240">
        <v>40921</v>
      </c>
      <c r="B1727" s="23">
        <v>9403</v>
      </c>
      <c r="C1727" s="124" t="s">
        <v>1538</v>
      </c>
      <c r="D1727" s="236" t="s">
        <v>1539</v>
      </c>
      <c r="E1727" s="124" t="s">
        <v>363</v>
      </c>
      <c r="F1727" s="237">
        <v>6.25</v>
      </c>
      <c r="G1727" s="237">
        <f t="shared" si="125"/>
        <v>0.75</v>
      </c>
      <c r="H1727" s="237">
        <f t="shared" si="126"/>
        <v>7</v>
      </c>
    </row>
    <row r="1728" spans="1:8" x14ac:dyDescent="0.25">
      <c r="A1728" s="240">
        <v>40921</v>
      </c>
      <c r="B1728" s="124">
        <v>9404</v>
      </c>
      <c r="C1728" s="124" t="s">
        <v>1478</v>
      </c>
      <c r="D1728" s="236" t="s">
        <v>938</v>
      </c>
      <c r="E1728" s="124" t="s">
        <v>363</v>
      </c>
      <c r="F1728" s="237">
        <v>2.69</v>
      </c>
      <c r="G1728" s="237">
        <f t="shared" si="125"/>
        <v>0.32279999999999998</v>
      </c>
      <c r="H1728" s="237">
        <f t="shared" si="126"/>
        <v>3.0127999999999999</v>
      </c>
    </row>
    <row r="1729" spans="1:8" x14ac:dyDescent="0.25">
      <c r="A1729" s="240">
        <v>40921</v>
      </c>
      <c r="B1729" s="23">
        <v>9405</v>
      </c>
      <c r="C1729" s="124" t="s">
        <v>1291</v>
      </c>
      <c r="D1729" s="236" t="s">
        <v>1463</v>
      </c>
      <c r="E1729" s="124" t="s">
        <v>363</v>
      </c>
      <c r="F1729" s="237">
        <v>8.93</v>
      </c>
      <c r="G1729" s="237">
        <f t="shared" si="125"/>
        <v>1.0715999999999999</v>
      </c>
      <c r="H1729" s="237">
        <f t="shared" si="126"/>
        <v>10.0016</v>
      </c>
    </row>
    <row r="1730" spans="1:8" x14ac:dyDescent="0.25">
      <c r="A1730" s="240">
        <v>40921</v>
      </c>
      <c r="B1730" s="124">
        <v>9406</v>
      </c>
      <c r="C1730" s="124" t="s">
        <v>1140</v>
      </c>
      <c r="D1730" s="236" t="s">
        <v>1141</v>
      </c>
      <c r="E1730" s="124" t="s">
        <v>363</v>
      </c>
      <c r="F1730" s="237">
        <v>10.71</v>
      </c>
      <c r="G1730" s="237">
        <f t="shared" si="125"/>
        <v>1.2852000000000001</v>
      </c>
      <c r="H1730" s="237">
        <f t="shared" si="126"/>
        <v>11.995200000000001</v>
      </c>
    </row>
    <row r="1731" spans="1:8" x14ac:dyDescent="0.25">
      <c r="A1731" s="240">
        <v>40921</v>
      </c>
      <c r="B1731" s="23">
        <v>9407</v>
      </c>
      <c r="C1731" s="124" t="s">
        <v>1036</v>
      </c>
      <c r="D1731" s="124"/>
      <c r="E1731" s="124" t="s">
        <v>363</v>
      </c>
      <c r="F1731" s="237">
        <v>30.13</v>
      </c>
      <c r="G1731" s="237">
        <f t="shared" si="125"/>
        <v>3.6155999999999997</v>
      </c>
      <c r="H1731" s="237">
        <f t="shared" si="126"/>
        <v>33.745599999999996</v>
      </c>
    </row>
    <row r="1732" spans="1:8" x14ac:dyDescent="0.25">
      <c r="A1732" s="240">
        <v>40922</v>
      </c>
      <c r="B1732" s="124">
        <v>9408</v>
      </c>
      <c r="C1732" s="124" t="s">
        <v>1628</v>
      </c>
      <c r="D1732" s="236" t="s">
        <v>1627</v>
      </c>
      <c r="E1732" s="124" t="s">
        <v>363</v>
      </c>
      <c r="F1732" s="237">
        <v>16.07</v>
      </c>
      <c r="G1732" s="237">
        <f t="shared" si="125"/>
        <v>1.9283999999999999</v>
      </c>
      <c r="H1732" s="237">
        <f t="shared" si="126"/>
        <v>17.9984</v>
      </c>
    </row>
    <row r="1733" spans="1:8" x14ac:dyDescent="0.25">
      <c r="A1733" s="240">
        <v>40922</v>
      </c>
      <c r="B1733" s="23">
        <v>9409</v>
      </c>
      <c r="C1733" s="124" t="s">
        <v>1629</v>
      </c>
      <c r="D1733" s="236" t="s">
        <v>1630</v>
      </c>
      <c r="E1733" s="124" t="s">
        <v>363</v>
      </c>
      <c r="F1733" s="237">
        <v>13.39</v>
      </c>
      <c r="G1733" s="237">
        <f t="shared" si="125"/>
        <v>1.6068</v>
      </c>
      <c r="H1733" s="237">
        <f t="shared" si="126"/>
        <v>14.9968</v>
      </c>
    </row>
    <row r="1734" spans="1:8" x14ac:dyDescent="0.25">
      <c r="A1734" s="240">
        <v>40922</v>
      </c>
      <c r="B1734" s="124">
        <v>9410</v>
      </c>
      <c r="C1734" s="124" t="s">
        <v>1631</v>
      </c>
      <c r="D1734" s="236" t="s">
        <v>1632</v>
      </c>
      <c r="E1734" s="124" t="s">
        <v>363</v>
      </c>
      <c r="F1734" s="237">
        <v>10.71</v>
      </c>
      <c r="G1734" s="237">
        <f t="shared" si="125"/>
        <v>1.2852000000000001</v>
      </c>
      <c r="H1734" s="237">
        <f t="shared" si="126"/>
        <v>11.995200000000001</v>
      </c>
    </row>
    <row r="1735" spans="1:8" x14ac:dyDescent="0.25">
      <c r="A1735" s="240">
        <v>40922</v>
      </c>
      <c r="B1735" s="23">
        <v>9411</v>
      </c>
      <c r="C1735" s="124" t="s">
        <v>974</v>
      </c>
      <c r="D1735" s="236" t="s">
        <v>975</v>
      </c>
      <c r="E1735" s="124" t="s">
        <v>363</v>
      </c>
      <c r="F1735" s="237">
        <v>10.71</v>
      </c>
      <c r="G1735" s="237">
        <f t="shared" ref="G1735:G1741" si="127">F1735*12%</f>
        <v>1.2852000000000001</v>
      </c>
      <c r="H1735" s="237">
        <f t="shared" ref="H1735:H1741" si="128">F1735+G1735</f>
        <v>11.995200000000001</v>
      </c>
    </row>
    <row r="1736" spans="1:8" x14ac:dyDescent="0.25">
      <c r="A1736" s="240">
        <v>40922</v>
      </c>
      <c r="B1736" s="124">
        <v>9412</v>
      </c>
      <c r="C1736" s="124" t="s">
        <v>1050</v>
      </c>
      <c r="D1736" s="236" t="s">
        <v>1120</v>
      </c>
      <c r="E1736" s="124" t="s">
        <v>363</v>
      </c>
      <c r="F1736" s="237">
        <v>6.25</v>
      </c>
      <c r="G1736" s="237">
        <f t="shared" si="127"/>
        <v>0.75</v>
      </c>
      <c r="H1736" s="237">
        <f t="shared" si="128"/>
        <v>7</v>
      </c>
    </row>
    <row r="1737" spans="1:8" x14ac:dyDescent="0.25">
      <c r="A1737" s="240">
        <v>40922</v>
      </c>
      <c r="B1737" s="23">
        <v>9413</v>
      </c>
      <c r="C1737" s="124" t="s">
        <v>1565</v>
      </c>
      <c r="D1737" s="236" t="s">
        <v>1566</v>
      </c>
      <c r="E1737" s="124" t="s">
        <v>363</v>
      </c>
      <c r="F1737" s="237">
        <v>6.25</v>
      </c>
      <c r="G1737" s="237">
        <f t="shared" si="127"/>
        <v>0.75</v>
      </c>
      <c r="H1737" s="237">
        <f t="shared" si="128"/>
        <v>7</v>
      </c>
    </row>
    <row r="1738" spans="1:8" x14ac:dyDescent="0.25">
      <c r="A1738" s="240">
        <v>40922</v>
      </c>
      <c r="B1738" s="124">
        <v>9414</v>
      </c>
      <c r="C1738" s="124" t="s">
        <v>1538</v>
      </c>
      <c r="D1738" s="236" t="s">
        <v>1539</v>
      </c>
      <c r="E1738" s="124" t="s">
        <v>363</v>
      </c>
      <c r="F1738" s="237">
        <v>6.25</v>
      </c>
      <c r="G1738" s="237">
        <f t="shared" si="127"/>
        <v>0.75</v>
      </c>
      <c r="H1738" s="237">
        <f t="shared" si="128"/>
        <v>7</v>
      </c>
    </row>
    <row r="1739" spans="1:8" x14ac:dyDescent="0.25">
      <c r="A1739" s="240">
        <v>40922</v>
      </c>
      <c r="B1739" s="23">
        <v>9415</v>
      </c>
      <c r="C1739" s="124" t="s">
        <v>1140</v>
      </c>
      <c r="D1739" s="236" t="s">
        <v>1141</v>
      </c>
      <c r="E1739" s="124" t="s">
        <v>363</v>
      </c>
      <c r="F1739" s="237">
        <v>10.71</v>
      </c>
      <c r="G1739" s="237">
        <f t="shared" si="127"/>
        <v>1.2852000000000001</v>
      </c>
      <c r="H1739" s="237">
        <f t="shared" si="128"/>
        <v>11.995200000000001</v>
      </c>
    </row>
    <row r="1740" spans="1:8" x14ac:dyDescent="0.25">
      <c r="A1740" s="240">
        <v>40923</v>
      </c>
      <c r="B1740" s="124">
        <v>9416</v>
      </c>
      <c r="C1740" s="124" t="s">
        <v>1367</v>
      </c>
      <c r="D1740" s="236" t="s">
        <v>1633</v>
      </c>
      <c r="E1740" s="124" t="s">
        <v>363</v>
      </c>
      <c r="F1740" s="237">
        <v>53.57</v>
      </c>
      <c r="G1740" s="237">
        <f t="shared" si="127"/>
        <v>6.4283999999999999</v>
      </c>
      <c r="H1740" s="237">
        <f t="shared" si="128"/>
        <v>59.998400000000004</v>
      </c>
    </row>
    <row r="1741" spans="1:8" x14ac:dyDescent="0.25">
      <c r="A1741" s="240">
        <v>40923</v>
      </c>
      <c r="B1741" s="23">
        <v>9417</v>
      </c>
      <c r="C1741" s="124" t="s">
        <v>1634</v>
      </c>
      <c r="D1741" s="236" t="s">
        <v>1635</v>
      </c>
      <c r="E1741" s="124" t="s">
        <v>363</v>
      </c>
      <c r="F1741" s="237">
        <v>11.61</v>
      </c>
      <c r="G1741" s="237">
        <f t="shared" si="127"/>
        <v>1.3931999999999998</v>
      </c>
      <c r="H1741" s="237">
        <f t="shared" si="128"/>
        <v>13.0032</v>
      </c>
    </row>
    <row r="1742" spans="1:8" x14ac:dyDescent="0.25">
      <c r="A1742" s="240">
        <v>40923</v>
      </c>
      <c r="B1742" s="124">
        <v>9418</v>
      </c>
      <c r="C1742" s="124" t="s">
        <v>1077</v>
      </c>
      <c r="D1742" s="236" t="s">
        <v>1636</v>
      </c>
      <c r="E1742" s="124" t="s">
        <v>363</v>
      </c>
      <c r="F1742" s="237">
        <v>8.93</v>
      </c>
      <c r="G1742" s="237">
        <f t="shared" ref="G1742:G1748" si="129">F1742*12%</f>
        <v>1.0715999999999999</v>
      </c>
      <c r="H1742" s="237">
        <f t="shared" ref="H1742:H1748" si="130">F1742+G1742</f>
        <v>10.0016</v>
      </c>
    </row>
    <row r="1743" spans="1:8" x14ac:dyDescent="0.25">
      <c r="A1743" s="240">
        <v>40923</v>
      </c>
      <c r="B1743" s="23">
        <v>9419</v>
      </c>
      <c r="C1743" s="124" t="s">
        <v>1321</v>
      </c>
      <c r="D1743" s="236" t="s">
        <v>1637</v>
      </c>
      <c r="E1743" s="124" t="s">
        <v>363</v>
      </c>
      <c r="F1743" s="237">
        <v>8.93</v>
      </c>
      <c r="G1743" s="237">
        <f t="shared" si="129"/>
        <v>1.0715999999999999</v>
      </c>
      <c r="H1743" s="237">
        <f t="shared" si="130"/>
        <v>10.0016</v>
      </c>
    </row>
    <row r="1744" spans="1:8" x14ac:dyDescent="0.25">
      <c r="A1744" s="240">
        <v>40923</v>
      </c>
      <c r="B1744" s="124">
        <v>9420</v>
      </c>
      <c r="C1744" s="124" t="s">
        <v>1639</v>
      </c>
      <c r="D1744" s="236" t="s">
        <v>1638</v>
      </c>
      <c r="E1744" s="124" t="s">
        <v>363</v>
      </c>
      <c r="F1744" s="237">
        <v>8.93</v>
      </c>
      <c r="G1744" s="237">
        <f t="shared" si="129"/>
        <v>1.0715999999999999</v>
      </c>
      <c r="H1744" s="237">
        <f t="shared" si="130"/>
        <v>10.0016</v>
      </c>
    </row>
    <row r="1745" spans="1:8" x14ac:dyDescent="0.25">
      <c r="A1745" s="240">
        <v>40923</v>
      </c>
      <c r="B1745" s="23">
        <v>9421</v>
      </c>
      <c r="C1745" s="124" t="s">
        <v>1640</v>
      </c>
      <c r="D1745" s="236" t="s">
        <v>1641</v>
      </c>
      <c r="E1745" s="124" t="s">
        <v>363</v>
      </c>
      <c r="F1745" s="237">
        <v>8.93</v>
      </c>
      <c r="G1745" s="237">
        <f t="shared" si="129"/>
        <v>1.0715999999999999</v>
      </c>
      <c r="H1745" s="237">
        <f t="shared" si="130"/>
        <v>10.0016</v>
      </c>
    </row>
    <row r="1746" spans="1:8" x14ac:dyDescent="0.25">
      <c r="A1746" s="240">
        <v>40923</v>
      </c>
      <c r="B1746" s="124">
        <v>9422</v>
      </c>
      <c r="C1746" s="124" t="s">
        <v>1642</v>
      </c>
      <c r="D1746" s="236" t="s">
        <v>1643</v>
      </c>
      <c r="E1746" s="124" t="s">
        <v>363</v>
      </c>
      <c r="F1746" s="237">
        <v>8.93</v>
      </c>
      <c r="G1746" s="237">
        <f t="shared" si="129"/>
        <v>1.0715999999999999</v>
      </c>
      <c r="H1746" s="237">
        <f t="shared" si="130"/>
        <v>10.0016</v>
      </c>
    </row>
    <row r="1747" spans="1:8" x14ac:dyDescent="0.25">
      <c r="A1747" s="240">
        <v>40923</v>
      </c>
      <c r="B1747" s="23">
        <v>9423</v>
      </c>
      <c r="C1747" s="124" t="s">
        <v>1644</v>
      </c>
      <c r="D1747" s="236" t="s">
        <v>1645</v>
      </c>
      <c r="E1747" s="124" t="s">
        <v>363</v>
      </c>
      <c r="F1747" s="237">
        <v>8.93</v>
      </c>
      <c r="G1747" s="237">
        <f t="shared" si="129"/>
        <v>1.0715999999999999</v>
      </c>
      <c r="H1747" s="237">
        <f t="shared" si="130"/>
        <v>10.0016</v>
      </c>
    </row>
    <row r="1748" spans="1:8" x14ac:dyDescent="0.25">
      <c r="A1748" s="240">
        <v>40923</v>
      </c>
      <c r="B1748" s="124">
        <v>9424</v>
      </c>
      <c r="C1748" s="124" t="s">
        <v>1646</v>
      </c>
      <c r="D1748" s="236" t="s">
        <v>1647</v>
      </c>
      <c r="E1748" s="124" t="s">
        <v>363</v>
      </c>
      <c r="F1748" s="237">
        <v>8.93</v>
      </c>
      <c r="G1748" s="237">
        <f t="shared" si="129"/>
        <v>1.0715999999999999</v>
      </c>
      <c r="H1748" s="237">
        <f t="shared" si="130"/>
        <v>10.0016</v>
      </c>
    </row>
    <row r="1749" spans="1:8" x14ac:dyDescent="0.25">
      <c r="A1749" s="240">
        <v>40923</v>
      </c>
      <c r="B1749" s="23">
        <v>9425</v>
      </c>
      <c r="C1749" s="124" t="s">
        <v>1648</v>
      </c>
      <c r="D1749" s="236" t="s">
        <v>1649</v>
      </c>
      <c r="E1749" s="124" t="s">
        <v>363</v>
      </c>
      <c r="F1749" s="237">
        <v>9.82</v>
      </c>
      <c r="G1749" s="237">
        <f t="shared" ref="G1749:G1782" si="131">F1749*12%</f>
        <v>1.1783999999999999</v>
      </c>
      <c r="H1749" s="237">
        <f t="shared" ref="H1749:H1802" si="132">F1749+G1749</f>
        <v>10.9984</v>
      </c>
    </row>
    <row r="1750" spans="1:8" x14ac:dyDescent="0.25">
      <c r="A1750" s="240">
        <v>40923</v>
      </c>
      <c r="B1750" s="124">
        <v>9426</v>
      </c>
      <c r="C1750" s="124" t="s">
        <v>1589</v>
      </c>
      <c r="D1750" s="236" t="s">
        <v>1590</v>
      </c>
      <c r="E1750" s="124" t="s">
        <v>363</v>
      </c>
      <c r="F1750" s="237">
        <v>8.93</v>
      </c>
      <c r="G1750" s="237">
        <f t="shared" si="131"/>
        <v>1.0715999999999999</v>
      </c>
      <c r="H1750" s="237">
        <f t="shared" si="132"/>
        <v>10.0016</v>
      </c>
    </row>
    <row r="1751" spans="1:8" x14ac:dyDescent="0.25">
      <c r="A1751" s="240">
        <v>40923</v>
      </c>
      <c r="B1751" s="23">
        <v>9427</v>
      </c>
      <c r="C1751" s="124" t="s">
        <v>1640</v>
      </c>
      <c r="D1751" s="236" t="s">
        <v>1641</v>
      </c>
      <c r="E1751" s="124" t="s">
        <v>363</v>
      </c>
      <c r="F1751" s="237">
        <v>8.0399999999999991</v>
      </c>
      <c r="G1751" s="237">
        <f t="shared" si="131"/>
        <v>0.96479999999999988</v>
      </c>
      <c r="H1751" s="237">
        <f t="shared" si="132"/>
        <v>9.0047999999999995</v>
      </c>
    </row>
    <row r="1752" spans="1:8" x14ac:dyDescent="0.25">
      <c r="A1752" s="240">
        <v>40923</v>
      </c>
      <c r="B1752" s="124">
        <v>9428</v>
      </c>
      <c r="C1752" s="124" t="s">
        <v>1650</v>
      </c>
      <c r="D1752" s="236" t="s">
        <v>1651</v>
      </c>
      <c r="E1752" s="124" t="s">
        <v>363</v>
      </c>
      <c r="F1752" s="237">
        <v>13.39</v>
      </c>
      <c r="G1752" s="237">
        <f t="shared" si="131"/>
        <v>1.6068</v>
      </c>
      <c r="H1752" s="237">
        <f t="shared" si="132"/>
        <v>14.9968</v>
      </c>
    </row>
    <row r="1753" spans="1:8" x14ac:dyDescent="0.25">
      <c r="A1753" s="240">
        <v>40923</v>
      </c>
      <c r="B1753" s="23">
        <v>9429</v>
      </c>
      <c r="C1753" s="124" t="s">
        <v>1546</v>
      </c>
      <c r="D1753" s="236" t="s">
        <v>1547</v>
      </c>
      <c r="E1753" s="124" t="s">
        <v>363</v>
      </c>
      <c r="F1753" s="237">
        <v>8.93</v>
      </c>
      <c r="G1753" s="237">
        <f t="shared" si="131"/>
        <v>1.0715999999999999</v>
      </c>
      <c r="H1753" s="237">
        <f t="shared" si="132"/>
        <v>10.0016</v>
      </c>
    </row>
    <row r="1754" spans="1:8" x14ac:dyDescent="0.25">
      <c r="A1754" s="240">
        <v>40923</v>
      </c>
      <c r="B1754" s="124">
        <v>9430</v>
      </c>
      <c r="C1754" s="124" t="s">
        <v>1652</v>
      </c>
      <c r="D1754" s="236" t="s">
        <v>1653</v>
      </c>
      <c r="E1754" s="124" t="s">
        <v>363</v>
      </c>
      <c r="F1754" s="237">
        <v>17.86</v>
      </c>
      <c r="G1754" s="237">
        <f t="shared" si="131"/>
        <v>2.1431999999999998</v>
      </c>
      <c r="H1754" s="237">
        <f t="shared" si="132"/>
        <v>20.0032</v>
      </c>
    </row>
    <row r="1755" spans="1:8" x14ac:dyDescent="0.25">
      <c r="A1755" s="240">
        <v>40923</v>
      </c>
      <c r="B1755" s="23">
        <v>9431</v>
      </c>
      <c r="C1755" s="124" t="s">
        <v>1654</v>
      </c>
      <c r="D1755" s="236" t="s">
        <v>1621</v>
      </c>
      <c r="E1755" s="124" t="s">
        <v>363</v>
      </c>
      <c r="F1755" s="237">
        <v>9.82</v>
      </c>
      <c r="G1755" s="237">
        <f t="shared" si="131"/>
        <v>1.1783999999999999</v>
      </c>
      <c r="H1755" s="237">
        <f t="shared" si="132"/>
        <v>10.9984</v>
      </c>
    </row>
    <row r="1756" spans="1:8" x14ac:dyDescent="0.25">
      <c r="A1756" s="240">
        <v>40923</v>
      </c>
      <c r="B1756" s="124">
        <v>9432</v>
      </c>
      <c r="C1756" s="124" t="s">
        <v>1050</v>
      </c>
      <c r="D1756" s="236" t="s">
        <v>1120</v>
      </c>
      <c r="E1756" s="124" t="s">
        <v>363</v>
      </c>
      <c r="F1756" s="237">
        <v>6.25</v>
      </c>
      <c r="G1756" s="237">
        <f t="shared" si="131"/>
        <v>0.75</v>
      </c>
      <c r="H1756" s="237">
        <f t="shared" si="132"/>
        <v>7</v>
      </c>
    </row>
    <row r="1757" spans="1:8" x14ac:dyDescent="0.25">
      <c r="A1757" s="240">
        <v>40923</v>
      </c>
      <c r="B1757" s="23">
        <v>9433</v>
      </c>
      <c r="C1757" s="124" t="s">
        <v>1655</v>
      </c>
      <c r="D1757" s="236" t="s">
        <v>1656</v>
      </c>
      <c r="E1757" s="124" t="s">
        <v>363</v>
      </c>
      <c r="F1757" s="237">
        <v>6.25</v>
      </c>
      <c r="G1757" s="237">
        <f t="shared" si="131"/>
        <v>0.75</v>
      </c>
      <c r="H1757" s="237">
        <f t="shared" si="132"/>
        <v>7</v>
      </c>
    </row>
    <row r="1758" spans="1:8" x14ac:dyDescent="0.25">
      <c r="A1758" s="240">
        <v>40923</v>
      </c>
      <c r="B1758" s="124">
        <v>9434</v>
      </c>
      <c r="C1758" s="124" t="s">
        <v>1593</v>
      </c>
      <c r="D1758" s="236" t="s">
        <v>1594</v>
      </c>
      <c r="E1758" s="124" t="s">
        <v>363</v>
      </c>
      <c r="F1758" s="237">
        <v>5.36</v>
      </c>
      <c r="G1758" s="237">
        <f t="shared" si="131"/>
        <v>0.64319999999999999</v>
      </c>
      <c r="H1758" s="237">
        <f t="shared" si="132"/>
        <v>6.0032000000000005</v>
      </c>
    </row>
    <row r="1759" spans="1:8" x14ac:dyDescent="0.25">
      <c r="A1759" s="240">
        <v>40923</v>
      </c>
      <c r="B1759" s="23">
        <v>9435</v>
      </c>
      <c r="C1759" s="124" t="s">
        <v>1036</v>
      </c>
      <c r="D1759" s="236"/>
      <c r="E1759" s="124" t="s">
        <v>363</v>
      </c>
      <c r="F1759" s="237">
        <v>35.71</v>
      </c>
      <c r="G1759" s="237">
        <f t="shared" si="131"/>
        <v>4.2851999999999997</v>
      </c>
      <c r="H1759" s="237">
        <f t="shared" si="132"/>
        <v>39.995199999999997</v>
      </c>
    </row>
    <row r="1760" spans="1:8" x14ac:dyDescent="0.25">
      <c r="A1760" s="240">
        <v>40924</v>
      </c>
      <c r="B1760" s="124">
        <v>9436</v>
      </c>
      <c r="C1760" s="124" t="s">
        <v>1657</v>
      </c>
      <c r="D1760" s="236" t="s">
        <v>1658</v>
      </c>
      <c r="E1760" s="124" t="s">
        <v>363</v>
      </c>
      <c r="F1760" s="237">
        <v>9.82</v>
      </c>
      <c r="G1760" s="237">
        <f t="shared" si="131"/>
        <v>1.1783999999999999</v>
      </c>
      <c r="H1760" s="237">
        <f t="shared" si="132"/>
        <v>10.9984</v>
      </c>
    </row>
    <row r="1761" spans="1:8" x14ac:dyDescent="0.25">
      <c r="A1761" s="240">
        <v>40924</v>
      </c>
      <c r="B1761" s="23">
        <v>9437</v>
      </c>
      <c r="C1761" s="124" t="s">
        <v>1478</v>
      </c>
      <c r="D1761" s="236" t="s">
        <v>938</v>
      </c>
      <c r="E1761" s="124" t="s">
        <v>363</v>
      </c>
      <c r="F1761" s="237">
        <v>4.46</v>
      </c>
      <c r="G1761" s="237">
        <f t="shared" si="131"/>
        <v>0.53520000000000001</v>
      </c>
      <c r="H1761" s="237">
        <f t="shared" si="132"/>
        <v>4.9951999999999996</v>
      </c>
    </row>
    <row r="1762" spans="1:8" x14ac:dyDescent="0.25">
      <c r="A1762" s="240">
        <v>40924</v>
      </c>
      <c r="B1762" s="124">
        <v>9438</v>
      </c>
      <c r="C1762" s="124" t="s">
        <v>1593</v>
      </c>
      <c r="D1762" s="236" t="s">
        <v>1594</v>
      </c>
      <c r="E1762" s="124" t="s">
        <v>363</v>
      </c>
      <c r="F1762" s="237">
        <v>5.36</v>
      </c>
      <c r="G1762" s="237">
        <f t="shared" si="131"/>
        <v>0.64319999999999999</v>
      </c>
      <c r="H1762" s="237">
        <f t="shared" si="132"/>
        <v>6.0032000000000005</v>
      </c>
    </row>
    <row r="1763" spans="1:8" x14ac:dyDescent="0.25">
      <c r="A1763" s="240">
        <v>40924</v>
      </c>
      <c r="B1763" s="23">
        <v>9439</v>
      </c>
      <c r="C1763" s="124" t="s">
        <v>1027</v>
      </c>
      <c r="D1763" s="236" t="s">
        <v>351</v>
      </c>
      <c r="E1763" s="124" t="s">
        <v>363</v>
      </c>
      <c r="F1763" s="237">
        <v>25.89</v>
      </c>
      <c r="G1763" s="237">
        <f t="shared" si="131"/>
        <v>3.1067999999999998</v>
      </c>
      <c r="H1763" s="237">
        <f t="shared" si="132"/>
        <v>28.9968</v>
      </c>
    </row>
    <row r="1764" spans="1:8" x14ac:dyDescent="0.25">
      <c r="A1764" s="240">
        <v>40925</v>
      </c>
      <c r="B1764" s="124">
        <v>9440</v>
      </c>
      <c r="C1764" s="124" t="s">
        <v>1659</v>
      </c>
      <c r="D1764" s="236" t="s">
        <v>1503</v>
      </c>
      <c r="E1764" s="124" t="s">
        <v>363</v>
      </c>
      <c r="F1764" s="237">
        <v>26.79</v>
      </c>
      <c r="G1764" s="237">
        <f t="shared" si="131"/>
        <v>3.2147999999999999</v>
      </c>
      <c r="H1764" s="237">
        <f t="shared" si="132"/>
        <v>30.004799999999999</v>
      </c>
    </row>
    <row r="1765" spans="1:8" x14ac:dyDescent="0.25">
      <c r="A1765" s="240">
        <v>40925</v>
      </c>
      <c r="B1765" s="23">
        <v>9441</v>
      </c>
      <c r="C1765" s="124" t="s">
        <v>1660</v>
      </c>
      <c r="D1765" s="236" t="s">
        <v>1661</v>
      </c>
      <c r="E1765" s="124" t="s">
        <v>363</v>
      </c>
      <c r="F1765" s="237">
        <v>14.29</v>
      </c>
      <c r="G1765" s="237">
        <f t="shared" si="131"/>
        <v>1.7147999999999999</v>
      </c>
      <c r="H1765" s="237">
        <f t="shared" si="132"/>
        <v>16.004799999999999</v>
      </c>
    </row>
    <row r="1766" spans="1:8" x14ac:dyDescent="0.25">
      <c r="A1766" s="240">
        <v>40925</v>
      </c>
      <c r="B1766" s="124">
        <v>9442</v>
      </c>
      <c r="C1766" s="124" t="s">
        <v>1050</v>
      </c>
      <c r="D1766" s="236" t="s">
        <v>1120</v>
      </c>
      <c r="E1766" s="124" t="s">
        <v>363</v>
      </c>
      <c r="F1766" s="237">
        <v>6.25</v>
      </c>
      <c r="G1766" s="237">
        <f t="shared" si="131"/>
        <v>0.75</v>
      </c>
      <c r="H1766" s="237">
        <f t="shared" si="132"/>
        <v>7</v>
      </c>
    </row>
    <row r="1767" spans="1:8" x14ac:dyDescent="0.25">
      <c r="A1767" s="240">
        <v>40925</v>
      </c>
      <c r="B1767" s="23">
        <v>9443</v>
      </c>
      <c r="C1767" s="124" t="s">
        <v>16</v>
      </c>
      <c r="D1767" s="236"/>
      <c r="E1767" s="124" t="s">
        <v>363</v>
      </c>
      <c r="F1767" s="237"/>
      <c r="G1767" s="237"/>
      <c r="H1767" s="237"/>
    </row>
    <row r="1768" spans="1:8" x14ac:dyDescent="0.25">
      <c r="A1768" s="240">
        <v>40925</v>
      </c>
      <c r="B1768" s="124">
        <v>9444</v>
      </c>
      <c r="C1768" s="124" t="s">
        <v>16</v>
      </c>
      <c r="D1768" s="236"/>
      <c r="E1768" s="124" t="s">
        <v>363</v>
      </c>
      <c r="F1768" s="237"/>
      <c r="G1768" s="237"/>
      <c r="H1768" s="237"/>
    </row>
    <row r="1769" spans="1:8" x14ac:dyDescent="0.25">
      <c r="A1769" s="240">
        <v>40925</v>
      </c>
      <c r="B1769" s="23">
        <v>9445</v>
      </c>
      <c r="C1769" s="124" t="s">
        <v>29</v>
      </c>
      <c r="D1769" s="236" t="s">
        <v>30</v>
      </c>
      <c r="E1769" s="124" t="s">
        <v>363</v>
      </c>
      <c r="F1769" s="237">
        <v>30</v>
      </c>
      <c r="G1769" s="237">
        <f t="shared" si="131"/>
        <v>3.5999999999999996</v>
      </c>
      <c r="H1769" s="237">
        <f t="shared" si="132"/>
        <v>33.6</v>
      </c>
    </row>
    <row r="1770" spans="1:8" x14ac:dyDescent="0.25">
      <c r="A1770" s="240">
        <v>40925</v>
      </c>
      <c r="B1770" s="124">
        <v>9446</v>
      </c>
      <c r="C1770" s="124" t="s">
        <v>1036</v>
      </c>
      <c r="D1770" s="236"/>
      <c r="E1770" s="124" t="s">
        <v>363</v>
      </c>
      <c r="F1770" s="237">
        <v>13.48</v>
      </c>
      <c r="G1770" s="237">
        <f t="shared" si="131"/>
        <v>1.6175999999999999</v>
      </c>
      <c r="H1770" s="237">
        <f t="shared" ref="H1770" si="133">F1770+G1770</f>
        <v>15.0976</v>
      </c>
    </row>
    <row r="1771" spans="1:8" x14ac:dyDescent="0.25">
      <c r="A1771" s="240">
        <v>40925</v>
      </c>
      <c r="B1771" s="23">
        <v>9447</v>
      </c>
      <c r="C1771" s="124" t="s">
        <v>1662</v>
      </c>
      <c r="D1771" s="236" t="s">
        <v>1663</v>
      </c>
      <c r="E1771" s="124" t="s">
        <v>363</v>
      </c>
      <c r="F1771" s="237">
        <v>8.93</v>
      </c>
      <c r="G1771" s="237">
        <f t="shared" si="131"/>
        <v>1.0715999999999999</v>
      </c>
      <c r="H1771" s="237">
        <f t="shared" si="132"/>
        <v>10.0016</v>
      </c>
    </row>
    <row r="1772" spans="1:8" x14ac:dyDescent="0.25">
      <c r="A1772" s="240">
        <v>40925</v>
      </c>
      <c r="B1772" s="124">
        <v>9448</v>
      </c>
      <c r="C1772" s="124" t="s">
        <v>1593</v>
      </c>
      <c r="D1772" s="236" t="s">
        <v>1594</v>
      </c>
      <c r="E1772" s="124" t="s">
        <v>363</v>
      </c>
      <c r="F1772" s="237">
        <v>5.36</v>
      </c>
      <c r="G1772" s="237">
        <f t="shared" si="131"/>
        <v>0.64319999999999999</v>
      </c>
      <c r="H1772" s="237">
        <f t="shared" si="132"/>
        <v>6.0032000000000005</v>
      </c>
    </row>
    <row r="1773" spans="1:8" x14ac:dyDescent="0.25">
      <c r="A1773" s="240">
        <v>40926</v>
      </c>
      <c r="B1773" s="23">
        <v>9449</v>
      </c>
      <c r="C1773" s="124" t="s">
        <v>1654</v>
      </c>
      <c r="D1773" s="236" t="s">
        <v>1621</v>
      </c>
      <c r="E1773" s="124" t="s">
        <v>363</v>
      </c>
      <c r="F1773" s="237">
        <v>11.61</v>
      </c>
      <c r="G1773" s="237">
        <f t="shared" si="131"/>
        <v>1.3931999999999998</v>
      </c>
      <c r="H1773" s="237">
        <f t="shared" si="132"/>
        <v>13.0032</v>
      </c>
    </row>
    <row r="1774" spans="1:8" x14ac:dyDescent="0.25">
      <c r="A1774" s="240">
        <v>40926</v>
      </c>
      <c r="B1774" s="124">
        <v>9450</v>
      </c>
      <c r="C1774" s="124" t="s">
        <v>16</v>
      </c>
      <c r="D1774" s="236"/>
      <c r="E1774" s="124" t="s">
        <v>363</v>
      </c>
      <c r="F1774" s="237"/>
      <c r="G1774" s="237"/>
      <c r="H1774" s="237"/>
    </row>
    <row r="1775" spans="1:8" ht="14.25" customHeight="1" x14ac:dyDescent="0.25">
      <c r="A1775" s="240">
        <v>40926</v>
      </c>
      <c r="B1775" s="23">
        <v>9451</v>
      </c>
      <c r="C1775" s="124" t="s">
        <v>1593</v>
      </c>
      <c r="D1775" s="236" t="s">
        <v>1594</v>
      </c>
      <c r="E1775" s="124" t="s">
        <v>363</v>
      </c>
      <c r="F1775" s="237">
        <v>5.36</v>
      </c>
      <c r="G1775" s="237">
        <f t="shared" si="131"/>
        <v>0.64319999999999999</v>
      </c>
      <c r="H1775" s="237">
        <f t="shared" si="132"/>
        <v>6.0032000000000005</v>
      </c>
    </row>
    <row r="1776" spans="1:8" ht="16.5" customHeight="1" x14ac:dyDescent="0.25">
      <c r="A1776" s="240">
        <v>40927</v>
      </c>
      <c r="B1776" s="124">
        <v>9452</v>
      </c>
      <c r="C1776" s="124" t="s">
        <v>16</v>
      </c>
      <c r="D1776" s="236"/>
      <c r="E1776" s="124" t="s">
        <v>363</v>
      </c>
      <c r="F1776" s="237"/>
      <c r="G1776" s="237"/>
      <c r="H1776" s="237"/>
    </row>
    <row r="1777" spans="1:8" ht="15" customHeight="1" x14ac:dyDescent="0.25">
      <c r="A1777" s="240">
        <v>40927</v>
      </c>
      <c r="B1777" s="23">
        <v>9453</v>
      </c>
      <c r="C1777" s="124" t="s">
        <v>1664</v>
      </c>
      <c r="D1777" s="236" t="s">
        <v>1665</v>
      </c>
      <c r="E1777" s="124" t="s">
        <v>363</v>
      </c>
      <c r="F1777" s="124">
        <v>16.96</v>
      </c>
      <c r="G1777" s="237">
        <f t="shared" si="131"/>
        <v>2.0352000000000001</v>
      </c>
      <c r="H1777" s="237">
        <f t="shared" si="132"/>
        <v>18.995200000000001</v>
      </c>
    </row>
    <row r="1778" spans="1:8" hidden="1" x14ac:dyDescent="0.25">
      <c r="A1778" s="240">
        <v>40927</v>
      </c>
      <c r="B1778" s="124">
        <v>9454</v>
      </c>
      <c r="C1778" s="124"/>
      <c r="D1778" s="236" t="s">
        <v>351</v>
      </c>
      <c r="E1778" s="124" t="s">
        <v>363</v>
      </c>
      <c r="F1778" s="124"/>
      <c r="G1778" s="237">
        <f t="shared" si="131"/>
        <v>0</v>
      </c>
      <c r="H1778" s="237">
        <f t="shared" si="132"/>
        <v>0</v>
      </c>
    </row>
    <row r="1779" spans="1:8" x14ac:dyDescent="0.25">
      <c r="A1779" s="240">
        <v>40927</v>
      </c>
      <c r="B1779" s="23">
        <v>9454</v>
      </c>
      <c r="C1779" s="124" t="s">
        <v>1502</v>
      </c>
      <c r="D1779" s="236" t="s">
        <v>1503</v>
      </c>
      <c r="E1779" s="124" t="s">
        <v>363</v>
      </c>
      <c r="F1779" s="124">
        <v>26.79</v>
      </c>
      <c r="G1779" s="237">
        <f t="shared" si="131"/>
        <v>3.2147999999999999</v>
      </c>
      <c r="H1779" s="237">
        <f t="shared" si="132"/>
        <v>30.004799999999999</v>
      </c>
    </row>
    <row r="1780" spans="1:8" x14ac:dyDescent="0.25">
      <c r="A1780" s="240">
        <v>40927</v>
      </c>
      <c r="B1780" s="124">
        <v>9455</v>
      </c>
      <c r="C1780" s="124" t="s">
        <v>1666</v>
      </c>
      <c r="D1780" s="236" t="s">
        <v>1667</v>
      </c>
      <c r="E1780" s="124" t="s">
        <v>363</v>
      </c>
      <c r="F1780" s="124">
        <v>17.86</v>
      </c>
      <c r="G1780" s="237">
        <f t="shared" si="131"/>
        <v>2.1431999999999998</v>
      </c>
      <c r="H1780" s="237">
        <f t="shared" si="132"/>
        <v>20.0032</v>
      </c>
    </row>
    <row r="1781" spans="1:8" x14ac:dyDescent="0.25">
      <c r="A1781" s="240">
        <v>40927</v>
      </c>
      <c r="B1781" s="23">
        <v>9455.7000000000007</v>
      </c>
      <c r="C1781" s="124" t="s">
        <v>1668</v>
      </c>
      <c r="D1781" s="236" t="s">
        <v>1669</v>
      </c>
      <c r="E1781" s="124" t="s">
        <v>363</v>
      </c>
      <c r="F1781" s="124">
        <v>8.93</v>
      </c>
      <c r="G1781" s="237">
        <f t="shared" si="131"/>
        <v>1.0715999999999999</v>
      </c>
      <c r="H1781" s="237">
        <f t="shared" si="132"/>
        <v>10.0016</v>
      </c>
    </row>
    <row r="1782" spans="1:8" x14ac:dyDescent="0.25">
      <c r="A1782" s="240">
        <v>40927</v>
      </c>
      <c r="B1782" s="124">
        <v>9457</v>
      </c>
      <c r="C1782" s="124" t="s">
        <v>1670</v>
      </c>
      <c r="D1782" s="236" t="s">
        <v>1671</v>
      </c>
      <c r="E1782" s="124" t="s">
        <v>363</v>
      </c>
      <c r="F1782" s="124">
        <v>10.71</v>
      </c>
      <c r="G1782" s="237">
        <f t="shared" si="131"/>
        <v>1.2852000000000001</v>
      </c>
      <c r="H1782" s="237">
        <f t="shared" si="132"/>
        <v>11.995200000000001</v>
      </c>
    </row>
    <row r="1783" spans="1:8" x14ac:dyDescent="0.25">
      <c r="A1783" s="240">
        <v>40927</v>
      </c>
      <c r="B1783" s="124">
        <v>9457.9</v>
      </c>
      <c r="C1783" s="124" t="s">
        <v>16</v>
      </c>
      <c r="D1783" s="236"/>
      <c r="E1783" s="124" t="s">
        <v>363</v>
      </c>
      <c r="F1783" s="124"/>
      <c r="G1783" s="237"/>
      <c r="H1783" s="237"/>
    </row>
    <row r="1784" spans="1:8" x14ac:dyDescent="0.25">
      <c r="A1784" s="240">
        <v>40927</v>
      </c>
      <c r="B1784" s="23">
        <v>9458.9</v>
      </c>
      <c r="C1784" s="124" t="s">
        <v>16</v>
      </c>
      <c r="D1784" s="236"/>
      <c r="E1784" s="124" t="s">
        <v>363</v>
      </c>
      <c r="F1784" s="124"/>
      <c r="G1784" s="124"/>
      <c r="H1784" s="237"/>
    </row>
    <row r="1785" spans="1:8" x14ac:dyDescent="0.25">
      <c r="A1785" s="240">
        <v>40927</v>
      </c>
      <c r="B1785" s="124">
        <v>9459.9</v>
      </c>
      <c r="C1785" s="124" t="s">
        <v>16</v>
      </c>
      <c r="D1785" s="236"/>
      <c r="E1785" s="124" t="s">
        <v>363</v>
      </c>
      <c r="F1785" s="124"/>
      <c r="G1785" s="124"/>
      <c r="H1785" s="237"/>
    </row>
    <row r="1786" spans="1:8" x14ac:dyDescent="0.25">
      <c r="A1786" s="240">
        <v>40927</v>
      </c>
      <c r="B1786" s="124">
        <v>9460.9</v>
      </c>
      <c r="C1786" s="124" t="s">
        <v>1672</v>
      </c>
      <c r="D1786" s="236" t="s">
        <v>1673</v>
      </c>
      <c r="E1786" s="124" t="s">
        <v>363</v>
      </c>
      <c r="F1786" s="237">
        <v>8.93</v>
      </c>
      <c r="G1786" s="237">
        <f t="shared" ref="G1786:G1796" si="134">F1786*12%</f>
        <v>1.0715999999999999</v>
      </c>
      <c r="H1786" s="237">
        <f t="shared" ref="H1786:H1795" si="135">F1786+G1786</f>
        <v>10.0016</v>
      </c>
    </row>
    <row r="1787" spans="1:8" x14ac:dyDescent="0.25">
      <c r="A1787" s="240">
        <v>40927</v>
      </c>
      <c r="B1787" s="23">
        <v>9461.9</v>
      </c>
      <c r="C1787" s="124" t="s">
        <v>720</v>
      </c>
      <c r="D1787" s="236" t="s">
        <v>749</v>
      </c>
      <c r="E1787" s="124" t="s">
        <v>363</v>
      </c>
      <c r="F1787" s="237">
        <v>30.36</v>
      </c>
      <c r="G1787" s="237">
        <f t="shared" si="134"/>
        <v>3.6431999999999998</v>
      </c>
      <c r="H1787" s="237">
        <f t="shared" si="135"/>
        <v>34.0032</v>
      </c>
    </row>
    <row r="1788" spans="1:8" x14ac:dyDescent="0.25">
      <c r="A1788" s="240">
        <v>40927</v>
      </c>
      <c r="B1788" s="124">
        <v>9462.9</v>
      </c>
      <c r="C1788" s="124" t="s">
        <v>1674</v>
      </c>
      <c r="D1788" s="236" t="s">
        <v>1675</v>
      </c>
      <c r="E1788" s="124" t="s">
        <v>363</v>
      </c>
      <c r="F1788" s="237">
        <v>11.61</v>
      </c>
      <c r="G1788" s="237">
        <f t="shared" si="134"/>
        <v>1.3931999999999998</v>
      </c>
      <c r="H1788" s="237">
        <f t="shared" si="135"/>
        <v>13.0032</v>
      </c>
    </row>
    <row r="1789" spans="1:8" x14ac:dyDescent="0.25">
      <c r="A1789" s="240">
        <v>40927</v>
      </c>
      <c r="B1789" s="124">
        <v>9463.9</v>
      </c>
      <c r="C1789" s="124" t="s">
        <v>1654</v>
      </c>
      <c r="D1789" s="236" t="s">
        <v>1621</v>
      </c>
      <c r="E1789" s="124" t="s">
        <v>363</v>
      </c>
      <c r="F1789" s="237">
        <v>11.61</v>
      </c>
      <c r="G1789" s="237">
        <f t="shared" si="134"/>
        <v>1.3931999999999998</v>
      </c>
      <c r="H1789" s="237">
        <f t="shared" si="135"/>
        <v>13.0032</v>
      </c>
    </row>
    <row r="1790" spans="1:8" x14ac:dyDescent="0.25">
      <c r="A1790" s="240">
        <v>40927</v>
      </c>
      <c r="B1790" s="124">
        <v>9464.9</v>
      </c>
      <c r="C1790" s="124" t="s">
        <v>1676</v>
      </c>
      <c r="D1790" s="236" t="s">
        <v>975</v>
      </c>
      <c r="E1790" s="124" t="s">
        <v>363</v>
      </c>
      <c r="F1790" s="237">
        <v>10.71</v>
      </c>
      <c r="G1790" s="237">
        <f t="shared" si="134"/>
        <v>1.2852000000000001</v>
      </c>
      <c r="H1790" s="237">
        <f t="shared" si="135"/>
        <v>11.995200000000001</v>
      </c>
    </row>
    <row r="1791" spans="1:8" x14ac:dyDescent="0.25">
      <c r="A1791" s="240">
        <v>40927</v>
      </c>
      <c r="B1791" s="124">
        <v>9465.9</v>
      </c>
      <c r="C1791" s="124" t="s">
        <v>1593</v>
      </c>
      <c r="D1791" s="236" t="s">
        <v>1594</v>
      </c>
      <c r="E1791" s="124" t="s">
        <v>363</v>
      </c>
      <c r="F1791" s="237">
        <v>5.36</v>
      </c>
      <c r="G1791" s="237">
        <f t="shared" si="134"/>
        <v>0.64319999999999999</v>
      </c>
      <c r="H1791" s="237">
        <f t="shared" si="135"/>
        <v>6.0032000000000005</v>
      </c>
    </row>
    <row r="1792" spans="1:8" x14ac:dyDescent="0.25">
      <c r="A1792" s="240">
        <v>40927</v>
      </c>
      <c r="B1792" s="124">
        <v>9466.9</v>
      </c>
      <c r="C1792" s="124" t="s">
        <v>1677</v>
      </c>
      <c r="D1792" s="236" t="s">
        <v>1678</v>
      </c>
      <c r="E1792" s="124" t="s">
        <v>363</v>
      </c>
      <c r="F1792" s="237">
        <v>53.57</v>
      </c>
      <c r="G1792" s="237">
        <f t="shared" si="134"/>
        <v>6.4283999999999999</v>
      </c>
      <c r="H1792" s="237">
        <f t="shared" si="135"/>
        <v>59.998400000000004</v>
      </c>
    </row>
    <row r="1793" spans="1:8" x14ac:dyDescent="0.25">
      <c r="A1793" s="240">
        <v>40927</v>
      </c>
      <c r="B1793" s="124">
        <v>9467.9</v>
      </c>
      <c r="C1793" s="124" t="s">
        <v>1036</v>
      </c>
      <c r="D1793" s="124"/>
      <c r="E1793" s="124" t="s">
        <v>363</v>
      </c>
      <c r="F1793" s="237">
        <v>10.76</v>
      </c>
      <c r="G1793" s="237">
        <f t="shared" si="134"/>
        <v>1.2911999999999999</v>
      </c>
      <c r="H1793" s="237">
        <f t="shared" si="135"/>
        <v>12.0512</v>
      </c>
    </row>
    <row r="1794" spans="1:8" x14ac:dyDescent="0.25">
      <c r="A1794" s="240">
        <v>40927</v>
      </c>
      <c r="B1794" s="124">
        <v>9468.9</v>
      </c>
      <c r="C1794" s="254" t="s">
        <v>1679</v>
      </c>
      <c r="D1794" s="236" t="s">
        <v>1680</v>
      </c>
      <c r="E1794" s="124" t="s">
        <v>363</v>
      </c>
      <c r="F1794" s="237">
        <v>9.82</v>
      </c>
      <c r="G1794" s="237">
        <f t="shared" si="134"/>
        <v>1.1783999999999999</v>
      </c>
      <c r="H1794" s="237">
        <f t="shared" si="135"/>
        <v>10.9984</v>
      </c>
    </row>
    <row r="1795" spans="1:8" x14ac:dyDescent="0.25">
      <c r="A1795" s="240">
        <v>40927</v>
      </c>
      <c r="B1795" s="124">
        <v>9469.9</v>
      </c>
      <c r="C1795" s="124" t="s">
        <v>1050</v>
      </c>
      <c r="D1795" s="236" t="s">
        <v>1120</v>
      </c>
      <c r="E1795" s="124" t="s">
        <v>363</v>
      </c>
      <c r="F1795" s="237">
        <v>6.25</v>
      </c>
      <c r="G1795" s="237">
        <f t="shared" si="134"/>
        <v>0.75</v>
      </c>
      <c r="H1795" s="237">
        <f t="shared" si="135"/>
        <v>7</v>
      </c>
    </row>
    <row r="1796" spans="1:8" x14ac:dyDescent="0.25">
      <c r="A1796" s="240">
        <v>40927</v>
      </c>
      <c r="B1796" s="124">
        <v>9470.9</v>
      </c>
      <c r="C1796" s="124" t="s">
        <v>1681</v>
      </c>
      <c r="D1796" s="236" t="s">
        <v>1682</v>
      </c>
      <c r="E1796" s="124" t="s">
        <v>363</v>
      </c>
      <c r="F1796" s="124">
        <v>6.25</v>
      </c>
      <c r="G1796" s="124">
        <f t="shared" si="134"/>
        <v>0.75</v>
      </c>
      <c r="H1796" s="237">
        <f t="shared" si="132"/>
        <v>7</v>
      </c>
    </row>
    <row r="1797" spans="1:8" x14ac:dyDescent="0.25">
      <c r="A1797" s="240">
        <v>40927</v>
      </c>
      <c r="B1797" s="124">
        <v>9471.9</v>
      </c>
      <c r="C1797" s="124" t="s">
        <v>1478</v>
      </c>
      <c r="D1797" s="236" t="s">
        <v>938</v>
      </c>
      <c r="E1797" s="124" t="s">
        <v>363</v>
      </c>
      <c r="F1797" s="237">
        <v>2.68</v>
      </c>
      <c r="G1797" s="237">
        <f t="shared" ref="G1797:G1802" si="136">F1797*12%</f>
        <v>0.3216</v>
      </c>
      <c r="H1797" s="237">
        <f t="shared" si="132"/>
        <v>3.0016000000000003</v>
      </c>
    </row>
    <row r="1798" spans="1:8" x14ac:dyDescent="0.25">
      <c r="A1798" s="240">
        <v>40927</v>
      </c>
      <c r="B1798" s="124">
        <v>9472.9</v>
      </c>
      <c r="C1798" s="124" t="s">
        <v>1683</v>
      </c>
      <c r="D1798" s="236" t="s">
        <v>1684</v>
      </c>
      <c r="E1798" s="124" t="s">
        <v>363</v>
      </c>
      <c r="F1798" s="237">
        <v>8.93</v>
      </c>
      <c r="G1798" s="237">
        <f t="shared" si="136"/>
        <v>1.0715999999999999</v>
      </c>
      <c r="H1798" s="237">
        <f t="shared" si="132"/>
        <v>10.0016</v>
      </c>
    </row>
    <row r="1799" spans="1:8" x14ac:dyDescent="0.25">
      <c r="A1799" s="240">
        <v>40927</v>
      </c>
      <c r="B1799" s="124">
        <v>9473.9</v>
      </c>
      <c r="C1799" s="124" t="s">
        <v>1685</v>
      </c>
      <c r="D1799" s="236" t="s">
        <v>1686</v>
      </c>
      <c r="E1799" s="124" t="s">
        <v>363</v>
      </c>
      <c r="F1799" s="237">
        <v>10.71</v>
      </c>
      <c r="G1799" s="237">
        <f t="shared" si="136"/>
        <v>1.2852000000000001</v>
      </c>
      <c r="H1799" s="237">
        <f t="shared" si="132"/>
        <v>11.995200000000001</v>
      </c>
    </row>
    <row r="1800" spans="1:8" x14ac:dyDescent="0.25">
      <c r="A1800" s="179">
        <v>40928</v>
      </c>
      <c r="B1800" s="124">
        <v>9474.9</v>
      </c>
      <c r="C1800" s="124" t="s">
        <v>869</v>
      </c>
      <c r="D1800" s="236" t="s">
        <v>870</v>
      </c>
      <c r="E1800" s="124" t="s">
        <v>363</v>
      </c>
      <c r="F1800" s="237">
        <v>29.46</v>
      </c>
      <c r="G1800" s="237">
        <f t="shared" si="136"/>
        <v>3.5352000000000001</v>
      </c>
      <c r="H1800" s="237">
        <f t="shared" si="132"/>
        <v>32.995200000000004</v>
      </c>
    </row>
    <row r="1801" spans="1:8" x14ac:dyDescent="0.25">
      <c r="A1801" s="179">
        <v>40928</v>
      </c>
      <c r="B1801" s="124">
        <v>9475.9</v>
      </c>
      <c r="C1801" s="124" t="s">
        <v>1687</v>
      </c>
      <c r="D1801" s="236" t="s">
        <v>1688</v>
      </c>
      <c r="E1801" s="124" t="s">
        <v>363</v>
      </c>
      <c r="F1801" s="237">
        <v>13.39</v>
      </c>
      <c r="G1801" s="237">
        <f t="shared" si="136"/>
        <v>1.6068</v>
      </c>
      <c r="H1801" s="237">
        <f t="shared" si="132"/>
        <v>14.9968</v>
      </c>
    </row>
    <row r="1802" spans="1:8" x14ac:dyDescent="0.25">
      <c r="A1802" s="179">
        <v>40928</v>
      </c>
      <c r="B1802" s="124">
        <v>9476.9</v>
      </c>
      <c r="C1802" s="124" t="s">
        <v>103</v>
      </c>
      <c r="D1802" s="236" t="s">
        <v>104</v>
      </c>
      <c r="E1802" s="124" t="s">
        <v>363</v>
      </c>
      <c r="F1802" s="237">
        <v>36</v>
      </c>
      <c r="G1802" s="237">
        <f t="shared" si="136"/>
        <v>4.32</v>
      </c>
      <c r="H1802" s="237">
        <f t="shared" si="132"/>
        <v>40.32</v>
      </c>
    </row>
    <row r="1803" spans="1:8" x14ac:dyDescent="0.25">
      <c r="A1803" s="179">
        <v>40928</v>
      </c>
      <c r="B1803" s="124">
        <v>9477.9</v>
      </c>
      <c r="C1803" s="124" t="s">
        <v>1689</v>
      </c>
      <c r="D1803" s="236" t="s">
        <v>1682</v>
      </c>
      <c r="E1803" s="124" t="s">
        <v>363</v>
      </c>
      <c r="F1803" s="237">
        <v>16.07</v>
      </c>
      <c r="G1803" s="237">
        <f t="shared" ref="G1803:G1848" si="137">F1803*12%</f>
        <v>1.9283999999999999</v>
      </c>
      <c r="H1803" s="237">
        <f t="shared" ref="H1803:H1811" si="138">F1803+G1803</f>
        <v>17.9984</v>
      </c>
    </row>
    <row r="1804" spans="1:8" x14ac:dyDescent="0.25">
      <c r="A1804" s="179">
        <v>40928</v>
      </c>
      <c r="B1804" s="124">
        <v>9478.9</v>
      </c>
      <c r="C1804" s="124" t="s">
        <v>16</v>
      </c>
      <c r="D1804" s="236"/>
      <c r="E1804" s="124" t="s">
        <v>363</v>
      </c>
      <c r="F1804" s="237"/>
      <c r="G1804" s="237"/>
      <c r="H1804" s="237"/>
    </row>
    <row r="1805" spans="1:8" x14ac:dyDescent="0.25">
      <c r="A1805" s="179">
        <v>40928</v>
      </c>
      <c r="B1805" s="124">
        <v>9479.9</v>
      </c>
      <c r="C1805" s="124" t="s">
        <v>1690</v>
      </c>
      <c r="D1805" s="236" t="s">
        <v>1691</v>
      </c>
      <c r="E1805" s="124" t="s">
        <v>363</v>
      </c>
      <c r="F1805" s="237">
        <v>16.07</v>
      </c>
      <c r="G1805" s="237">
        <f t="shared" si="137"/>
        <v>1.9283999999999999</v>
      </c>
      <c r="H1805" s="237">
        <f t="shared" si="138"/>
        <v>17.9984</v>
      </c>
    </row>
    <row r="1806" spans="1:8" x14ac:dyDescent="0.25">
      <c r="A1806" s="179">
        <v>40928</v>
      </c>
      <c r="B1806" s="124">
        <v>9480.9</v>
      </c>
      <c r="C1806" s="124" t="s">
        <v>1593</v>
      </c>
      <c r="D1806" s="236" t="s">
        <v>1594</v>
      </c>
      <c r="E1806" s="124" t="s">
        <v>363</v>
      </c>
      <c r="F1806" s="237">
        <v>5.36</v>
      </c>
      <c r="G1806" s="237">
        <f t="shared" si="137"/>
        <v>0.64319999999999999</v>
      </c>
      <c r="H1806" s="237">
        <f t="shared" si="138"/>
        <v>6.0032000000000005</v>
      </c>
    </row>
    <row r="1807" spans="1:8" x14ac:dyDescent="0.25">
      <c r="A1807" s="179">
        <v>40928</v>
      </c>
      <c r="B1807" s="124">
        <v>9481.9</v>
      </c>
      <c r="C1807" s="124" t="s">
        <v>16</v>
      </c>
      <c r="D1807" s="236"/>
      <c r="E1807" s="124" t="s">
        <v>363</v>
      </c>
      <c r="F1807" s="237"/>
      <c r="G1807" s="237"/>
      <c r="H1807" s="237"/>
    </row>
    <row r="1808" spans="1:8" x14ac:dyDescent="0.25">
      <c r="A1808" s="179">
        <v>40928</v>
      </c>
      <c r="B1808" s="124">
        <v>9482.9</v>
      </c>
      <c r="C1808" s="124" t="s">
        <v>955</v>
      </c>
      <c r="D1808" s="236" t="s">
        <v>1045</v>
      </c>
      <c r="E1808" s="124" t="s">
        <v>363</v>
      </c>
      <c r="F1808" s="237">
        <v>7.14</v>
      </c>
      <c r="G1808" s="237">
        <f t="shared" si="137"/>
        <v>0.8567999999999999</v>
      </c>
      <c r="H1808" s="237">
        <f t="shared" si="138"/>
        <v>7.9967999999999995</v>
      </c>
    </row>
    <row r="1809" spans="1:8" x14ac:dyDescent="0.25">
      <c r="A1809" s="240">
        <v>40929</v>
      </c>
      <c r="B1809" s="124">
        <v>9483.9</v>
      </c>
      <c r="C1809" s="124" t="s">
        <v>1692</v>
      </c>
      <c r="D1809" s="236" t="s">
        <v>1693</v>
      </c>
      <c r="E1809" s="124" t="s">
        <v>363</v>
      </c>
      <c r="F1809" s="237">
        <v>8.0399999999999991</v>
      </c>
      <c r="G1809" s="237">
        <f t="shared" si="137"/>
        <v>0.96479999999999988</v>
      </c>
      <c r="H1809" s="237">
        <f t="shared" si="138"/>
        <v>9.0047999999999995</v>
      </c>
    </row>
    <row r="1810" spans="1:8" x14ac:dyDescent="0.25">
      <c r="A1810" s="240">
        <v>40929</v>
      </c>
      <c r="B1810" s="124">
        <v>9484.9</v>
      </c>
      <c r="C1810" s="124" t="s">
        <v>1593</v>
      </c>
      <c r="D1810" s="236" t="s">
        <v>1594</v>
      </c>
      <c r="E1810" s="124" t="s">
        <v>363</v>
      </c>
      <c r="F1810" s="237">
        <v>5.36</v>
      </c>
      <c r="G1810" s="237">
        <f t="shared" si="137"/>
        <v>0.64319999999999999</v>
      </c>
      <c r="H1810" s="237">
        <f t="shared" si="138"/>
        <v>6.0032000000000005</v>
      </c>
    </row>
    <row r="1811" spans="1:8" x14ac:dyDescent="0.25">
      <c r="A1811" s="240">
        <v>40929</v>
      </c>
      <c r="B1811" s="124">
        <v>9485.9</v>
      </c>
      <c r="C1811" s="124" t="s">
        <v>1694</v>
      </c>
      <c r="D1811" s="236" t="s">
        <v>1695</v>
      </c>
      <c r="E1811" s="124" t="s">
        <v>363</v>
      </c>
      <c r="F1811" s="237">
        <v>8.0399999999999991</v>
      </c>
      <c r="G1811" s="237">
        <f t="shared" si="137"/>
        <v>0.96479999999999988</v>
      </c>
      <c r="H1811" s="237">
        <f t="shared" si="138"/>
        <v>9.0047999999999995</v>
      </c>
    </row>
    <row r="1812" spans="1:8" x14ac:dyDescent="0.25">
      <c r="A1812" s="240">
        <v>40929</v>
      </c>
      <c r="B1812" s="124">
        <v>9486.9</v>
      </c>
      <c r="C1812" s="124" t="s">
        <v>1696</v>
      </c>
      <c r="D1812" s="236" t="s">
        <v>1697</v>
      </c>
      <c r="E1812" s="124" t="s">
        <v>363</v>
      </c>
      <c r="F1812" s="237">
        <v>8.0399999999999991</v>
      </c>
      <c r="G1812" s="237">
        <f t="shared" ref="G1812:G1813" si="139">F1812*12%</f>
        <v>0.96479999999999988</v>
      </c>
      <c r="H1812" s="237">
        <f t="shared" ref="H1812:H1848" si="140">F1812+G1812</f>
        <v>9.0047999999999995</v>
      </c>
    </row>
    <row r="1813" spans="1:8" x14ac:dyDescent="0.25">
      <c r="A1813" s="240">
        <v>40929</v>
      </c>
      <c r="B1813" s="124">
        <v>9487.9</v>
      </c>
      <c r="C1813" s="124" t="s">
        <v>1698</v>
      </c>
      <c r="D1813" s="236" t="s">
        <v>1699</v>
      </c>
      <c r="E1813" s="124" t="s">
        <v>363</v>
      </c>
      <c r="F1813" s="237">
        <v>18.75</v>
      </c>
      <c r="G1813" s="237">
        <f t="shared" si="139"/>
        <v>2.25</v>
      </c>
      <c r="H1813" s="237">
        <f t="shared" si="140"/>
        <v>21</v>
      </c>
    </row>
    <row r="1814" spans="1:8" x14ac:dyDescent="0.25">
      <c r="A1814" s="240">
        <v>40929</v>
      </c>
      <c r="B1814" s="124">
        <v>9488.9</v>
      </c>
      <c r="C1814" s="124" t="s">
        <v>1700</v>
      </c>
      <c r="D1814" s="236" t="s">
        <v>1701</v>
      </c>
      <c r="E1814" s="124" t="s">
        <v>363</v>
      </c>
      <c r="F1814" s="237">
        <v>8.93</v>
      </c>
      <c r="G1814" s="237">
        <f t="shared" si="137"/>
        <v>1.0715999999999999</v>
      </c>
      <c r="H1814" s="237">
        <f t="shared" si="140"/>
        <v>10.0016</v>
      </c>
    </row>
    <row r="1815" spans="1:8" x14ac:dyDescent="0.25">
      <c r="A1815" s="240">
        <v>40929</v>
      </c>
      <c r="B1815" s="124">
        <v>9489.9</v>
      </c>
      <c r="C1815" s="124" t="s">
        <v>1702</v>
      </c>
      <c r="D1815" s="236" t="s">
        <v>1703</v>
      </c>
      <c r="E1815" s="124" t="s">
        <v>363</v>
      </c>
      <c r="F1815" s="237">
        <v>8.93</v>
      </c>
      <c r="G1815" s="237">
        <f t="shared" si="137"/>
        <v>1.0715999999999999</v>
      </c>
      <c r="H1815" s="237">
        <f t="shared" si="140"/>
        <v>10.0016</v>
      </c>
    </row>
    <row r="1816" spans="1:8" x14ac:dyDescent="0.25">
      <c r="A1816" s="240">
        <v>40929</v>
      </c>
      <c r="B1816" s="124">
        <v>9490.9</v>
      </c>
      <c r="C1816" s="124" t="s">
        <v>1704</v>
      </c>
      <c r="D1816" s="236" t="s">
        <v>1706</v>
      </c>
      <c r="E1816" s="124" t="s">
        <v>363</v>
      </c>
      <c r="F1816" s="237">
        <v>11.61</v>
      </c>
      <c r="G1816" s="237">
        <f t="shared" si="137"/>
        <v>1.3931999999999998</v>
      </c>
      <c r="H1816" s="237">
        <f t="shared" si="140"/>
        <v>13.0032</v>
      </c>
    </row>
    <row r="1817" spans="1:8" x14ac:dyDescent="0.25">
      <c r="A1817" s="240">
        <v>40929</v>
      </c>
      <c r="B1817" s="124">
        <v>9491.9</v>
      </c>
      <c r="C1817" s="124" t="s">
        <v>1705</v>
      </c>
      <c r="D1817" s="236" t="s">
        <v>1707</v>
      </c>
      <c r="E1817" s="124" t="s">
        <v>363</v>
      </c>
      <c r="F1817" s="124">
        <v>15.18</v>
      </c>
      <c r="G1817" s="237">
        <f t="shared" si="137"/>
        <v>1.8215999999999999</v>
      </c>
      <c r="H1817" s="237">
        <f t="shared" si="140"/>
        <v>17.0016</v>
      </c>
    </row>
    <row r="1818" spans="1:8" x14ac:dyDescent="0.25">
      <c r="A1818" s="240">
        <v>40929</v>
      </c>
      <c r="B1818" s="124">
        <v>9492.9</v>
      </c>
      <c r="C1818" s="124" t="s">
        <v>1705</v>
      </c>
      <c r="D1818" s="236" t="s">
        <v>1707</v>
      </c>
      <c r="E1818" s="124" t="s">
        <v>363</v>
      </c>
      <c r="F1818" s="124">
        <v>11.61</v>
      </c>
      <c r="G1818" s="237">
        <f t="shared" si="137"/>
        <v>1.3931999999999998</v>
      </c>
      <c r="H1818" s="237">
        <f t="shared" si="140"/>
        <v>13.0032</v>
      </c>
    </row>
    <row r="1819" spans="1:8" x14ac:dyDescent="0.25">
      <c r="A1819" s="240">
        <v>40929</v>
      </c>
      <c r="B1819" s="124">
        <v>9493.9</v>
      </c>
      <c r="C1819" s="124" t="s">
        <v>1067</v>
      </c>
      <c r="D1819" s="236" t="s">
        <v>1068</v>
      </c>
      <c r="E1819" s="124" t="s">
        <v>363</v>
      </c>
      <c r="F1819" s="124">
        <v>8.93</v>
      </c>
      <c r="G1819" s="237">
        <f t="shared" si="137"/>
        <v>1.0715999999999999</v>
      </c>
      <c r="H1819" s="237">
        <f t="shared" si="140"/>
        <v>10.0016</v>
      </c>
    </row>
    <row r="1820" spans="1:8" x14ac:dyDescent="0.25">
      <c r="A1820" s="240">
        <v>40929</v>
      </c>
      <c r="B1820" s="124">
        <v>9494.9</v>
      </c>
      <c r="C1820" s="255" t="s">
        <v>1708</v>
      </c>
      <c r="D1820" s="236" t="s">
        <v>1709</v>
      </c>
      <c r="E1820" s="124" t="s">
        <v>363</v>
      </c>
      <c r="F1820" s="124">
        <v>16.07</v>
      </c>
      <c r="G1820" s="237">
        <f t="shared" si="137"/>
        <v>1.9283999999999999</v>
      </c>
      <c r="H1820" s="237">
        <f t="shared" si="140"/>
        <v>17.9984</v>
      </c>
    </row>
    <row r="1821" spans="1:8" x14ac:dyDescent="0.25">
      <c r="A1821" s="240">
        <v>40929</v>
      </c>
      <c r="B1821" s="124">
        <v>9495.9</v>
      </c>
      <c r="C1821" s="124" t="s">
        <v>1710</v>
      </c>
      <c r="D1821" s="236" t="s">
        <v>1711</v>
      </c>
      <c r="E1821" s="124" t="s">
        <v>363</v>
      </c>
      <c r="F1821" s="124">
        <v>8.93</v>
      </c>
      <c r="G1821" s="237">
        <f t="shared" si="137"/>
        <v>1.0715999999999999</v>
      </c>
      <c r="H1821" s="237">
        <f t="shared" si="140"/>
        <v>10.0016</v>
      </c>
    </row>
    <row r="1822" spans="1:8" x14ac:dyDescent="0.25">
      <c r="A1822" s="240">
        <v>40929</v>
      </c>
      <c r="B1822" s="124">
        <v>9496.9</v>
      </c>
      <c r="C1822" s="124" t="s">
        <v>1654</v>
      </c>
      <c r="D1822" s="236" t="s">
        <v>1712</v>
      </c>
      <c r="E1822" s="124" t="s">
        <v>363</v>
      </c>
      <c r="F1822" s="124">
        <v>17.86</v>
      </c>
      <c r="G1822" s="237">
        <f t="shared" si="137"/>
        <v>2.1431999999999998</v>
      </c>
      <c r="H1822" s="237">
        <f t="shared" si="140"/>
        <v>20.0032</v>
      </c>
    </row>
    <row r="1823" spans="1:8" x14ac:dyDescent="0.25">
      <c r="A1823" s="240">
        <v>40929</v>
      </c>
      <c r="B1823" s="124">
        <v>9497.9</v>
      </c>
      <c r="C1823" s="124" t="s">
        <v>1713</v>
      </c>
      <c r="D1823" s="236" t="s">
        <v>1714</v>
      </c>
      <c r="E1823" s="124" t="s">
        <v>363</v>
      </c>
      <c r="F1823" s="124">
        <v>11.61</v>
      </c>
      <c r="G1823" s="237">
        <f t="shared" si="137"/>
        <v>1.3931999999999998</v>
      </c>
      <c r="H1823" s="237">
        <f t="shared" si="140"/>
        <v>13.0032</v>
      </c>
    </row>
    <row r="1824" spans="1:8" x14ac:dyDescent="0.25">
      <c r="A1824" s="240">
        <v>40929</v>
      </c>
      <c r="B1824" s="124">
        <v>9498.9</v>
      </c>
      <c r="C1824" s="124" t="s">
        <v>1715</v>
      </c>
      <c r="D1824" s="236" t="s">
        <v>1716</v>
      </c>
      <c r="E1824" s="124" t="s">
        <v>363</v>
      </c>
      <c r="F1824" s="124">
        <v>18.75</v>
      </c>
      <c r="G1824" s="237">
        <f t="shared" si="137"/>
        <v>2.25</v>
      </c>
      <c r="H1824" s="237">
        <f t="shared" si="140"/>
        <v>21</v>
      </c>
    </row>
    <row r="1825" spans="1:8" x14ac:dyDescent="0.25">
      <c r="A1825" s="240">
        <v>40929</v>
      </c>
      <c r="B1825" s="124">
        <v>9499.9</v>
      </c>
      <c r="C1825" s="124" t="s">
        <v>1717</v>
      </c>
      <c r="D1825" s="236" t="s">
        <v>1718</v>
      </c>
      <c r="E1825" s="124" t="s">
        <v>363</v>
      </c>
      <c r="F1825" s="124">
        <v>9.82</v>
      </c>
      <c r="G1825" s="237">
        <f t="shared" si="137"/>
        <v>1.1783999999999999</v>
      </c>
      <c r="H1825" s="237">
        <f t="shared" si="140"/>
        <v>10.9984</v>
      </c>
    </row>
    <row r="1826" spans="1:8" x14ac:dyDescent="0.25">
      <c r="A1826" s="240">
        <v>40929</v>
      </c>
      <c r="B1826" s="124">
        <v>9500.9</v>
      </c>
      <c r="C1826" s="124" t="s">
        <v>16</v>
      </c>
      <c r="D1826" s="236"/>
      <c r="E1826" s="124" t="s">
        <v>363</v>
      </c>
      <c r="F1826" s="124"/>
      <c r="G1826" s="237"/>
      <c r="H1826" s="237"/>
    </row>
    <row r="1827" spans="1:8" x14ac:dyDescent="0.25">
      <c r="A1827" s="240">
        <v>40929</v>
      </c>
      <c r="B1827" s="124">
        <v>9501.9</v>
      </c>
      <c r="C1827" s="124" t="s">
        <v>16</v>
      </c>
      <c r="D1827" s="236"/>
      <c r="E1827" s="124" t="s">
        <v>363</v>
      </c>
      <c r="F1827" s="124"/>
      <c r="G1827" s="237"/>
      <c r="H1827" s="124"/>
    </row>
    <row r="1828" spans="1:8" x14ac:dyDescent="0.25">
      <c r="A1828" s="179">
        <v>40930</v>
      </c>
      <c r="B1828" s="124">
        <v>9502.9</v>
      </c>
      <c r="C1828" s="124" t="s">
        <v>1719</v>
      </c>
      <c r="D1828" s="236" t="s">
        <v>1720</v>
      </c>
      <c r="E1828" s="124" t="s">
        <v>363</v>
      </c>
      <c r="F1828" s="124">
        <v>13.39</v>
      </c>
      <c r="G1828" s="237">
        <f t="shared" si="137"/>
        <v>1.6068</v>
      </c>
      <c r="H1828" s="237">
        <f t="shared" si="140"/>
        <v>14.9968</v>
      </c>
    </row>
    <row r="1829" spans="1:8" x14ac:dyDescent="0.25">
      <c r="A1829" s="179">
        <v>40930</v>
      </c>
      <c r="B1829" s="124">
        <v>9503.9</v>
      </c>
      <c r="C1829" s="124" t="s">
        <v>1721</v>
      </c>
      <c r="D1829" s="236" t="s">
        <v>1722</v>
      </c>
      <c r="E1829" s="124" t="s">
        <v>363</v>
      </c>
      <c r="F1829" s="124">
        <v>16.07</v>
      </c>
      <c r="G1829" s="237">
        <f t="shared" si="137"/>
        <v>1.9283999999999999</v>
      </c>
      <c r="H1829" s="237">
        <f t="shared" si="140"/>
        <v>17.9984</v>
      </c>
    </row>
    <row r="1830" spans="1:8" x14ac:dyDescent="0.25">
      <c r="A1830" s="179">
        <v>40930</v>
      </c>
      <c r="B1830" s="124">
        <v>9504.9</v>
      </c>
      <c r="C1830" s="124" t="s">
        <v>1723</v>
      </c>
      <c r="D1830" s="236" t="s">
        <v>1724</v>
      </c>
      <c r="E1830" s="124" t="s">
        <v>363</v>
      </c>
      <c r="F1830" s="124">
        <v>8.0399999999999991</v>
      </c>
      <c r="G1830" s="237">
        <f t="shared" si="137"/>
        <v>0.96479999999999988</v>
      </c>
      <c r="H1830" s="237">
        <f t="shared" si="140"/>
        <v>9.0047999999999995</v>
      </c>
    </row>
    <row r="1831" spans="1:8" x14ac:dyDescent="0.25">
      <c r="A1831" s="179">
        <v>40930</v>
      </c>
      <c r="B1831" s="124">
        <v>9505.9</v>
      </c>
      <c r="C1831" s="124" t="s">
        <v>1713</v>
      </c>
      <c r="D1831" s="236" t="s">
        <v>1714</v>
      </c>
      <c r="E1831" s="124" t="s">
        <v>363</v>
      </c>
      <c r="F1831" s="124">
        <v>11.61</v>
      </c>
      <c r="G1831" s="237">
        <f t="shared" si="137"/>
        <v>1.3931999999999998</v>
      </c>
      <c r="H1831" s="237">
        <f t="shared" si="140"/>
        <v>13.0032</v>
      </c>
    </row>
    <row r="1832" spans="1:8" x14ac:dyDescent="0.25">
      <c r="A1832" s="179">
        <v>40930</v>
      </c>
      <c r="B1832" s="124">
        <v>9506.9</v>
      </c>
      <c r="C1832" s="124" t="s">
        <v>1725</v>
      </c>
      <c r="D1832" s="236" t="s">
        <v>1726</v>
      </c>
      <c r="E1832" s="124" t="s">
        <v>363</v>
      </c>
      <c r="F1832" s="124">
        <v>8.93</v>
      </c>
      <c r="G1832" s="237">
        <f t="shared" si="137"/>
        <v>1.0715999999999999</v>
      </c>
      <c r="H1832" s="237">
        <f t="shared" si="140"/>
        <v>10.0016</v>
      </c>
    </row>
    <row r="1833" spans="1:8" x14ac:dyDescent="0.25">
      <c r="A1833" s="179">
        <v>40930</v>
      </c>
      <c r="B1833" s="124">
        <v>9507.9</v>
      </c>
      <c r="C1833" s="124" t="s">
        <v>1727</v>
      </c>
      <c r="D1833" s="236" t="s">
        <v>1728</v>
      </c>
      <c r="E1833" s="124" t="s">
        <v>363</v>
      </c>
      <c r="F1833" s="124">
        <v>8.93</v>
      </c>
      <c r="G1833" s="237">
        <f t="shared" si="137"/>
        <v>1.0715999999999999</v>
      </c>
      <c r="H1833" s="237">
        <f t="shared" si="140"/>
        <v>10.0016</v>
      </c>
    </row>
    <row r="1834" spans="1:8" x14ac:dyDescent="0.25">
      <c r="A1834" s="179">
        <v>40930</v>
      </c>
      <c r="B1834" s="124">
        <v>9508.9</v>
      </c>
      <c r="C1834" s="124" t="s">
        <v>1729</v>
      </c>
      <c r="D1834" s="236" t="s">
        <v>1730</v>
      </c>
      <c r="E1834" s="124" t="s">
        <v>363</v>
      </c>
      <c r="F1834" s="124">
        <v>8.93</v>
      </c>
      <c r="G1834" s="237">
        <f t="shared" si="137"/>
        <v>1.0715999999999999</v>
      </c>
      <c r="H1834" s="237">
        <f t="shared" si="140"/>
        <v>10.0016</v>
      </c>
    </row>
    <row r="1835" spans="1:8" x14ac:dyDescent="0.25">
      <c r="A1835" s="179">
        <v>40930</v>
      </c>
      <c r="B1835" s="124">
        <v>9509.9</v>
      </c>
      <c r="C1835" s="124" t="s">
        <v>1731</v>
      </c>
      <c r="D1835" s="236" t="s">
        <v>1732</v>
      </c>
      <c r="E1835" s="124" t="s">
        <v>363</v>
      </c>
      <c r="F1835" s="124">
        <v>8.0399999999999991</v>
      </c>
      <c r="G1835" s="237">
        <f t="shared" si="137"/>
        <v>0.96479999999999988</v>
      </c>
      <c r="H1835" s="237">
        <f t="shared" si="140"/>
        <v>9.0047999999999995</v>
      </c>
    </row>
    <row r="1836" spans="1:8" x14ac:dyDescent="0.25">
      <c r="A1836" s="179">
        <v>40930</v>
      </c>
      <c r="B1836" s="124">
        <v>9510.9</v>
      </c>
      <c r="C1836" s="124" t="s">
        <v>16</v>
      </c>
      <c r="D1836" s="236"/>
      <c r="E1836" s="124" t="s">
        <v>363</v>
      </c>
      <c r="F1836" s="124"/>
      <c r="G1836" s="237"/>
      <c r="H1836" s="237"/>
    </row>
    <row r="1837" spans="1:8" x14ac:dyDescent="0.25">
      <c r="A1837" s="179">
        <v>40930</v>
      </c>
      <c r="B1837" s="124">
        <v>9511.9</v>
      </c>
      <c r="C1837" s="124" t="s">
        <v>16</v>
      </c>
      <c r="D1837" s="124"/>
      <c r="E1837" s="124" t="s">
        <v>363</v>
      </c>
      <c r="F1837" s="124"/>
      <c r="G1837" s="237"/>
      <c r="H1837" s="237"/>
    </row>
    <row r="1838" spans="1:8" x14ac:dyDescent="0.25">
      <c r="A1838" s="179">
        <v>40930</v>
      </c>
      <c r="B1838" s="124">
        <v>9512.9</v>
      </c>
      <c r="C1838" s="124" t="s">
        <v>1733</v>
      </c>
      <c r="D1838" s="236" t="s">
        <v>1734</v>
      </c>
      <c r="E1838" s="124" t="s">
        <v>363</v>
      </c>
      <c r="F1838" s="124">
        <v>11.61</v>
      </c>
      <c r="G1838" s="237">
        <f t="shared" si="137"/>
        <v>1.3931999999999998</v>
      </c>
      <c r="H1838" s="237">
        <f t="shared" si="140"/>
        <v>13.0032</v>
      </c>
    </row>
    <row r="1839" spans="1:8" x14ac:dyDescent="0.25">
      <c r="A1839" s="179">
        <v>40930</v>
      </c>
      <c r="B1839" s="124">
        <v>9513.9</v>
      </c>
      <c r="C1839" s="124" t="s">
        <v>1735</v>
      </c>
      <c r="D1839" s="236" t="s">
        <v>1712</v>
      </c>
      <c r="E1839" s="124" t="s">
        <v>363</v>
      </c>
      <c r="F1839" s="124">
        <v>17.86</v>
      </c>
      <c r="G1839" s="237">
        <f t="shared" si="137"/>
        <v>2.1431999999999998</v>
      </c>
      <c r="H1839" s="237">
        <f t="shared" si="140"/>
        <v>20.0032</v>
      </c>
    </row>
    <row r="1840" spans="1:8" x14ac:dyDescent="0.25">
      <c r="A1840" s="240">
        <v>40930</v>
      </c>
      <c r="B1840" s="124">
        <v>9514.9</v>
      </c>
      <c r="C1840" s="124" t="s">
        <v>1593</v>
      </c>
      <c r="D1840" s="236" t="s">
        <v>1594</v>
      </c>
      <c r="E1840" s="124" t="s">
        <v>363</v>
      </c>
      <c r="F1840" s="124">
        <v>5.36</v>
      </c>
      <c r="G1840" s="237">
        <f t="shared" si="137"/>
        <v>0.64319999999999999</v>
      </c>
      <c r="H1840" s="237">
        <f t="shared" si="140"/>
        <v>6.0032000000000005</v>
      </c>
    </row>
    <row r="1841" spans="1:8" x14ac:dyDescent="0.25">
      <c r="A1841" s="240">
        <v>40930</v>
      </c>
      <c r="B1841" s="124">
        <v>9515.9</v>
      </c>
      <c r="C1841" s="124" t="s">
        <v>1036</v>
      </c>
      <c r="D1841" s="236"/>
      <c r="E1841" s="124" t="s">
        <v>363</v>
      </c>
      <c r="F1841" s="124">
        <v>18.21</v>
      </c>
      <c r="G1841" s="237">
        <f t="shared" si="137"/>
        <v>2.1852</v>
      </c>
      <c r="H1841" s="237">
        <f t="shared" si="140"/>
        <v>20.395200000000003</v>
      </c>
    </row>
    <row r="1842" spans="1:8" x14ac:dyDescent="0.25">
      <c r="A1842" s="240">
        <v>40931</v>
      </c>
      <c r="B1842" s="124">
        <v>9516.9</v>
      </c>
      <c r="C1842" s="124" t="s">
        <v>1736</v>
      </c>
      <c r="D1842" s="236" t="s">
        <v>1737</v>
      </c>
      <c r="E1842" s="124" t="s">
        <v>363</v>
      </c>
      <c r="F1842" s="124">
        <v>16.07</v>
      </c>
      <c r="G1842" s="237">
        <f t="shared" si="137"/>
        <v>1.9283999999999999</v>
      </c>
      <c r="H1842" s="237">
        <f t="shared" si="140"/>
        <v>17.9984</v>
      </c>
    </row>
    <row r="1843" spans="1:8" x14ac:dyDescent="0.25">
      <c r="A1843" s="240">
        <v>40931</v>
      </c>
      <c r="B1843" s="124">
        <v>9517.9</v>
      </c>
      <c r="C1843" s="124" t="s">
        <v>1738</v>
      </c>
      <c r="D1843" s="236" t="s">
        <v>1739</v>
      </c>
      <c r="E1843" s="124" t="s">
        <v>363</v>
      </c>
      <c r="F1843" s="124">
        <v>17.86</v>
      </c>
      <c r="G1843" s="237">
        <f t="shared" si="137"/>
        <v>2.1431999999999998</v>
      </c>
      <c r="H1843" s="237">
        <f t="shared" si="140"/>
        <v>20.0032</v>
      </c>
    </row>
    <row r="1844" spans="1:8" x14ac:dyDescent="0.25">
      <c r="A1844" s="240">
        <v>40931</v>
      </c>
      <c r="B1844" s="124">
        <v>9518.9</v>
      </c>
      <c r="C1844" s="124" t="s">
        <v>16</v>
      </c>
      <c r="D1844" s="236"/>
      <c r="E1844" s="124" t="s">
        <v>363</v>
      </c>
      <c r="F1844" s="124"/>
      <c r="G1844" s="124"/>
      <c r="H1844" s="237"/>
    </row>
    <row r="1845" spans="1:8" x14ac:dyDescent="0.25">
      <c r="A1845" s="240">
        <v>40931</v>
      </c>
      <c r="B1845" s="124">
        <v>9519.9</v>
      </c>
      <c r="C1845" s="124" t="s">
        <v>1593</v>
      </c>
      <c r="D1845" s="236" t="s">
        <v>1594</v>
      </c>
      <c r="E1845" s="124" t="s">
        <v>363</v>
      </c>
      <c r="F1845" s="124">
        <v>5.36</v>
      </c>
      <c r="G1845" s="237">
        <f t="shared" si="137"/>
        <v>0.64319999999999999</v>
      </c>
      <c r="H1845" s="237">
        <f t="shared" si="140"/>
        <v>6.0032000000000005</v>
      </c>
    </row>
    <row r="1846" spans="1:8" x14ac:dyDescent="0.25">
      <c r="A1846" s="240">
        <v>40931</v>
      </c>
      <c r="B1846" s="124">
        <v>9520.9</v>
      </c>
      <c r="C1846" s="124" t="s">
        <v>1740</v>
      </c>
      <c r="D1846" s="236" t="s">
        <v>1741</v>
      </c>
      <c r="E1846" s="124" t="s">
        <v>363</v>
      </c>
      <c r="F1846" s="124">
        <v>13.39</v>
      </c>
      <c r="G1846" s="237">
        <f t="shared" si="137"/>
        <v>1.6068</v>
      </c>
      <c r="H1846" s="237">
        <f t="shared" si="140"/>
        <v>14.9968</v>
      </c>
    </row>
    <row r="1847" spans="1:8" x14ac:dyDescent="0.25">
      <c r="A1847" s="240">
        <v>40931</v>
      </c>
      <c r="B1847" s="124">
        <v>9521.9</v>
      </c>
      <c r="C1847" s="124" t="s">
        <v>1742</v>
      </c>
      <c r="D1847" s="236" t="s">
        <v>1743</v>
      </c>
      <c r="E1847" s="124" t="s">
        <v>363</v>
      </c>
      <c r="F1847" s="124">
        <v>13.39</v>
      </c>
      <c r="G1847" s="237">
        <f t="shared" si="137"/>
        <v>1.6068</v>
      </c>
      <c r="H1847" s="237">
        <f t="shared" si="140"/>
        <v>14.9968</v>
      </c>
    </row>
    <row r="1848" spans="1:8" x14ac:dyDescent="0.25">
      <c r="A1848" s="240">
        <v>40931</v>
      </c>
      <c r="B1848" s="124">
        <v>9522.9</v>
      </c>
      <c r="C1848" s="124" t="s">
        <v>1744</v>
      </c>
      <c r="D1848" s="236" t="s">
        <v>1745</v>
      </c>
      <c r="E1848" s="124" t="s">
        <v>363</v>
      </c>
      <c r="F1848" s="124">
        <v>9.82</v>
      </c>
      <c r="G1848" s="237">
        <f t="shared" si="137"/>
        <v>1.1783999999999999</v>
      </c>
      <c r="H1848" s="237">
        <f t="shared" si="140"/>
        <v>10.9984</v>
      </c>
    </row>
    <row r="1849" spans="1:8" x14ac:dyDescent="0.25">
      <c r="A1849" s="240">
        <v>40931</v>
      </c>
      <c r="B1849" s="124">
        <v>9523.9</v>
      </c>
      <c r="C1849" s="124" t="s">
        <v>16</v>
      </c>
      <c r="D1849" s="236"/>
      <c r="E1849" s="124" t="s">
        <v>363</v>
      </c>
      <c r="F1849" s="124">
        <v>8.93</v>
      </c>
      <c r="G1849" s="237">
        <f t="shared" ref="G1849:G1868" si="141">F1849*12%</f>
        <v>1.0715999999999999</v>
      </c>
      <c r="H1849" s="237">
        <f t="shared" ref="H1849:H1868" si="142">F1849+G1849</f>
        <v>10.0016</v>
      </c>
    </row>
    <row r="1850" spans="1:8" x14ac:dyDescent="0.25">
      <c r="A1850" s="240">
        <v>40931</v>
      </c>
      <c r="B1850" s="124">
        <v>9524.9</v>
      </c>
      <c r="C1850" s="124" t="s">
        <v>1746</v>
      </c>
      <c r="D1850" s="236" t="s">
        <v>1747</v>
      </c>
      <c r="E1850" s="124" t="s">
        <v>363</v>
      </c>
      <c r="F1850" s="124">
        <v>11.61</v>
      </c>
      <c r="G1850" s="237">
        <f t="shared" si="141"/>
        <v>1.3931999999999998</v>
      </c>
      <c r="H1850" s="237">
        <f t="shared" si="142"/>
        <v>13.0032</v>
      </c>
    </row>
    <row r="1851" spans="1:8" x14ac:dyDescent="0.25">
      <c r="A1851" s="240">
        <v>40931</v>
      </c>
      <c r="B1851" s="124">
        <v>9525.9</v>
      </c>
      <c r="C1851" s="124" t="s">
        <v>1748</v>
      </c>
      <c r="D1851" s="236" t="s">
        <v>1749</v>
      </c>
      <c r="E1851" s="124" t="s">
        <v>363</v>
      </c>
      <c r="F1851" s="124">
        <v>16.07</v>
      </c>
      <c r="G1851" s="237">
        <f t="shared" si="141"/>
        <v>1.9283999999999999</v>
      </c>
      <c r="H1851" s="237">
        <f t="shared" si="142"/>
        <v>17.9984</v>
      </c>
    </row>
    <row r="1852" spans="1:8" x14ac:dyDescent="0.25">
      <c r="A1852" s="240">
        <v>40931</v>
      </c>
      <c r="B1852" s="124">
        <v>9526.9</v>
      </c>
      <c r="C1852" s="124" t="s">
        <v>1750</v>
      </c>
      <c r="D1852" s="236" t="s">
        <v>1751</v>
      </c>
      <c r="E1852" s="124" t="s">
        <v>363</v>
      </c>
      <c r="F1852" s="237">
        <v>16.96</v>
      </c>
      <c r="G1852" s="237">
        <f t="shared" si="141"/>
        <v>2.0352000000000001</v>
      </c>
      <c r="H1852" s="237">
        <f t="shared" si="142"/>
        <v>18.995200000000001</v>
      </c>
    </row>
    <row r="1853" spans="1:8" x14ac:dyDescent="0.25">
      <c r="A1853" s="240">
        <v>40931</v>
      </c>
      <c r="B1853" s="124">
        <v>9527.9</v>
      </c>
      <c r="C1853" s="124" t="s">
        <v>1752</v>
      </c>
      <c r="D1853" s="236" t="s">
        <v>1753</v>
      </c>
      <c r="E1853" s="124" t="s">
        <v>363</v>
      </c>
      <c r="F1853" s="237">
        <v>16.07</v>
      </c>
      <c r="G1853" s="237">
        <f t="shared" si="141"/>
        <v>1.9283999999999999</v>
      </c>
      <c r="H1853" s="237">
        <f t="shared" si="142"/>
        <v>17.9984</v>
      </c>
    </row>
    <row r="1854" spans="1:8" x14ac:dyDescent="0.25">
      <c r="A1854" s="240">
        <v>40931</v>
      </c>
      <c r="B1854" s="124">
        <v>9528.9</v>
      </c>
      <c r="C1854" s="124" t="s">
        <v>1750</v>
      </c>
      <c r="D1854" s="236" t="s">
        <v>1751</v>
      </c>
      <c r="E1854" s="124" t="s">
        <v>363</v>
      </c>
      <c r="F1854" s="237">
        <v>8.93</v>
      </c>
      <c r="G1854" s="237">
        <f t="shared" si="141"/>
        <v>1.0715999999999999</v>
      </c>
      <c r="H1854" s="237">
        <f t="shared" si="142"/>
        <v>10.0016</v>
      </c>
    </row>
    <row r="1855" spans="1:8" x14ac:dyDescent="0.25">
      <c r="A1855" s="240">
        <v>40931</v>
      </c>
      <c r="B1855" s="124">
        <v>9529.9</v>
      </c>
      <c r="C1855" s="124" t="s">
        <v>1683</v>
      </c>
      <c r="D1855" s="236" t="s">
        <v>1684</v>
      </c>
      <c r="E1855" s="124" t="s">
        <v>363</v>
      </c>
      <c r="F1855" s="237">
        <v>16.96</v>
      </c>
      <c r="G1855" s="237">
        <f t="shared" si="141"/>
        <v>2.0352000000000001</v>
      </c>
      <c r="H1855" s="237">
        <f t="shared" si="142"/>
        <v>18.995200000000001</v>
      </c>
    </row>
    <row r="1856" spans="1:8" x14ac:dyDescent="0.25">
      <c r="A1856" s="240">
        <v>40931</v>
      </c>
      <c r="B1856" s="124">
        <v>9530.9</v>
      </c>
      <c r="C1856" s="124" t="s">
        <v>1754</v>
      </c>
      <c r="D1856" s="236" t="s">
        <v>1014</v>
      </c>
      <c r="E1856" s="124" t="s">
        <v>363</v>
      </c>
      <c r="F1856" s="237">
        <v>8.0399999999999991</v>
      </c>
      <c r="G1856" s="237">
        <f t="shared" si="141"/>
        <v>0.96479999999999988</v>
      </c>
      <c r="H1856" s="237">
        <f t="shared" si="142"/>
        <v>9.0047999999999995</v>
      </c>
    </row>
    <row r="1857" spans="1:8" x14ac:dyDescent="0.25">
      <c r="A1857" s="240">
        <v>40931</v>
      </c>
      <c r="B1857" s="124">
        <v>9531.9</v>
      </c>
      <c r="C1857" s="124" t="s">
        <v>1224</v>
      </c>
      <c r="D1857" s="236" t="s">
        <v>1325</v>
      </c>
      <c r="E1857" s="124" t="s">
        <v>363</v>
      </c>
      <c r="F1857" s="237">
        <v>6.25</v>
      </c>
      <c r="G1857" s="237">
        <f t="shared" si="141"/>
        <v>0.75</v>
      </c>
      <c r="H1857" s="237">
        <f t="shared" si="142"/>
        <v>7</v>
      </c>
    </row>
    <row r="1858" spans="1:8" x14ac:dyDescent="0.25">
      <c r="A1858" s="240">
        <v>40931</v>
      </c>
      <c r="B1858" s="124">
        <v>9532.9</v>
      </c>
      <c r="C1858" s="124" t="s">
        <v>1050</v>
      </c>
      <c r="D1858" s="236" t="s">
        <v>1120</v>
      </c>
      <c r="E1858" s="124" t="s">
        <v>363</v>
      </c>
      <c r="F1858" s="237">
        <v>6.25</v>
      </c>
      <c r="G1858" s="237">
        <f t="shared" si="141"/>
        <v>0.75</v>
      </c>
      <c r="H1858" s="237">
        <f t="shared" si="142"/>
        <v>7</v>
      </c>
    </row>
    <row r="1859" spans="1:8" x14ac:dyDescent="0.25">
      <c r="A1859" s="240">
        <v>40931</v>
      </c>
      <c r="B1859" s="124">
        <v>9533.9</v>
      </c>
      <c r="C1859" s="124" t="s">
        <v>1755</v>
      </c>
      <c r="D1859" s="236" t="s">
        <v>1756</v>
      </c>
      <c r="E1859" s="124" t="s">
        <v>363</v>
      </c>
      <c r="F1859" s="237">
        <v>6.25</v>
      </c>
      <c r="G1859" s="237">
        <f t="shared" si="141"/>
        <v>0.75</v>
      </c>
      <c r="H1859" s="237">
        <f t="shared" si="142"/>
        <v>7</v>
      </c>
    </row>
    <row r="1860" spans="1:8" x14ac:dyDescent="0.25">
      <c r="A1860" s="240">
        <v>40931</v>
      </c>
      <c r="B1860" s="124">
        <v>9534.9</v>
      </c>
      <c r="C1860" s="124" t="s">
        <v>1757</v>
      </c>
      <c r="D1860" s="236" t="s">
        <v>1758</v>
      </c>
      <c r="E1860" s="124" t="s">
        <v>363</v>
      </c>
      <c r="F1860" s="237">
        <v>6.25</v>
      </c>
      <c r="G1860" s="237">
        <f t="shared" si="141"/>
        <v>0.75</v>
      </c>
      <c r="H1860" s="237">
        <f t="shared" si="142"/>
        <v>7</v>
      </c>
    </row>
    <row r="1861" spans="1:8" x14ac:dyDescent="0.25">
      <c r="A1861" s="240">
        <v>40931</v>
      </c>
      <c r="B1861" s="124">
        <v>9535.9</v>
      </c>
      <c r="C1861" s="124" t="s">
        <v>1538</v>
      </c>
      <c r="D1861" s="236" t="s">
        <v>1759</v>
      </c>
      <c r="E1861" s="124" t="s">
        <v>363</v>
      </c>
      <c r="F1861" s="124">
        <v>2.68</v>
      </c>
      <c r="G1861" s="237">
        <f t="shared" si="141"/>
        <v>0.3216</v>
      </c>
      <c r="H1861" s="237">
        <f t="shared" si="142"/>
        <v>3.0016000000000003</v>
      </c>
    </row>
    <row r="1862" spans="1:8" x14ac:dyDescent="0.25">
      <c r="A1862" s="240">
        <v>40931</v>
      </c>
      <c r="B1862" s="124">
        <v>9536.9</v>
      </c>
      <c r="C1862" s="124" t="s">
        <v>1478</v>
      </c>
      <c r="D1862" s="236" t="s">
        <v>938</v>
      </c>
      <c r="E1862" s="124" t="s">
        <v>363</v>
      </c>
      <c r="F1862" s="124">
        <v>17.86</v>
      </c>
      <c r="G1862" s="237">
        <f t="shared" si="141"/>
        <v>2.1431999999999998</v>
      </c>
      <c r="H1862" s="237">
        <f t="shared" si="142"/>
        <v>20.0032</v>
      </c>
    </row>
    <row r="1863" spans="1:8" x14ac:dyDescent="0.25">
      <c r="A1863" s="240">
        <v>40931</v>
      </c>
      <c r="B1863" s="124">
        <v>9537.9</v>
      </c>
      <c r="C1863" s="124" t="s">
        <v>1760</v>
      </c>
      <c r="D1863" s="236" t="s">
        <v>1761</v>
      </c>
      <c r="E1863" s="124" t="s">
        <v>363</v>
      </c>
      <c r="F1863" s="124">
        <v>11.61</v>
      </c>
      <c r="G1863" s="237">
        <f t="shared" si="141"/>
        <v>1.3931999999999998</v>
      </c>
      <c r="H1863" s="237">
        <f t="shared" si="142"/>
        <v>13.0032</v>
      </c>
    </row>
    <row r="1864" spans="1:8" x14ac:dyDescent="0.25">
      <c r="A1864" s="240">
        <v>40932</v>
      </c>
      <c r="B1864" s="124">
        <v>9538.9</v>
      </c>
      <c r="C1864" s="124" t="s">
        <v>1762</v>
      </c>
      <c r="D1864" s="236" t="s">
        <v>1763</v>
      </c>
      <c r="E1864" s="124" t="s">
        <v>363</v>
      </c>
      <c r="F1864" s="124">
        <v>17.86</v>
      </c>
      <c r="G1864" s="237">
        <f t="shared" si="141"/>
        <v>2.1431999999999998</v>
      </c>
      <c r="H1864" s="237">
        <f t="shared" si="142"/>
        <v>20.0032</v>
      </c>
    </row>
    <row r="1865" spans="1:8" x14ac:dyDescent="0.25">
      <c r="A1865" s="240">
        <v>40932</v>
      </c>
      <c r="B1865" s="124">
        <v>9539.9</v>
      </c>
      <c r="C1865" s="124" t="s">
        <v>1764</v>
      </c>
      <c r="D1865" s="236" t="s">
        <v>1765</v>
      </c>
      <c r="E1865" s="124" t="s">
        <v>363</v>
      </c>
      <c r="F1865" s="124">
        <v>5.36</v>
      </c>
      <c r="G1865" s="237">
        <f t="shared" si="141"/>
        <v>0.64319999999999999</v>
      </c>
      <c r="H1865" s="237">
        <f t="shared" si="142"/>
        <v>6.0032000000000005</v>
      </c>
    </row>
    <row r="1866" spans="1:8" x14ac:dyDescent="0.25">
      <c r="A1866" s="240">
        <v>40932</v>
      </c>
      <c r="B1866" s="124">
        <v>9540.9</v>
      </c>
      <c r="C1866" s="124" t="s">
        <v>1593</v>
      </c>
      <c r="D1866" s="236" t="s">
        <v>1594</v>
      </c>
      <c r="E1866" s="124" t="s">
        <v>363</v>
      </c>
      <c r="F1866" s="124">
        <v>16.07</v>
      </c>
      <c r="G1866" s="237">
        <f t="shared" si="141"/>
        <v>1.9283999999999999</v>
      </c>
      <c r="H1866" s="237">
        <f t="shared" si="142"/>
        <v>17.9984</v>
      </c>
    </row>
    <row r="1867" spans="1:8" x14ac:dyDescent="0.25">
      <c r="A1867" s="240">
        <v>40932</v>
      </c>
      <c r="B1867" s="124">
        <v>9541.9</v>
      </c>
      <c r="C1867" s="124" t="s">
        <v>1766</v>
      </c>
      <c r="D1867" s="236" t="s">
        <v>1767</v>
      </c>
      <c r="E1867" s="124" t="s">
        <v>363</v>
      </c>
      <c r="F1867" s="124">
        <v>8.93</v>
      </c>
      <c r="G1867" s="237">
        <f t="shared" si="141"/>
        <v>1.0715999999999999</v>
      </c>
      <c r="H1867" s="237">
        <f t="shared" si="142"/>
        <v>10.0016</v>
      </c>
    </row>
    <row r="1868" spans="1:8" x14ac:dyDescent="0.25">
      <c r="A1868" s="240">
        <v>40932</v>
      </c>
      <c r="B1868" s="124">
        <v>9542.9</v>
      </c>
      <c r="C1868" s="124" t="s">
        <v>1768</v>
      </c>
      <c r="D1868" s="236" t="s">
        <v>1769</v>
      </c>
      <c r="E1868" s="124" t="s">
        <v>363</v>
      </c>
      <c r="F1868" s="124">
        <v>8.93</v>
      </c>
      <c r="G1868" s="256">
        <f t="shared" si="141"/>
        <v>1.0715999999999999</v>
      </c>
      <c r="H1868" s="237">
        <f t="shared" si="142"/>
        <v>10.0016</v>
      </c>
    </row>
    <row r="1869" spans="1:8" x14ac:dyDescent="0.25">
      <c r="A1869" s="240">
        <v>40932</v>
      </c>
      <c r="B1869" s="124">
        <v>9543.9</v>
      </c>
      <c r="C1869" s="124" t="s">
        <v>1077</v>
      </c>
      <c r="D1869" s="236" t="s">
        <v>1078</v>
      </c>
      <c r="E1869" s="124" t="s">
        <v>363</v>
      </c>
      <c r="F1869" s="124">
        <v>8.93</v>
      </c>
      <c r="G1869" s="237">
        <f t="shared" ref="G1869:G1872" si="143">F1869*12%</f>
        <v>1.0715999999999999</v>
      </c>
      <c r="H1869" s="237">
        <f t="shared" ref="H1869:H1872" si="144">F1869+G1869</f>
        <v>10.0016</v>
      </c>
    </row>
    <row r="1870" spans="1:8" x14ac:dyDescent="0.25">
      <c r="A1870" s="240">
        <v>40932</v>
      </c>
      <c r="B1870" s="124">
        <v>9544.9</v>
      </c>
      <c r="C1870" s="124" t="s">
        <v>1770</v>
      </c>
      <c r="D1870" s="236" t="s">
        <v>1771</v>
      </c>
      <c r="E1870" s="124" t="s">
        <v>363</v>
      </c>
      <c r="F1870" s="124">
        <v>8.93</v>
      </c>
      <c r="G1870" s="237">
        <f t="shared" si="143"/>
        <v>1.0715999999999999</v>
      </c>
      <c r="H1870" s="237">
        <f t="shared" si="144"/>
        <v>10.0016</v>
      </c>
    </row>
    <row r="1871" spans="1:8" x14ac:dyDescent="0.25">
      <c r="A1871" s="240">
        <v>40932</v>
      </c>
      <c r="B1871" s="124">
        <v>9545.9</v>
      </c>
      <c r="C1871" s="124" t="s">
        <v>1748</v>
      </c>
      <c r="D1871" s="236" t="s">
        <v>1749</v>
      </c>
      <c r="E1871" s="124" t="s">
        <v>363</v>
      </c>
      <c r="F1871" s="124">
        <v>13.39</v>
      </c>
      <c r="G1871" s="237">
        <f t="shared" si="143"/>
        <v>1.6068</v>
      </c>
      <c r="H1871" s="237">
        <f t="shared" si="144"/>
        <v>14.9968</v>
      </c>
    </row>
    <row r="1872" spans="1:8" x14ac:dyDescent="0.25">
      <c r="A1872" s="240">
        <v>40932</v>
      </c>
      <c r="B1872" s="124">
        <v>9546.9</v>
      </c>
      <c r="C1872" s="124" t="s">
        <v>1772</v>
      </c>
      <c r="D1872" s="236" t="s">
        <v>1773</v>
      </c>
      <c r="E1872" s="124" t="s">
        <v>363</v>
      </c>
      <c r="F1872" s="124">
        <v>8.93</v>
      </c>
      <c r="G1872" s="237">
        <f t="shared" si="143"/>
        <v>1.0715999999999999</v>
      </c>
      <c r="H1872" s="237">
        <f t="shared" si="144"/>
        <v>10.0016</v>
      </c>
    </row>
    <row r="1873" spans="1:8" x14ac:dyDescent="0.25">
      <c r="A1873" s="240">
        <v>40932</v>
      </c>
      <c r="B1873" s="124">
        <v>9547.9</v>
      </c>
      <c r="C1873" s="124" t="s">
        <v>1774</v>
      </c>
      <c r="D1873" s="236" t="s">
        <v>1775</v>
      </c>
      <c r="E1873" s="124" t="s">
        <v>363</v>
      </c>
      <c r="F1873" s="124">
        <v>14.29</v>
      </c>
      <c r="G1873" s="237">
        <f t="shared" ref="G1873:G1910" si="145">F1873*12%</f>
        <v>1.7147999999999999</v>
      </c>
      <c r="H1873" s="237">
        <f t="shared" ref="H1873:H1910" si="146">F1873+G1873</f>
        <v>16.004799999999999</v>
      </c>
    </row>
    <row r="1874" spans="1:8" x14ac:dyDescent="0.25">
      <c r="A1874" s="240">
        <v>40932</v>
      </c>
      <c r="B1874" s="124">
        <v>9548.9</v>
      </c>
      <c r="C1874" s="124" t="s">
        <v>1776</v>
      </c>
      <c r="D1874" s="236" t="s">
        <v>1777</v>
      </c>
      <c r="E1874" s="124" t="s">
        <v>363</v>
      </c>
      <c r="F1874" s="124">
        <v>8.93</v>
      </c>
      <c r="G1874" s="237">
        <f t="shared" si="145"/>
        <v>1.0715999999999999</v>
      </c>
      <c r="H1874" s="237">
        <f t="shared" si="146"/>
        <v>10.0016</v>
      </c>
    </row>
    <row r="1875" spans="1:8" x14ac:dyDescent="0.25">
      <c r="A1875" s="240">
        <v>40932</v>
      </c>
      <c r="B1875" s="124">
        <v>9549.9</v>
      </c>
      <c r="C1875" s="124" t="s">
        <v>1778</v>
      </c>
      <c r="D1875" s="236" t="s">
        <v>1779</v>
      </c>
      <c r="E1875" s="124" t="s">
        <v>363</v>
      </c>
      <c r="F1875" s="124">
        <v>9.82</v>
      </c>
      <c r="G1875" s="237">
        <f t="shared" si="145"/>
        <v>1.1783999999999999</v>
      </c>
      <c r="H1875" s="237">
        <f t="shared" si="146"/>
        <v>10.9984</v>
      </c>
    </row>
    <row r="1876" spans="1:8" x14ac:dyDescent="0.25">
      <c r="A1876" s="240">
        <v>40932</v>
      </c>
      <c r="B1876" s="124">
        <v>9550.9</v>
      </c>
      <c r="C1876" s="124" t="s">
        <v>1780</v>
      </c>
      <c r="D1876" s="236" t="s">
        <v>1781</v>
      </c>
      <c r="E1876" s="124" t="s">
        <v>363</v>
      </c>
      <c r="F1876" s="237">
        <v>23.21</v>
      </c>
      <c r="G1876" s="237">
        <f t="shared" si="145"/>
        <v>2.7852000000000001</v>
      </c>
      <c r="H1876" s="237">
        <f t="shared" si="146"/>
        <v>25.995200000000001</v>
      </c>
    </row>
    <row r="1877" spans="1:8" x14ac:dyDescent="0.25">
      <c r="A1877" s="240">
        <v>40932</v>
      </c>
      <c r="B1877" s="124">
        <v>9551.9</v>
      </c>
      <c r="C1877" s="124" t="s">
        <v>1050</v>
      </c>
      <c r="D1877" s="236" t="s">
        <v>1120</v>
      </c>
      <c r="E1877" s="124" t="s">
        <v>363</v>
      </c>
      <c r="F1877" s="237">
        <v>6.25</v>
      </c>
      <c r="G1877" s="237">
        <f t="shared" si="145"/>
        <v>0.75</v>
      </c>
      <c r="H1877" s="237">
        <f t="shared" si="146"/>
        <v>7</v>
      </c>
    </row>
    <row r="1878" spans="1:8" x14ac:dyDescent="0.25">
      <c r="A1878" s="240">
        <v>40932</v>
      </c>
      <c r="B1878" s="124">
        <v>9552.9</v>
      </c>
      <c r="C1878" s="124" t="s">
        <v>1782</v>
      </c>
      <c r="D1878" s="236" t="s">
        <v>1756</v>
      </c>
      <c r="E1878" s="124" t="s">
        <v>363</v>
      </c>
      <c r="F1878" s="237">
        <v>6.25</v>
      </c>
      <c r="G1878" s="237">
        <f t="shared" si="145"/>
        <v>0.75</v>
      </c>
      <c r="H1878" s="237">
        <f t="shared" si="146"/>
        <v>7</v>
      </c>
    </row>
    <row r="1879" spans="1:8" x14ac:dyDescent="0.25">
      <c r="A1879" s="240">
        <v>40932</v>
      </c>
      <c r="B1879" s="124">
        <v>9553.9</v>
      </c>
      <c r="C1879" s="124" t="s">
        <v>1538</v>
      </c>
      <c r="D1879" s="236" t="s">
        <v>1759</v>
      </c>
      <c r="E1879" s="124" t="s">
        <v>363</v>
      </c>
      <c r="F1879" s="237">
        <v>6.25</v>
      </c>
      <c r="G1879" s="237">
        <f t="shared" si="145"/>
        <v>0.75</v>
      </c>
      <c r="H1879" s="237">
        <f t="shared" si="146"/>
        <v>7</v>
      </c>
    </row>
    <row r="1880" spans="1:8" x14ac:dyDescent="0.25">
      <c r="A1880" s="240">
        <v>40932</v>
      </c>
      <c r="B1880" s="124">
        <v>9554.9</v>
      </c>
      <c r="C1880" s="124" t="s">
        <v>1036</v>
      </c>
      <c r="D1880" s="236"/>
      <c r="E1880" s="124" t="s">
        <v>363</v>
      </c>
      <c r="F1880" s="237">
        <v>27.41</v>
      </c>
      <c r="G1880" s="237">
        <f t="shared" si="145"/>
        <v>3.2891999999999997</v>
      </c>
      <c r="H1880" s="237">
        <f t="shared" si="146"/>
        <v>30.699200000000001</v>
      </c>
    </row>
    <row r="1881" spans="1:8" x14ac:dyDescent="0.25">
      <c r="A1881" s="240">
        <v>40933</v>
      </c>
      <c r="B1881" s="124">
        <v>9555.9</v>
      </c>
      <c r="C1881" s="124" t="s">
        <v>1783</v>
      </c>
      <c r="D1881" s="236" t="s">
        <v>1784</v>
      </c>
      <c r="E1881" s="124" t="s">
        <v>363</v>
      </c>
      <c r="F1881" s="237">
        <v>11.61</v>
      </c>
      <c r="G1881" s="237">
        <f t="shared" si="145"/>
        <v>1.3931999999999998</v>
      </c>
      <c r="H1881" s="237">
        <f t="shared" si="146"/>
        <v>13.0032</v>
      </c>
    </row>
    <row r="1882" spans="1:8" x14ac:dyDescent="0.25">
      <c r="A1882" s="240">
        <v>40933</v>
      </c>
      <c r="B1882" s="124">
        <v>9556.9</v>
      </c>
      <c r="C1882" s="124" t="s">
        <v>1785</v>
      </c>
      <c r="D1882" s="236" t="s">
        <v>1786</v>
      </c>
      <c r="E1882" s="124" t="s">
        <v>363</v>
      </c>
      <c r="F1882" s="237">
        <v>16.96</v>
      </c>
      <c r="G1882" s="237">
        <f t="shared" si="145"/>
        <v>2.0352000000000001</v>
      </c>
      <c r="H1882" s="237">
        <f t="shared" si="146"/>
        <v>18.995200000000001</v>
      </c>
    </row>
    <row r="1883" spans="1:8" x14ac:dyDescent="0.25">
      <c r="A1883" s="240">
        <v>40933</v>
      </c>
      <c r="B1883" s="124">
        <v>9557.9</v>
      </c>
      <c r="C1883" s="124" t="s">
        <v>1787</v>
      </c>
      <c r="D1883" s="236" t="s">
        <v>1788</v>
      </c>
      <c r="E1883" s="124" t="s">
        <v>363</v>
      </c>
      <c r="F1883" s="237">
        <v>16.96</v>
      </c>
      <c r="G1883" s="237">
        <f t="shared" si="145"/>
        <v>2.0352000000000001</v>
      </c>
      <c r="H1883" s="237">
        <f t="shared" si="146"/>
        <v>18.995200000000001</v>
      </c>
    </row>
    <row r="1884" spans="1:8" x14ac:dyDescent="0.25">
      <c r="A1884" s="240">
        <v>40933</v>
      </c>
      <c r="B1884" s="124">
        <v>9558.9</v>
      </c>
      <c r="C1884" s="124" t="s">
        <v>1593</v>
      </c>
      <c r="D1884" s="236" t="s">
        <v>1789</v>
      </c>
      <c r="E1884" s="124" t="s">
        <v>363</v>
      </c>
      <c r="F1884" s="237">
        <v>5.36</v>
      </c>
      <c r="G1884" s="237">
        <f t="shared" si="145"/>
        <v>0.64319999999999999</v>
      </c>
      <c r="H1884" s="237">
        <f t="shared" si="146"/>
        <v>6.0032000000000005</v>
      </c>
    </row>
    <row r="1885" spans="1:8" x14ac:dyDescent="0.25">
      <c r="A1885" s="240">
        <v>40933</v>
      </c>
      <c r="B1885" s="124">
        <v>9559.9</v>
      </c>
      <c r="C1885" s="124" t="s">
        <v>1791</v>
      </c>
      <c r="D1885" s="236" t="s">
        <v>1790</v>
      </c>
      <c r="E1885" s="124" t="s">
        <v>363</v>
      </c>
      <c r="F1885" s="124">
        <v>29.46</v>
      </c>
      <c r="G1885" s="237">
        <f t="shared" si="145"/>
        <v>3.5352000000000001</v>
      </c>
      <c r="H1885" s="237">
        <f t="shared" si="146"/>
        <v>32.995200000000004</v>
      </c>
    </row>
    <row r="1886" spans="1:8" x14ac:dyDescent="0.25">
      <c r="A1886" s="240">
        <v>40933</v>
      </c>
      <c r="B1886" s="124">
        <v>9560.9</v>
      </c>
      <c r="C1886" s="124" t="s">
        <v>29</v>
      </c>
      <c r="D1886" s="236" t="s">
        <v>30</v>
      </c>
      <c r="E1886" s="124" t="s">
        <v>363</v>
      </c>
      <c r="F1886" s="124">
        <v>16.07</v>
      </c>
      <c r="G1886" s="237">
        <f t="shared" si="145"/>
        <v>1.9283999999999999</v>
      </c>
      <c r="H1886" s="237">
        <f t="shared" si="146"/>
        <v>17.9984</v>
      </c>
    </row>
    <row r="1887" spans="1:8" x14ac:dyDescent="0.25">
      <c r="A1887" s="240">
        <v>40933</v>
      </c>
      <c r="B1887" s="124">
        <v>9561.9</v>
      </c>
      <c r="C1887" s="124" t="s">
        <v>1792</v>
      </c>
      <c r="D1887" s="236" t="s">
        <v>1793</v>
      </c>
      <c r="E1887" s="124" t="s">
        <v>363</v>
      </c>
      <c r="F1887" s="124">
        <v>8.93</v>
      </c>
      <c r="G1887" s="237">
        <f t="shared" si="145"/>
        <v>1.0715999999999999</v>
      </c>
      <c r="H1887" s="237">
        <f t="shared" si="146"/>
        <v>10.0016</v>
      </c>
    </row>
    <row r="1888" spans="1:8" x14ac:dyDescent="0.25">
      <c r="A1888" s="240">
        <v>40933</v>
      </c>
      <c r="B1888" s="124">
        <v>9562.9</v>
      </c>
      <c r="C1888" s="124" t="s">
        <v>1077</v>
      </c>
      <c r="D1888" s="236" t="s">
        <v>1078</v>
      </c>
      <c r="E1888" s="124" t="s">
        <v>363</v>
      </c>
      <c r="F1888" s="124">
        <v>13.39</v>
      </c>
      <c r="G1888" s="237">
        <f t="shared" si="145"/>
        <v>1.6068</v>
      </c>
      <c r="H1888" s="237">
        <f t="shared" si="146"/>
        <v>14.9968</v>
      </c>
    </row>
    <row r="1889" spans="1:8" x14ac:dyDescent="0.25">
      <c r="A1889" s="240">
        <v>40933</v>
      </c>
      <c r="B1889" s="124">
        <v>9563.9</v>
      </c>
      <c r="C1889" s="124" t="s">
        <v>1794</v>
      </c>
      <c r="D1889" s="236" t="s">
        <v>1795</v>
      </c>
      <c r="E1889" s="124" t="s">
        <v>363</v>
      </c>
      <c r="F1889" s="124">
        <v>13.39</v>
      </c>
      <c r="G1889" s="237">
        <f t="shared" si="145"/>
        <v>1.6068</v>
      </c>
      <c r="H1889" s="237">
        <f t="shared" si="146"/>
        <v>14.9968</v>
      </c>
    </row>
    <row r="1890" spans="1:8" x14ac:dyDescent="0.25">
      <c r="A1890" s="240">
        <v>40933</v>
      </c>
      <c r="B1890" s="124">
        <v>9564.9</v>
      </c>
      <c r="C1890" s="124" t="s">
        <v>1748</v>
      </c>
      <c r="D1890" s="236" t="s">
        <v>1749</v>
      </c>
      <c r="E1890" s="124" t="s">
        <v>363</v>
      </c>
      <c r="F1890" s="124">
        <v>11.61</v>
      </c>
      <c r="G1890" s="237">
        <f t="shared" si="145"/>
        <v>1.3931999999999998</v>
      </c>
      <c r="H1890" s="237">
        <f t="shared" si="146"/>
        <v>13.0032</v>
      </c>
    </row>
    <row r="1891" spans="1:8" x14ac:dyDescent="0.25">
      <c r="A1891" s="240">
        <v>40933</v>
      </c>
      <c r="B1891" s="124">
        <v>9565.9</v>
      </c>
      <c r="C1891" s="124" t="s">
        <v>1796</v>
      </c>
      <c r="D1891" s="236" t="s">
        <v>1775</v>
      </c>
      <c r="E1891" s="124" t="s">
        <v>363</v>
      </c>
      <c r="F1891" s="257">
        <v>16.07</v>
      </c>
      <c r="G1891" s="257">
        <f t="shared" si="145"/>
        <v>1.9283999999999999</v>
      </c>
      <c r="H1891" s="257">
        <f t="shared" si="146"/>
        <v>17.9984</v>
      </c>
    </row>
    <row r="1892" spans="1:8" x14ac:dyDescent="0.25">
      <c r="A1892" s="240">
        <v>40933</v>
      </c>
      <c r="B1892" s="124">
        <v>9566.9</v>
      </c>
      <c r="C1892" s="124" t="s">
        <v>1224</v>
      </c>
      <c r="D1892" s="236" t="s">
        <v>1325</v>
      </c>
      <c r="E1892" s="124" t="s">
        <v>363</v>
      </c>
      <c r="F1892" s="257">
        <v>8.0399999999999991</v>
      </c>
      <c r="G1892" s="257">
        <f t="shared" si="145"/>
        <v>0.96479999999999988</v>
      </c>
      <c r="H1892" s="257">
        <f t="shared" si="146"/>
        <v>9.0047999999999995</v>
      </c>
    </row>
    <row r="1893" spans="1:8" x14ac:dyDescent="0.25">
      <c r="A1893" s="240">
        <v>40933</v>
      </c>
      <c r="B1893" s="124">
        <v>9568</v>
      </c>
      <c r="C1893" s="124" t="s">
        <v>1797</v>
      </c>
      <c r="D1893" s="236" t="s">
        <v>1798</v>
      </c>
      <c r="E1893" s="124" t="s">
        <v>363</v>
      </c>
      <c r="F1893" s="257">
        <v>9.82</v>
      </c>
      <c r="G1893" s="257">
        <f t="shared" si="145"/>
        <v>1.1783999999999999</v>
      </c>
      <c r="H1893" s="257">
        <f t="shared" si="146"/>
        <v>10.9984</v>
      </c>
    </row>
    <row r="1894" spans="1:8" x14ac:dyDescent="0.25">
      <c r="A1894" s="240">
        <v>40933</v>
      </c>
      <c r="B1894" s="124">
        <v>9569</v>
      </c>
      <c r="C1894" s="124" t="s">
        <v>1778</v>
      </c>
      <c r="D1894" s="236" t="s">
        <v>1779</v>
      </c>
      <c r="E1894" s="124" t="s">
        <v>363</v>
      </c>
      <c r="F1894" s="257">
        <v>9.82</v>
      </c>
      <c r="G1894" s="257">
        <f t="shared" si="145"/>
        <v>1.1783999999999999</v>
      </c>
      <c r="H1894" s="257">
        <f t="shared" si="146"/>
        <v>10.9984</v>
      </c>
    </row>
    <row r="1895" spans="1:8" x14ac:dyDescent="0.25">
      <c r="A1895" s="240">
        <v>40933</v>
      </c>
      <c r="B1895" s="124">
        <v>9570</v>
      </c>
      <c r="C1895" s="124" t="s">
        <v>1050</v>
      </c>
      <c r="D1895" s="236" t="s">
        <v>1120</v>
      </c>
      <c r="E1895" s="124" t="s">
        <v>363</v>
      </c>
      <c r="F1895" s="257">
        <v>6.25</v>
      </c>
      <c r="G1895" s="257">
        <f t="shared" si="145"/>
        <v>0.75</v>
      </c>
      <c r="H1895" s="257">
        <f t="shared" si="146"/>
        <v>7</v>
      </c>
    </row>
    <row r="1896" spans="1:8" x14ac:dyDescent="0.25">
      <c r="A1896" s="240">
        <v>40933</v>
      </c>
      <c r="B1896" s="124">
        <v>9571</v>
      </c>
      <c r="C1896" s="124" t="s">
        <v>1782</v>
      </c>
      <c r="D1896" s="236" t="s">
        <v>1756</v>
      </c>
      <c r="E1896" s="124" t="s">
        <v>363</v>
      </c>
      <c r="F1896" s="257">
        <v>6.25</v>
      </c>
      <c r="G1896" s="257">
        <f t="shared" si="145"/>
        <v>0.75</v>
      </c>
      <c r="H1896" s="257">
        <f t="shared" si="146"/>
        <v>7</v>
      </c>
    </row>
    <row r="1897" spans="1:8" x14ac:dyDescent="0.25">
      <c r="A1897" s="240">
        <v>40933</v>
      </c>
      <c r="B1897" s="124">
        <v>9572</v>
      </c>
      <c r="C1897" s="124" t="s">
        <v>1799</v>
      </c>
      <c r="D1897" s="236" t="s">
        <v>1759</v>
      </c>
      <c r="E1897" s="124" t="s">
        <v>363</v>
      </c>
      <c r="F1897" s="257">
        <v>6.25</v>
      </c>
      <c r="G1897" s="257">
        <f t="shared" si="145"/>
        <v>0.75</v>
      </c>
      <c r="H1897" s="257">
        <f t="shared" si="146"/>
        <v>7</v>
      </c>
    </row>
    <row r="1898" spans="1:8" x14ac:dyDescent="0.25">
      <c r="A1898" s="240">
        <v>40933</v>
      </c>
      <c r="B1898" s="124">
        <v>9573</v>
      </c>
      <c r="C1898" s="124" t="s">
        <v>1478</v>
      </c>
      <c r="D1898" s="236" t="s">
        <v>938</v>
      </c>
      <c r="E1898" s="124" t="s">
        <v>363</v>
      </c>
      <c r="F1898" s="257">
        <v>2.68</v>
      </c>
      <c r="G1898" s="257">
        <f t="shared" si="145"/>
        <v>0.3216</v>
      </c>
      <c r="H1898" s="257">
        <f t="shared" si="146"/>
        <v>3.0016000000000003</v>
      </c>
    </row>
    <row r="1899" spans="1:8" x14ac:dyDescent="0.25">
      <c r="A1899" s="240">
        <v>40933</v>
      </c>
      <c r="B1899" s="124">
        <v>9574</v>
      </c>
      <c r="C1899" s="124" t="s">
        <v>1760</v>
      </c>
      <c r="D1899" s="236" t="s">
        <v>1761</v>
      </c>
      <c r="E1899" s="124" t="s">
        <v>363</v>
      </c>
      <c r="F1899" s="257">
        <v>10.71</v>
      </c>
      <c r="G1899" s="257">
        <f t="shared" si="145"/>
        <v>1.2852000000000001</v>
      </c>
      <c r="H1899" s="257">
        <f t="shared" si="146"/>
        <v>11.995200000000001</v>
      </c>
    </row>
    <row r="1900" spans="1:8" x14ac:dyDescent="0.25">
      <c r="A1900" s="240">
        <v>40933</v>
      </c>
      <c r="B1900" s="252">
        <v>9575</v>
      </c>
      <c r="C1900" s="124" t="s">
        <v>1036</v>
      </c>
      <c r="D1900" s="236"/>
      <c r="E1900" s="124" t="s">
        <v>363</v>
      </c>
      <c r="F1900" s="257">
        <v>24.78</v>
      </c>
      <c r="G1900" s="257">
        <f t="shared" si="145"/>
        <v>2.9736000000000002</v>
      </c>
      <c r="H1900" s="257">
        <f t="shared" si="146"/>
        <v>27.753600000000002</v>
      </c>
    </row>
    <row r="1901" spans="1:8" x14ac:dyDescent="0.25">
      <c r="A1901" s="240">
        <v>40934</v>
      </c>
      <c r="B1901" s="124">
        <v>9576</v>
      </c>
      <c r="C1901" s="124" t="s">
        <v>528</v>
      </c>
      <c r="D1901" s="236" t="s">
        <v>529</v>
      </c>
      <c r="E1901" s="124" t="s">
        <v>363</v>
      </c>
      <c r="F1901" s="257">
        <v>40.18</v>
      </c>
      <c r="G1901" s="257">
        <f t="shared" si="145"/>
        <v>4.8216000000000001</v>
      </c>
      <c r="H1901" s="257">
        <f t="shared" si="146"/>
        <v>45.001599999999996</v>
      </c>
    </row>
    <row r="1902" spans="1:8" x14ac:dyDescent="0.25">
      <c r="A1902" s="240">
        <v>40934</v>
      </c>
      <c r="B1902" s="124">
        <v>9577</v>
      </c>
      <c r="C1902" s="124" t="s">
        <v>1077</v>
      </c>
      <c r="D1902" s="236" t="s">
        <v>1078</v>
      </c>
      <c r="E1902" s="124" t="s">
        <v>363</v>
      </c>
      <c r="F1902" s="257">
        <v>13.39</v>
      </c>
      <c r="G1902" s="257">
        <f t="shared" si="145"/>
        <v>1.6068</v>
      </c>
      <c r="H1902" s="257">
        <f t="shared" si="146"/>
        <v>14.9968</v>
      </c>
    </row>
    <row r="1903" spans="1:8" x14ac:dyDescent="0.25">
      <c r="A1903" s="240">
        <v>40934</v>
      </c>
      <c r="B1903" s="124">
        <v>9578</v>
      </c>
      <c r="C1903" s="124" t="s">
        <v>153</v>
      </c>
      <c r="D1903" s="236" t="s">
        <v>1800</v>
      </c>
      <c r="E1903" s="124" t="s">
        <v>363</v>
      </c>
      <c r="F1903" s="257">
        <v>8.93</v>
      </c>
      <c r="G1903" s="257">
        <f t="shared" si="145"/>
        <v>1.0715999999999999</v>
      </c>
      <c r="H1903" s="257">
        <f t="shared" si="146"/>
        <v>10.0016</v>
      </c>
    </row>
    <row r="1904" spans="1:8" x14ac:dyDescent="0.25">
      <c r="A1904" s="240">
        <v>40934</v>
      </c>
      <c r="B1904" s="124">
        <v>9579</v>
      </c>
      <c r="C1904" s="124" t="s">
        <v>1050</v>
      </c>
      <c r="D1904" s="236" t="s">
        <v>1120</v>
      </c>
      <c r="E1904" s="124" t="s">
        <v>363</v>
      </c>
      <c r="F1904" s="257">
        <v>6.25</v>
      </c>
      <c r="G1904" s="257">
        <f t="shared" si="145"/>
        <v>0.75</v>
      </c>
      <c r="H1904" s="257">
        <f t="shared" si="146"/>
        <v>7</v>
      </c>
    </row>
    <row r="1905" spans="1:8" x14ac:dyDescent="0.25">
      <c r="A1905" s="240">
        <v>40934</v>
      </c>
      <c r="B1905" s="124">
        <v>9580</v>
      </c>
      <c r="C1905" s="124" t="s">
        <v>1782</v>
      </c>
      <c r="D1905" s="208" t="s">
        <v>1756</v>
      </c>
      <c r="E1905" s="124" t="s">
        <v>363</v>
      </c>
      <c r="F1905" s="257">
        <v>6.25</v>
      </c>
      <c r="G1905" s="257">
        <f t="shared" si="145"/>
        <v>0.75</v>
      </c>
      <c r="H1905" s="257">
        <f t="shared" si="146"/>
        <v>7</v>
      </c>
    </row>
    <row r="1906" spans="1:8" x14ac:dyDescent="0.25">
      <c r="A1906" s="240">
        <v>40934</v>
      </c>
      <c r="B1906" s="124">
        <v>9581</v>
      </c>
      <c r="C1906" s="124" t="s">
        <v>1478</v>
      </c>
      <c r="D1906" s="208" t="s">
        <v>938</v>
      </c>
      <c r="E1906" s="124" t="s">
        <v>363</v>
      </c>
      <c r="F1906" s="257">
        <v>2.68</v>
      </c>
      <c r="G1906" s="257">
        <f t="shared" si="145"/>
        <v>0.3216</v>
      </c>
      <c r="H1906" s="257">
        <f t="shared" si="146"/>
        <v>3.0016000000000003</v>
      </c>
    </row>
    <row r="1907" spans="1:8" x14ac:dyDescent="0.25">
      <c r="A1907" s="240">
        <v>40934</v>
      </c>
      <c r="B1907" s="124">
        <v>9582</v>
      </c>
      <c r="C1907" s="124" t="s">
        <v>1036</v>
      </c>
      <c r="D1907" s="208"/>
      <c r="E1907" s="124" t="s">
        <v>363</v>
      </c>
      <c r="F1907" s="257">
        <v>23.21</v>
      </c>
      <c r="G1907" s="257">
        <f t="shared" si="145"/>
        <v>2.7852000000000001</v>
      </c>
      <c r="H1907" s="257">
        <f t="shared" si="146"/>
        <v>25.995200000000001</v>
      </c>
    </row>
    <row r="1908" spans="1:8" x14ac:dyDescent="0.25">
      <c r="A1908" s="240">
        <v>40934</v>
      </c>
      <c r="B1908" s="124">
        <v>9583</v>
      </c>
      <c r="C1908" s="124" t="s">
        <v>1615</v>
      </c>
      <c r="D1908" s="208" t="s">
        <v>1263</v>
      </c>
      <c r="E1908" s="124" t="s">
        <v>363</v>
      </c>
      <c r="F1908" s="257">
        <v>48.21</v>
      </c>
      <c r="G1908" s="257">
        <f t="shared" si="145"/>
        <v>5.7851999999999997</v>
      </c>
      <c r="H1908" s="257">
        <f t="shared" si="146"/>
        <v>53.995199999999997</v>
      </c>
    </row>
    <row r="1909" spans="1:8" x14ac:dyDescent="0.25">
      <c r="A1909" s="240">
        <v>40934</v>
      </c>
      <c r="B1909" s="124">
        <v>9584</v>
      </c>
      <c r="C1909" s="124" t="s">
        <v>1801</v>
      </c>
      <c r="D1909" s="208" t="s">
        <v>1802</v>
      </c>
      <c r="E1909" s="124" t="s">
        <v>363</v>
      </c>
      <c r="F1909" s="257">
        <v>23.21</v>
      </c>
      <c r="G1909" s="257">
        <f t="shared" si="145"/>
        <v>2.7852000000000001</v>
      </c>
      <c r="H1909" s="257">
        <f t="shared" si="146"/>
        <v>25.995200000000001</v>
      </c>
    </row>
    <row r="1910" spans="1:8" x14ac:dyDescent="0.25">
      <c r="A1910" s="240">
        <v>40934</v>
      </c>
      <c r="B1910" s="124">
        <v>9585</v>
      </c>
      <c r="C1910" s="124" t="s">
        <v>1803</v>
      </c>
      <c r="D1910" s="208" t="s">
        <v>339</v>
      </c>
      <c r="E1910" s="124" t="s">
        <v>363</v>
      </c>
      <c r="F1910" s="257">
        <v>53.57</v>
      </c>
      <c r="G1910" s="257">
        <f t="shared" si="145"/>
        <v>6.4283999999999999</v>
      </c>
      <c r="H1910" s="257">
        <f t="shared" si="146"/>
        <v>59.998400000000004</v>
      </c>
    </row>
    <row r="1911" spans="1:8" x14ac:dyDescent="0.25">
      <c r="A1911" s="240"/>
      <c r="B1911" s="124">
        <v>9586</v>
      </c>
      <c r="C1911" s="124" t="s">
        <v>16</v>
      </c>
      <c r="D1911" s="208"/>
      <c r="E1911" s="124" t="s">
        <v>363</v>
      </c>
      <c r="F1911" s="257"/>
      <c r="G1911" s="257"/>
      <c r="H1911" s="257"/>
    </row>
    <row r="1912" spans="1:8" x14ac:dyDescent="0.25">
      <c r="A1912" s="240"/>
      <c r="B1912" s="124">
        <v>9587</v>
      </c>
      <c r="C1912" s="124" t="s">
        <v>16</v>
      </c>
      <c r="D1912" s="208"/>
      <c r="E1912" s="124" t="s">
        <v>363</v>
      </c>
      <c r="F1912" s="257"/>
      <c r="G1912" s="257"/>
      <c r="H1912" s="257"/>
    </row>
    <row r="1913" spans="1:8" x14ac:dyDescent="0.25">
      <c r="A1913" s="240"/>
      <c r="B1913" s="124">
        <v>9588</v>
      </c>
      <c r="C1913" s="124" t="s">
        <v>16</v>
      </c>
      <c r="D1913" s="208"/>
      <c r="E1913" s="124" t="s">
        <v>363</v>
      </c>
      <c r="F1913" s="257"/>
      <c r="G1913" s="257"/>
      <c r="H1913" s="257"/>
    </row>
    <row r="1914" spans="1:8" x14ac:dyDescent="0.25">
      <c r="A1914" s="240"/>
      <c r="B1914" s="124">
        <v>9589</v>
      </c>
      <c r="C1914" s="124" t="s">
        <v>16</v>
      </c>
      <c r="D1914" s="208"/>
      <c r="E1914" s="124" t="s">
        <v>363</v>
      </c>
      <c r="F1914" s="257"/>
      <c r="G1914" s="257"/>
      <c r="H1914" s="257"/>
    </row>
    <row r="1915" spans="1:8" x14ac:dyDescent="0.25">
      <c r="A1915" s="240"/>
      <c r="B1915" s="124">
        <v>9590</v>
      </c>
      <c r="C1915" s="124" t="s">
        <v>16</v>
      </c>
      <c r="D1915" s="208"/>
      <c r="E1915" s="124" t="s">
        <v>363</v>
      </c>
      <c r="F1915" s="257"/>
      <c r="G1915" s="257"/>
      <c r="H1915" s="257"/>
    </row>
    <row r="1916" spans="1:8" x14ac:dyDescent="0.25">
      <c r="A1916" s="240">
        <v>40934</v>
      </c>
      <c r="B1916" s="124">
        <v>9591</v>
      </c>
      <c r="C1916" s="124" t="s">
        <v>1867</v>
      </c>
      <c r="D1916" s="208" t="s">
        <v>1866</v>
      </c>
      <c r="E1916" s="124" t="s">
        <v>363</v>
      </c>
      <c r="F1916" s="257">
        <v>9.82</v>
      </c>
      <c r="G1916" s="257">
        <f t="shared" ref="G1916:G1920" si="147">F1916*12%</f>
        <v>1.1783999999999999</v>
      </c>
      <c r="H1916" s="257">
        <f t="shared" ref="H1916:H1920" si="148">F1916+G1916</f>
        <v>10.9984</v>
      </c>
    </row>
    <row r="1917" spans="1:8" x14ac:dyDescent="0.25">
      <c r="A1917" s="240">
        <v>40934</v>
      </c>
      <c r="B1917" s="124">
        <v>9592</v>
      </c>
      <c r="C1917" s="124" t="s">
        <v>1816</v>
      </c>
      <c r="D1917" s="208" t="s">
        <v>1817</v>
      </c>
      <c r="E1917" s="124" t="s">
        <v>363</v>
      </c>
      <c r="F1917" s="257">
        <v>14.29</v>
      </c>
      <c r="G1917" s="257">
        <f t="shared" si="147"/>
        <v>1.7147999999999999</v>
      </c>
      <c r="H1917" s="257">
        <f t="shared" si="148"/>
        <v>16.004799999999999</v>
      </c>
    </row>
    <row r="1918" spans="1:8" x14ac:dyDescent="0.25">
      <c r="A1918" s="240">
        <v>40934</v>
      </c>
      <c r="B1918" s="124">
        <v>9593</v>
      </c>
      <c r="C1918" s="124" t="s">
        <v>16</v>
      </c>
      <c r="D1918" s="208"/>
      <c r="E1918" s="124" t="s">
        <v>363</v>
      </c>
      <c r="F1918" s="257"/>
      <c r="G1918" s="257">
        <f t="shared" si="147"/>
        <v>0</v>
      </c>
      <c r="H1918" s="257">
        <f t="shared" si="148"/>
        <v>0</v>
      </c>
    </row>
    <row r="1919" spans="1:8" x14ac:dyDescent="0.25">
      <c r="A1919" s="240">
        <v>41086</v>
      </c>
      <c r="B1919" s="124">
        <v>9594</v>
      </c>
      <c r="C1919" s="124" t="s">
        <v>724</v>
      </c>
      <c r="D1919" s="208" t="s">
        <v>392</v>
      </c>
      <c r="E1919" s="124" t="s">
        <v>363</v>
      </c>
      <c r="F1919" s="257">
        <v>25</v>
      </c>
      <c r="G1919" s="257">
        <f t="shared" si="147"/>
        <v>3</v>
      </c>
      <c r="H1919" s="257">
        <f t="shared" si="148"/>
        <v>28</v>
      </c>
    </row>
    <row r="1920" spans="1:8" x14ac:dyDescent="0.25">
      <c r="A1920" s="240">
        <v>40934</v>
      </c>
      <c r="B1920" s="124">
        <v>9595</v>
      </c>
      <c r="C1920" s="124" t="s">
        <v>1804</v>
      </c>
      <c r="D1920" s="208" t="s">
        <v>1805</v>
      </c>
      <c r="E1920" s="124" t="s">
        <v>363</v>
      </c>
      <c r="F1920" s="257">
        <v>25</v>
      </c>
      <c r="G1920" s="257">
        <f t="shared" si="147"/>
        <v>3</v>
      </c>
      <c r="H1920" s="257">
        <f t="shared" si="148"/>
        <v>28</v>
      </c>
    </row>
    <row r="1921" spans="1:8" x14ac:dyDescent="0.25">
      <c r="A1921" s="240">
        <v>40934</v>
      </c>
      <c r="B1921" s="124">
        <v>9596</v>
      </c>
      <c r="C1921" s="124" t="s">
        <v>1806</v>
      </c>
      <c r="D1921" s="208" t="s">
        <v>1807</v>
      </c>
      <c r="E1921" s="124" t="s">
        <v>363</v>
      </c>
      <c r="F1921" s="257">
        <v>9.82</v>
      </c>
      <c r="G1921" s="257">
        <f t="shared" ref="G1921:G1946" si="149">F1921*12%</f>
        <v>1.1783999999999999</v>
      </c>
      <c r="H1921" s="257">
        <f t="shared" ref="H1921:H1946" si="150">F1921+G1921</f>
        <v>10.9984</v>
      </c>
    </row>
    <row r="1922" spans="1:8" x14ac:dyDescent="0.25">
      <c r="A1922" s="240">
        <v>40934</v>
      </c>
      <c r="B1922" s="124">
        <v>9597</v>
      </c>
      <c r="C1922" s="124" t="s">
        <v>1808</v>
      </c>
      <c r="D1922" s="208" t="s">
        <v>1809</v>
      </c>
      <c r="E1922" s="124" t="s">
        <v>363</v>
      </c>
      <c r="F1922" s="257">
        <v>9.82</v>
      </c>
      <c r="G1922" s="257">
        <f t="shared" si="149"/>
        <v>1.1783999999999999</v>
      </c>
      <c r="H1922" s="257">
        <f t="shared" si="150"/>
        <v>10.9984</v>
      </c>
    </row>
    <row r="1923" spans="1:8" x14ac:dyDescent="0.25">
      <c r="A1923" s="240">
        <v>40934</v>
      </c>
      <c r="B1923" s="124">
        <v>9598</v>
      </c>
      <c r="C1923" s="124" t="s">
        <v>1810</v>
      </c>
      <c r="D1923" s="208" t="s">
        <v>1811</v>
      </c>
      <c r="E1923" s="124" t="s">
        <v>363</v>
      </c>
      <c r="F1923" s="257">
        <v>9.82</v>
      </c>
      <c r="G1923" s="257">
        <f t="shared" si="149"/>
        <v>1.1783999999999999</v>
      </c>
      <c r="H1923" s="257">
        <f t="shared" si="150"/>
        <v>10.9984</v>
      </c>
    </row>
    <row r="1924" spans="1:8" x14ac:dyDescent="0.25">
      <c r="A1924" s="240">
        <v>40934</v>
      </c>
      <c r="B1924" s="124">
        <v>9599</v>
      </c>
      <c r="C1924" s="124" t="s">
        <v>935</v>
      </c>
      <c r="D1924" s="208" t="s">
        <v>973</v>
      </c>
      <c r="E1924" s="124" t="s">
        <v>363</v>
      </c>
      <c r="F1924" s="257">
        <v>10.71</v>
      </c>
      <c r="G1924" s="257">
        <f t="shared" si="149"/>
        <v>1.2852000000000001</v>
      </c>
      <c r="H1924" s="257">
        <f t="shared" si="150"/>
        <v>11.995200000000001</v>
      </c>
    </row>
    <row r="1925" spans="1:8" x14ac:dyDescent="0.25">
      <c r="A1925" s="240">
        <v>40934</v>
      </c>
      <c r="B1925" s="124">
        <v>9600</v>
      </c>
      <c r="C1925" s="124" t="s">
        <v>1812</v>
      </c>
      <c r="D1925" s="208" t="s">
        <v>1263</v>
      </c>
      <c r="E1925" s="124" t="s">
        <v>363</v>
      </c>
      <c r="F1925" s="257">
        <v>11.61</v>
      </c>
      <c r="G1925" s="257">
        <f t="shared" si="149"/>
        <v>1.3931999999999998</v>
      </c>
      <c r="H1925" s="257">
        <f t="shared" si="150"/>
        <v>13.0032</v>
      </c>
    </row>
    <row r="1926" spans="1:8" x14ac:dyDescent="0.25">
      <c r="A1926" s="240">
        <v>40935</v>
      </c>
      <c r="B1926" s="124">
        <v>9601</v>
      </c>
      <c r="C1926" s="124" t="s">
        <v>1813</v>
      </c>
      <c r="D1926" s="208" t="s">
        <v>1814</v>
      </c>
      <c r="E1926" s="124" t="s">
        <v>363</v>
      </c>
      <c r="F1926" s="257">
        <v>80.36</v>
      </c>
      <c r="G1926" s="257">
        <f t="shared" si="149"/>
        <v>9.6432000000000002</v>
      </c>
      <c r="H1926" s="257">
        <f t="shared" si="150"/>
        <v>90.003199999999993</v>
      </c>
    </row>
    <row r="1927" spans="1:8" x14ac:dyDescent="0.25">
      <c r="A1927" s="240">
        <v>40935</v>
      </c>
      <c r="B1927" s="124">
        <v>9602</v>
      </c>
      <c r="C1927" s="124" t="s">
        <v>29</v>
      </c>
      <c r="D1927" s="208" t="s">
        <v>1815</v>
      </c>
      <c r="E1927" s="124" t="s">
        <v>363</v>
      </c>
      <c r="F1927" s="257">
        <v>30</v>
      </c>
      <c r="G1927" s="257">
        <f t="shared" si="149"/>
        <v>3.5999999999999996</v>
      </c>
      <c r="H1927" s="257">
        <f t="shared" si="150"/>
        <v>33.6</v>
      </c>
    </row>
    <row r="1928" spans="1:8" x14ac:dyDescent="0.25">
      <c r="A1928" s="179">
        <v>40935</v>
      </c>
      <c r="B1928" s="124">
        <v>9603</v>
      </c>
      <c r="C1928" s="124" t="s">
        <v>869</v>
      </c>
      <c r="D1928" s="208" t="s">
        <v>870</v>
      </c>
      <c r="E1928" s="124" t="s">
        <v>363</v>
      </c>
      <c r="F1928" s="257">
        <v>29.46</v>
      </c>
      <c r="G1928" s="257">
        <f t="shared" si="149"/>
        <v>3.5352000000000001</v>
      </c>
      <c r="H1928" s="257">
        <f t="shared" si="150"/>
        <v>32.995200000000004</v>
      </c>
    </row>
    <row r="1929" spans="1:8" x14ac:dyDescent="0.25">
      <c r="A1929" s="240">
        <v>40935</v>
      </c>
      <c r="B1929" s="124">
        <v>9604</v>
      </c>
      <c r="C1929" s="124" t="s">
        <v>1818</v>
      </c>
      <c r="D1929" s="208" t="s">
        <v>1819</v>
      </c>
      <c r="E1929" s="124" t="s">
        <v>363</v>
      </c>
      <c r="F1929" s="257">
        <v>18.75</v>
      </c>
      <c r="G1929" s="257">
        <f t="shared" si="149"/>
        <v>2.25</v>
      </c>
      <c r="H1929" s="257">
        <f t="shared" si="150"/>
        <v>21</v>
      </c>
    </row>
    <row r="1930" spans="1:8" x14ac:dyDescent="0.25">
      <c r="A1930" s="240">
        <v>40935</v>
      </c>
      <c r="B1930" s="124">
        <v>9605</v>
      </c>
      <c r="C1930" s="124" t="s">
        <v>66</v>
      </c>
      <c r="D1930" s="208" t="s">
        <v>1820</v>
      </c>
      <c r="E1930" s="124" t="s">
        <v>363</v>
      </c>
      <c r="F1930" s="257">
        <v>26.79</v>
      </c>
      <c r="G1930" s="257">
        <f t="shared" si="149"/>
        <v>3.2147999999999999</v>
      </c>
      <c r="H1930" s="257">
        <f t="shared" si="150"/>
        <v>30.004799999999999</v>
      </c>
    </row>
    <row r="1931" spans="1:8" x14ac:dyDescent="0.25">
      <c r="A1931" s="179">
        <v>40935</v>
      </c>
      <c r="B1931" s="124">
        <v>9606</v>
      </c>
      <c r="C1931" s="124" t="s">
        <v>1821</v>
      </c>
      <c r="D1931" s="208" t="s">
        <v>1822</v>
      </c>
      <c r="E1931" s="124" t="s">
        <v>363</v>
      </c>
      <c r="F1931" s="257">
        <v>8.93</v>
      </c>
      <c r="G1931" s="257">
        <f t="shared" si="149"/>
        <v>1.0715999999999999</v>
      </c>
      <c r="H1931" s="257">
        <f t="shared" si="150"/>
        <v>10.0016</v>
      </c>
    </row>
    <row r="1932" spans="1:8" x14ac:dyDescent="0.25">
      <c r="A1932" s="179">
        <v>40935</v>
      </c>
      <c r="B1932" s="124">
        <v>9607</v>
      </c>
      <c r="C1932" s="124" t="s">
        <v>1077</v>
      </c>
      <c r="D1932" s="208" t="s">
        <v>1078</v>
      </c>
      <c r="E1932" s="124" t="s">
        <v>363</v>
      </c>
      <c r="F1932" s="257">
        <v>8.93</v>
      </c>
      <c r="G1932" s="257">
        <f t="shared" si="149"/>
        <v>1.0715999999999999</v>
      </c>
      <c r="H1932" s="257">
        <f t="shared" si="150"/>
        <v>10.0016</v>
      </c>
    </row>
    <row r="1933" spans="1:8" x14ac:dyDescent="0.25">
      <c r="A1933" s="240">
        <v>40935</v>
      </c>
      <c r="B1933" s="124">
        <v>9608</v>
      </c>
      <c r="C1933" s="124" t="s">
        <v>1823</v>
      </c>
      <c r="D1933" s="208" t="s">
        <v>1825</v>
      </c>
      <c r="E1933" s="124" t="s">
        <v>363</v>
      </c>
      <c r="F1933" s="257">
        <v>8.93</v>
      </c>
      <c r="G1933" s="257">
        <f t="shared" si="149"/>
        <v>1.0715999999999999</v>
      </c>
      <c r="H1933" s="257">
        <f t="shared" si="150"/>
        <v>10.0016</v>
      </c>
    </row>
    <row r="1934" spans="1:8" x14ac:dyDescent="0.25">
      <c r="A1934" s="240">
        <v>40935</v>
      </c>
      <c r="B1934" s="124">
        <v>9609</v>
      </c>
      <c r="C1934" s="124" t="s">
        <v>1748</v>
      </c>
      <c r="D1934" s="208" t="s">
        <v>1749</v>
      </c>
      <c r="E1934" s="124" t="s">
        <v>363</v>
      </c>
      <c r="F1934" s="257">
        <v>11.61</v>
      </c>
      <c r="G1934" s="257">
        <f t="shared" si="149"/>
        <v>1.3931999999999998</v>
      </c>
      <c r="H1934" s="257">
        <f t="shared" si="150"/>
        <v>13.0032</v>
      </c>
    </row>
    <row r="1935" spans="1:8" x14ac:dyDescent="0.25">
      <c r="A1935" s="240">
        <v>40935</v>
      </c>
      <c r="B1935" s="124">
        <v>9610</v>
      </c>
      <c r="C1935" s="124" t="s">
        <v>1050</v>
      </c>
      <c r="D1935" s="208" t="s">
        <v>1120</v>
      </c>
      <c r="E1935" s="124" t="s">
        <v>363</v>
      </c>
      <c r="F1935" s="257">
        <v>6.25</v>
      </c>
      <c r="G1935" s="257">
        <f t="shared" si="149"/>
        <v>0.75</v>
      </c>
      <c r="H1935" s="257">
        <f t="shared" si="150"/>
        <v>7</v>
      </c>
    </row>
    <row r="1936" spans="1:8" x14ac:dyDescent="0.25">
      <c r="A1936" s="240">
        <v>40935</v>
      </c>
      <c r="B1936" s="124">
        <v>9611</v>
      </c>
      <c r="C1936" s="124" t="s">
        <v>1824</v>
      </c>
      <c r="D1936" s="208" t="s">
        <v>1756</v>
      </c>
      <c r="E1936" s="124" t="s">
        <v>363</v>
      </c>
      <c r="F1936" s="257">
        <v>6.25</v>
      </c>
      <c r="G1936" s="257">
        <f t="shared" si="149"/>
        <v>0.75</v>
      </c>
      <c r="H1936" s="257">
        <f t="shared" si="150"/>
        <v>7</v>
      </c>
    </row>
    <row r="1937" spans="1:8" x14ac:dyDescent="0.25">
      <c r="A1937" s="240">
        <v>40935</v>
      </c>
      <c r="B1937" s="124">
        <v>9612</v>
      </c>
      <c r="C1937" s="124" t="s">
        <v>1478</v>
      </c>
      <c r="D1937" s="208" t="s">
        <v>938</v>
      </c>
      <c r="E1937" s="124" t="s">
        <v>363</v>
      </c>
      <c r="F1937" s="257">
        <v>2.68</v>
      </c>
      <c r="G1937" s="257">
        <f t="shared" si="149"/>
        <v>0.3216</v>
      </c>
      <c r="H1937" s="257">
        <f t="shared" si="150"/>
        <v>3.0016000000000003</v>
      </c>
    </row>
    <row r="1938" spans="1:8" x14ac:dyDescent="0.25">
      <c r="A1938" s="240">
        <v>40935</v>
      </c>
      <c r="B1938" s="124">
        <v>9613</v>
      </c>
      <c r="C1938" s="124" t="s">
        <v>1036</v>
      </c>
      <c r="D1938" s="208"/>
      <c r="E1938" s="124" t="s">
        <v>363</v>
      </c>
      <c r="F1938" s="257">
        <v>35.21</v>
      </c>
      <c r="G1938" s="257">
        <f t="shared" si="149"/>
        <v>4.2252000000000001</v>
      </c>
      <c r="H1938" s="257">
        <f t="shared" si="150"/>
        <v>39.435200000000002</v>
      </c>
    </row>
    <row r="1939" spans="1:8" x14ac:dyDescent="0.25">
      <c r="A1939" s="240">
        <v>40935</v>
      </c>
      <c r="B1939" s="124">
        <v>9614</v>
      </c>
      <c r="C1939" s="124" t="s">
        <v>1826</v>
      </c>
      <c r="D1939" s="208" t="s">
        <v>1827</v>
      </c>
      <c r="E1939" s="124" t="s">
        <v>363</v>
      </c>
      <c r="F1939" s="257">
        <v>16.07</v>
      </c>
      <c r="G1939" s="257">
        <f t="shared" si="149"/>
        <v>1.9283999999999999</v>
      </c>
      <c r="H1939" s="257">
        <f t="shared" si="150"/>
        <v>17.9984</v>
      </c>
    </row>
    <row r="1940" spans="1:8" x14ac:dyDescent="0.25">
      <c r="A1940" s="240">
        <v>40935</v>
      </c>
      <c r="B1940" s="124">
        <v>9615</v>
      </c>
      <c r="C1940" s="124" t="s">
        <v>1826</v>
      </c>
      <c r="D1940" s="208" t="s">
        <v>1828</v>
      </c>
      <c r="E1940" s="124" t="s">
        <v>363</v>
      </c>
      <c r="F1940" s="257">
        <v>48.21</v>
      </c>
      <c r="G1940" s="257">
        <f t="shared" si="149"/>
        <v>5.7851999999999997</v>
      </c>
      <c r="H1940" s="257">
        <f t="shared" si="150"/>
        <v>53.995199999999997</v>
      </c>
    </row>
    <row r="1941" spans="1:8" x14ac:dyDescent="0.25">
      <c r="A1941" s="240">
        <v>40936</v>
      </c>
      <c r="B1941" s="124">
        <v>9616</v>
      </c>
      <c r="C1941" s="124" t="s">
        <v>1589</v>
      </c>
      <c r="D1941" s="208" t="s">
        <v>1830</v>
      </c>
      <c r="E1941" s="124" t="s">
        <v>363</v>
      </c>
      <c r="F1941" s="257">
        <v>26.79</v>
      </c>
      <c r="G1941" s="257">
        <f t="shared" si="149"/>
        <v>3.2147999999999999</v>
      </c>
      <c r="H1941" s="257">
        <f t="shared" si="150"/>
        <v>30.004799999999999</v>
      </c>
    </row>
    <row r="1942" spans="1:8" x14ac:dyDescent="0.25">
      <c r="A1942" s="240">
        <v>40936</v>
      </c>
      <c r="B1942" s="124">
        <v>9617</v>
      </c>
      <c r="C1942" s="124" t="s">
        <v>1829</v>
      </c>
      <c r="D1942" s="208" t="s">
        <v>1531</v>
      </c>
      <c r="E1942" s="124" t="s">
        <v>363</v>
      </c>
      <c r="F1942" s="257">
        <v>8.93</v>
      </c>
      <c r="G1942" s="257">
        <f t="shared" si="149"/>
        <v>1.0715999999999999</v>
      </c>
      <c r="H1942" s="257">
        <f t="shared" si="150"/>
        <v>10.0016</v>
      </c>
    </row>
    <row r="1943" spans="1:8" x14ac:dyDescent="0.25">
      <c r="A1943" s="240">
        <v>40936</v>
      </c>
      <c r="B1943" s="124">
        <v>9618</v>
      </c>
      <c r="C1943" s="124" t="s">
        <v>1077</v>
      </c>
      <c r="D1943" s="208" t="s">
        <v>1831</v>
      </c>
      <c r="E1943" s="124" t="s">
        <v>363</v>
      </c>
      <c r="F1943" s="257">
        <v>13.39</v>
      </c>
      <c r="G1943" s="257">
        <f t="shared" si="149"/>
        <v>1.6068</v>
      </c>
      <c r="H1943" s="257">
        <f t="shared" si="150"/>
        <v>14.9968</v>
      </c>
    </row>
    <row r="1944" spans="1:8" x14ac:dyDescent="0.25">
      <c r="A1944" s="240">
        <v>40936</v>
      </c>
      <c r="B1944" s="124">
        <v>9619</v>
      </c>
      <c r="C1944" s="124" t="s">
        <v>1832</v>
      </c>
      <c r="D1944" s="208" t="s">
        <v>1833</v>
      </c>
      <c r="E1944" s="124" t="s">
        <v>363</v>
      </c>
      <c r="F1944" s="257">
        <v>14.29</v>
      </c>
      <c r="G1944" s="257">
        <f t="shared" si="149"/>
        <v>1.7147999999999999</v>
      </c>
      <c r="H1944" s="257">
        <f t="shared" si="150"/>
        <v>16.004799999999999</v>
      </c>
    </row>
    <row r="1945" spans="1:8" x14ac:dyDescent="0.25">
      <c r="A1945" s="240">
        <v>40936</v>
      </c>
      <c r="B1945" s="124">
        <v>9620</v>
      </c>
      <c r="C1945" s="124" t="s">
        <v>1834</v>
      </c>
      <c r="D1945" s="208" t="s">
        <v>1835</v>
      </c>
      <c r="E1945" s="124" t="s">
        <v>363</v>
      </c>
      <c r="F1945" s="257">
        <v>8.93</v>
      </c>
      <c r="G1945" s="257">
        <f t="shared" si="149"/>
        <v>1.0715999999999999</v>
      </c>
      <c r="H1945" s="257">
        <f t="shared" si="150"/>
        <v>10.0016</v>
      </c>
    </row>
    <row r="1946" spans="1:8" x14ac:dyDescent="0.25">
      <c r="A1946" s="240">
        <v>40936</v>
      </c>
      <c r="B1946" s="124">
        <v>9621</v>
      </c>
      <c r="C1946" s="124" t="s">
        <v>1836</v>
      </c>
      <c r="D1946" s="208" t="s">
        <v>1837</v>
      </c>
      <c r="E1946" s="124" t="s">
        <v>363</v>
      </c>
      <c r="F1946" s="257">
        <v>8.0399999999999991</v>
      </c>
      <c r="G1946" s="257">
        <f t="shared" si="149"/>
        <v>0.96479999999999988</v>
      </c>
      <c r="H1946" s="257">
        <f t="shared" si="150"/>
        <v>9.0047999999999995</v>
      </c>
    </row>
    <row r="1947" spans="1:8" x14ac:dyDescent="0.25">
      <c r="A1947" s="240">
        <v>40936</v>
      </c>
      <c r="B1947" s="124">
        <v>9622</v>
      </c>
      <c r="C1947" s="124" t="s">
        <v>16</v>
      </c>
      <c r="D1947" s="208"/>
      <c r="E1947" s="124" t="s">
        <v>363</v>
      </c>
      <c r="F1947" s="257"/>
      <c r="G1947" s="257"/>
      <c r="H1947" s="257"/>
    </row>
    <row r="1948" spans="1:8" x14ac:dyDescent="0.25">
      <c r="A1948" s="240">
        <v>40936</v>
      </c>
      <c r="B1948" s="124">
        <v>9623</v>
      </c>
      <c r="C1948" s="124" t="s">
        <v>974</v>
      </c>
      <c r="D1948" s="208" t="s">
        <v>975</v>
      </c>
      <c r="E1948" s="124" t="s">
        <v>363</v>
      </c>
      <c r="F1948" s="257">
        <v>10.71</v>
      </c>
      <c r="G1948" s="257">
        <f t="shared" ref="G1948" si="151">F1948*12%</f>
        <v>1.2852000000000001</v>
      </c>
      <c r="H1948" s="257">
        <f t="shared" ref="H1948:H1972" si="152">F1948+G1948</f>
        <v>11.995200000000001</v>
      </c>
    </row>
    <row r="1949" spans="1:8" x14ac:dyDescent="0.25">
      <c r="A1949" s="240">
        <v>40936</v>
      </c>
      <c r="B1949" s="124">
        <v>9624</v>
      </c>
      <c r="C1949" s="124" t="s">
        <v>16</v>
      </c>
      <c r="D1949" s="208"/>
      <c r="E1949" s="124" t="s">
        <v>363</v>
      </c>
      <c r="F1949" s="257"/>
      <c r="G1949" s="257"/>
      <c r="H1949" s="257"/>
    </row>
    <row r="1950" spans="1:8" x14ac:dyDescent="0.25">
      <c r="A1950" s="240">
        <v>40936</v>
      </c>
      <c r="B1950" s="124">
        <v>9625</v>
      </c>
      <c r="C1950" s="124" t="s">
        <v>1838</v>
      </c>
      <c r="D1950" s="208" t="s">
        <v>1775</v>
      </c>
      <c r="E1950" s="124" t="s">
        <v>363</v>
      </c>
      <c r="F1950" s="257">
        <v>25</v>
      </c>
      <c r="G1950" s="257">
        <f t="shared" ref="G1950:G1972" si="153">F1950*12%</f>
        <v>3</v>
      </c>
      <c r="H1950" s="257">
        <f t="shared" si="152"/>
        <v>28</v>
      </c>
    </row>
    <row r="1951" spans="1:8" x14ac:dyDescent="0.25">
      <c r="A1951" s="240">
        <v>40936</v>
      </c>
      <c r="B1951" s="124">
        <v>9626</v>
      </c>
      <c r="C1951" s="124" t="s">
        <v>1050</v>
      </c>
      <c r="D1951" s="208" t="s">
        <v>1120</v>
      </c>
      <c r="E1951" s="124" t="s">
        <v>363</v>
      </c>
      <c r="F1951" s="257">
        <v>6.25</v>
      </c>
      <c r="G1951" s="257">
        <f t="shared" si="153"/>
        <v>0.75</v>
      </c>
      <c r="H1951" s="257">
        <f t="shared" si="152"/>
        <v>7</v>
      </c>
    </row>
    <row r="1952" spans="1:8" x14ac:dyDescent="0.25">
      <c r="A1952" s="240">
        <v>40936</v>
      </c>
      <c r="B1952" s="124">
        <v>9627</v>
      </c>
      <c r="C1952" s="124" t="s">
        <v>1839</v>
      </c>
      <c r="D1952" s="208" t="s">
        <v>1840</v>
      </c>
      <c r="E1952" s="124" t="s">
        <v>363</v>
      </c>
      <c r="F1952" s="257">
        <v>6.25</v>
      </c>
      <c r="G1952" s="257">
        <f t="shared" si="153"/>
        <v>0.75</v>
      </c>
      <c r="H1952" s="257">
        <f t="shared" si="152"/>
        <v>7</v>
      </c>
    </row>
    <row r="1953" spans="1:8" x14ac:dyDescent="0.25">
      <c r="A1953" s="240">
        <v>40936</v>
      </c>
      <c r="B1953" s="124">
        <v>9628</v>
      </c>
      <c r="C1953" s="124" t="s">
        <v>1841</v>
      </c>
      <c r="D1953" s="208" t="s">
        <v>1756</v>
      </c>
      <c r="E1953" s="124" t="s">
        <v>363</v>
      </c>
      <c r="F1953" s="257">
        <v>6.25</v>
      </c>
      <c r="G1953" s="257">
        <f t="shared" si="153"/>
        <v>0.75</v>
      </c>
      <c r="H1953" s="257">
        <f t="shared" si="152"/>
        <v>7</v>
      </c>
    </row>
    <row r="1954" spans="1:8" x14ac:dyDescent="0.25">
      <c r="A1954" s="240">
        <v>40936</v>
      </c>
      <c r="B1954" s="124">
        <v>9629</v>
      </c>
      <c r="C1954" s="124" t="s">
        <v>1538</v>
      </c>
      <c r="D1954" s="208" t="s">
        <v>1842</v>
      </c>
      <c r="E1954" s="124" t="s">
        <v>363</v>
      </c>
      <c r="F1954" s="257">
        <v>6.25</v>
      </c>
      <c r="G1954" s="257">
        <f t="shared" si="153"/>
        <v>0.75</v>
      </c>
      <c r="H1954" s="257">
        <f t="shared" si="152"/>
        <v>7</v>
      </c>
    </row>
    <row r="1955" spans="1:8" x14ac:dyDescent="0.25">
      <c r="A1955" s="240">
        <v>40936</v>
      </c>
      <c r="B1955" s="124">
        <v>9630</v>
      </c>
      <c r="C1955" s="124" t="s">
        <v>1843</v>
      </c>
      <c r="D1955" s="208" t="s">
        <v>1844</v>
      </c>
      <c r="E1955" s="124" t="s">
        <v>363</v>
      </c>
      <c r="F1955" s="257">
        <v>12.5</v>
      </c>
      <c r="G1955" s="257">
        <f t="shared" si="153"/>
        <v>1.5</v>
      </c>
      <c r="H1955" s="257">
        <f t="shared" si="152"/>
        <v>14</v>
      </c>
    </row>
    <row r="1956" spans="1:8" x14ac:dyDescent="0.25">
      <c r="A1956" s="240">
        <v>40936</v>
      </c>
      <c r="B1956" s="124">
        <v>9631</v>
      </c>
      <c r="C1956" s="124" t="s">
        <v>1845</v>
      </c>
      <c r="D1956" s="208" t="s">
        <v>1761</v>
      </c>
      <c r="E1956" s="124" t="s">
        <v>363</v>
      </c>
      <c r="F1956" s="257">
        <v>10.71</v>
      </c>
      <c r="G1956" s="257">
        <f t="shared" si="153"/>
        <v>1.2852000000000001</v>
      </c>
      <c r="H1956" s="257">
        <f t="shared" si="152"/>
        <v>11.995200000000001</v>
      </c>
    </row>
    <row r="1957" spans="1:8" x14ac:dyDescent="0.25">
      <c r="A1957" s="240">
        <v>40936</v>
      </c>
      <c r="B1957" s="124">
        <v>9632</v>
      </c>
      <c r="C1957" s="124" t="s">
        <v>1036</v>
      </c>
      <c r="D1957" s="124"/>
      <c r="E1957" s="124" t="s">
        <v>363</v>
      </c>
      <c r="F1957" s="257">
        <v>23.53</v>
      </c>
      <c r="G1957" s="257">
        <f t="shared" si="153"/>
        <v>2.8235999999999999</v>
      </c>
      <c r="H1957" s="257">
        <f t="shared" si="152"/>
        <v>26.3536</v>
      </c>
    </row>
    <row r="1958" spans="1:8" x14ac:dyDescent="0.25">
      <c r="A1958" s="240">
        <v>40937</v>
      </c>
      <c r="B1958" s="124">
        <v>9633</v>
      </c>
      <c r="C1958" s="124" t="s">
        <v>1846</v>
      </c>
      <c r="D1958" s="208" t="s">
        <v>1847</v>
      </c>
      <c r="E1958" s="124" t="s">
        <v>363</v>
      </c>
      <c r="F1958" s="257">
        <v>26.79</v>
      </c>
      <c r="G1958" s="257">
        <f t="shared" si="153"/>
        <v>3.2147999999999999</v>
      </c>
      <c r="H1958" s="257">
        <f t="shared" si="152"/>
        <v>30.004799999999999</v>
      </c>
    </row>
    <row r="1959" spans="1:8" x14ac:dyDescent="0.25">
      <c r="A1959" s="240">
        <v>40937</v>
      </c>
      <c r="B1959" s="124">
        <v>9634</v>
      </c>
      <c r="C1959" s="124" t="s">
        <v>1077</v>
      </c>
      <c r="D1959" s="208" t="s">
        <v>1078</v>
      </c>
      <c r="E1959" s="124" t="s">
        <v>363</v>
      </c>
      <c r="F1959" s="257">
        <v>8.93</v>
      </c>
      <c r="G1959" s="257">
        <f t="shared" si="153"/>
        <v>1.0715999999999999</v>
      </c>
      <c r="H1959" s="257">
        <f t="shared" si="152"/>
        <v>10.0016</v>
      </c>
    </row>
    <row r="1960" spans="1:8" x14ac:dyDescent="0.25">
      <c r="A1960" s="240">
        <v>40937</v>
      </c>
      <c r="B1960" s="124">
        <v>9635</v>
      </c>
      <c r="C1960" s="124" t="s">
        <v>1848</v>
      </c>
      <c r="D1960" s="208" t="s">
        <v>1849</v>
      </c>
      <c r="E1960" s="124" t="s">
        <v>363</v>
      </c>
      <c r="F1960" s="257">
        <v>13.39</v>
      </c>
      <c r="G1960" s="257">
        <f t="shared" si="153"/>
        <v>1.6068</v>
      </c>
      <c r="H1960" s="257">
        <f t="shared" si="152"/>
        <v>14.9968</v>
      </c>
    </row>
    <row r="1961" spans="1:8" x14ac:dyDescent="0.25">
      <c r="A1961" s="240">
        <v>40937</v>
      </c>
      <c r="B1961" s="124">
        <v>9636</v>
      </c>
      <c r="C1961" s="124" t="s">
        <v>1850</v>
      </c>
      <c r="D1961" s="208" t="s">
        <v>1840</v>
      </c>
      <c r="E1961" s="124" t="s">
        <v>363</v>
      </c>
      <c r="F1961" s="257">
        <v>17.86</v>
      </c>
      <c r="G1961" s="257">
        <f t="shared" si="153"/>
        <v>2.1431999999999998</v>
      </c>
      <c r="H1961" s="257">
        <f t="shared" si="152"/>
        <v>20.0032</v>
      </c>
    </row>
    <row r="1962" spans="1:8" x14ac:dyDescent="0.25">
      <c r="A1962" s="240">
        <v>40937</v>
      </c>
      <c r="B1962" s="124">
        <v>9637</v>
      </c>
      <c r="C1962" s="124" t="s">
        <v>1851</v>
      </c>
      <c r="D1962" s="208" t="s">
        <v>1852</v>
      </c>
      <c r="E1962" s="124" t="s">
        <v>363</v>
      </c>
      <c r="F1962" s="257">
        <v>8.93</v>
      </c>
      <c r="G1962" s="257">
        <f t="shared" si="153"/>
        <v>1.0715999999999999</v>
      </c>
      <c r="H1962" s="257">
        <f t="shared" si="152"/>
        <v>10.0016</v>
      </c>
    </row>
    <row r="1963" spans="1:8" x14ac:dyDescent="0.25">
      <c r="A1963" s="240">
        <v>40937</v>
      </c>
      <c r="B1963" s="124">
        <v>9638</v>
      </c>
      <c r="C1963" s="124" t="s">
        <v>1853</v>
      </c>
      <c r="D1963" s="208" t="s">
        <v>1854</v>
      </c>
      <c r="E1963" s="124" t="s">
        <v>363</v>
      </c>
      <c r="F1963" s="257">
        <v>6.25</v>
      </c>
      <c r="G1963" s="257">
        <f t="shared" si="153"/>
        <v>0.75</v>
      </c>
      <c r="H1963" s="257">
        <f t="shared" si="152"/>
        <v>7</v>
      </c>
    </row>
    <row r="1964" spans="1:8" x14ac:dyDescent="0.25">
      <c r="A1964" s="240">
        <v>40937</v>
      </c>
      <c r="B1964" s="124">
        <v>9639</v>
      </c>
      <c r="C1964" s="124" t="s">
        <v>1855</v>
      </c>
      <c r="D1964" s="208" t="s">
        <v>1856</v>
      </c>
      <c r="E1964" s="124" t="s">
        <v>363</v>
      </c>
      <c r="F1964" s="257">
        <v>10.71</v>
      </c>
      <c r="G1964" s="257">
        <f t="shared" si="153"/>
        <v>1.2852000000000001</v>
      </c>
      <c r="H1964" s="257">
        <f t="shared" si="152"/>
        <v>11.995200000000001</v>
      </c>
    </row>
    <row r="1965" spans="1:8" x14ac:dyDescent="0.25">
      <c r="A1965" s="240">
        <v>40937</v>
      </c>
      <c r="B1965" s="124">
        <v>9640</v>
      </c>
      <c r="C1965" s="124" t="s">
        <v>1748</v>
      </c>
      <c r="D1965" s="208" t="s">
        <v>1749</v>
      </c>
      <c r="E1965" s="124" t="s">
        <v>363</v>
      </c>
      <c r="F1965" s="257">
        <v>11.61</v>
      </c>
      <c r="G1965" s="257">
        <f t="shared" si="153"/>
        <v>1.3931999999999998</v>
      </c>
      <c r="H1965" s="257">
        <f t="shared" si="152"/>
        <v>13.0032</v>
      </c>
    </row>
    <row r="1966" spans="1:8" x14ac:dyDescent="0.25">
      <c r="A1966" s="240">
        <v>40937</v>
      </c>
      <c r="B1966" s="124">
        <v>9641</v>
      </c>
      <c r="C1966" s="124" t="s">
        <v>1036</v>
      </c>
      <c r="D1966" s="208"/>
      <c r="E1966" s="124" t="s">
        <v>363</v>
      </c>
      <c r="F1966" s="257">
        <v>26.92</v>
      </c>
      <c r="G1966" s="257">
        <f t="shared" si="153"/>
        <v>3.2303999999999999</v>
      </c>
      <c r="H1966" s="257">
        <f t="shared" si="152"/>
        <v>30.150400000000001</v>
      </c>
    </row>
    <row r="1967" spans="1:8" x14ac:dyDescent="0.25">
      <c r="A1967" s="240">
        <v>40938</v>
      </c>
      <c r="B1967" s="124">
        <v>9642</v>
      </c>
      <c r="C1967" s="124" t="s">
        <v>1857</v>
      </c>
      <c r="D1967" s="208" t="s">
        <v>1858</v>
      </c>
      <c r="E1967" s="124" t="s">
        <v>363</v>
      </c>
      <c r="F1967" s="257">
        <v>24.11</v>
      </c>
      <c r="G1967" s="257">
        <f t="shared" si="153"/>
        <v>2.8931999999999998</v>
      </c>
      <c r="H1967" s="257">
        <f t="shared" si="152"/>
        <v>27.0032</v>
      </c>
    </row>
    <row r="1968" spans="1:8" x14ac:dyDescent="0.25">
      <c r="A1968" s="240">
        <v>40938</v>
      </c>
      <c r="B1968" s="124">
        <v>9643</v>
      </c>
      <c r="C1968" s="124" t="s">
        <v>1859</v>
      </c>
      <c r="D1968" s="208" t="s">
        <v>1860</v>
      </c>
      <c r="E1968" s="124" t="s">
        <v>363</v>
      </c>
      <c r="F1968" s="257">
        <v>6.25</v>
      </c>
      <c r="G1968" s="257">
        <f t="shared" si="153"/>
        <v>0.75</v>
      </c>
      <c r="H1968" s="257">
        <f t="shared" si="152"/>
        <v>7</v>
      </c>
    </row>
    <row r="1969" spans="1:8" x14ac:dyDescent="0.25">
      <c r="A1969" s="240">
        <v>40938</v>
      </c>
      <c r="B1969" s="124">
        <v>9644</v>
      </c>
      <c r="C1969" s="124" t="s">
        <v>1861</v>
      </c>
      <c r="D1969" s="208" t="s">
        <v>1862</v>
      </c>
      <c r="E1969" s="124" t="s">
        <v>363</v>
      </c>
      <c r="F1969" s="257">
        <v>6.25</v>
      </c>
      <c r="G1969" s="257">
        <f t="shared" si="153"/>
        <v>0.75</v>
      </c>
      <c r="H1969" s="257">
        <f t="shared" si="152"/>
        <v>7</v>
      </c>
    </row>
    <row r="1970" spans="1:8" x14ac:dyDescent="0.25">
      <c r="A1970" s="240">
        <v>40938</v>
      </c>
      <c r="B1970" s="124">
        <v>9645</v>
      </c>
      <c r="C1970" s="124" t="s">
        <v>1863</v>
      </c>
      <c r="D1970" s="208" t="s">
        <v>1864</v>
      </c>
      <c r="E1970" s="124" t="s">
        <v>363</v>
      </c>
      <c r="F1970" s="257">
        <v>8.0399999999999991</v>
      </c>
      <c r="G1970" s="257">
        <f t="shared" si="153"/>
        <v>0.96479999999999988</v>
      </c>
      <c r="H1970" s="257">
        <f t="shared" si="152"/>
        <v>9.0047999999999995</v>
      </c>
    </row>
    <row r="1971" spans="1:8" x14ac:dyDescent="0.25">
      <c r="A1971" s="240">
        <v>40938</v>
      </c>
      <c r="B1971" s="124">
        <v>9646</v>
      </c>
      <c r="C1971" s="124" t="s">
        <v>1066</v>
      </c>
      <c r="D1971" s="208" t="s">
        <v>1865</v>
      </c>
      <c r="E1971" s="124" t="s">
        <v>363</v>
      </c>
      <c r="F1971" s="257">
        <v>10.71</v>
      </c>
      <c r="G1971" s="257">
        <f t="shared" si="153"/>
        <v>1.2852000000000001</v>
      </c>
      <c r="H1971" s="257">
        <f t="shared" si="152"/>
        <v>11.995200000000001</v>
      </c>
    </row>
    <row r="1972" spans="1:8" x14ac:dyDescent="0.25">
      <c r="A1972" s="240">
        <v>40938</v>
      </c>
      <c r="B1972" s="124">
        <v>9647</v>
      </c>
      <c r="C1972" s="124" t="s">
        <v>869</v>
      </c>
      <c r="D1972" s="208" t="s">
        <v>870</v>
      </c>
      <c r="E1972" s="124" t="s">
        <v>363</v>
      </c>
      <c r="F1972" s="257">
        <v>20.54</v>
      </c>
      <c r="G1972" s="257">
        <f t="shared" si="153"/>
        <v>2.4647999999999999</v>
      </c>
      <c r="H1972" s="257">
        <f t="shared" si="152"/>
        <v>23.004799999999999</v>
      </c>
    </row>
    <row r="1973" spans="1:8" x14ac:dyDescent="0.25">
      <c r="A1973" s="240">
        <v>40939</v>
      </c>
      <c r="B1973" s="124">
        <v>9648</v>
      </c>
      <c r="C1973" s="124" t="s">
        <v>16</v>
      </c>
      <c r="D1973" s="208"/>
      <c r="E1973" s="124" t="s">
        <v>363</v>
      </c>
      <c r="F1973" s="257"/>
      <c r="G1973" s="257"/>
      <c r="H1973" s="257">
        <f t="shared" ref="H1973:H1983" si="154">F1973+G1973</f>
        <v>0</v>
      </c>
    </row>
    <row r="1974" spans="1:8" x14ac:dyDescent="0.25">
      <c r="A1974" s="240">
        <v>40939</v>
      </c>
      <c r="B1974" s="124">
        <v>9649</v>
      </c>
      <c r="C1974" s="124" t="s">
        <v>1868</v>
      </c>
      <c r="D1974" s="208" t="s">
        <v>1869</v>
      </c>
      <c r="E1974" s="124" t="s">
        <v>363</v>
      </c>
      <c r="F1974" s="257">
        <v>16.07</v>
      </c>
      <c r="G1974" s="257">
        <f t="shared" ref="G1974:G1983" si="155">F1974*12%</f>
        <v>1.9283999999999999</v>
      </c>
      <c r="H1974" s="257">
        <f t="shared" si="154"/>
        <v>17.9984</v>
      </c>
    </row>
    <row r="1975" spans="1:8" x14ac:dyDescent="0.25">
      <c r="A1975" s="240">
        <v>40939</v>
      </c>
      <c r="B1975" s="124">
        <v>9650</v>
      </c>
      <c r="C1975" s="124" t="s">
        <v>1870</v>
      </c>
      <c r="D1975" s="208" t="s">
        <v>1871</v>
      </c>
      <c r="E1975" s="124" t="s">
        <v>363</v>
      </c>
      <c r="F1975" s="257">
        <v>18.75</v>
      </c>
      <c r="G1975" s="257">
        <f t="shared" si="155"/>
        <v>2.25</v>
      </c>
      <c r="H1975" s="257">
        <f t="shared" si="154"/>
        <v>21</v>
      </c>
    </row>
    <row r="1976" spans="1:8" x14ac:dyDescent="0.25">
      <c r="A1976" s="240">
        <v>40939</v>
      </c>
      <c r="B1976" s="124">
        <v>9651</v>
      </c>
      <c r="C1976" s="124" t="s">
        <v>1872</v>
      </c>
      <c r="D1976" s="208" t="s">
        <v>1873</v>
      </c>
      <c r="E1976" s="124" t="s">
        <v>363</v>
      </c>
      <c r="F1976" s="257">
        <v>8.93</v>
      </c>
      <c r="G1976" s="257">
        <f t="shared" si="155"/>
        <v>1.0715999999999999</v>
      </c>
      <c r="H1976" s="257">
        <f t="shared" si="154"/>
        <v>10.0016</v>
      </c>
    </row>
    <row r="1977" spans="1:8" x14ac:dyDescent="0.25">
      <c r="A1977" s="240">
        <v>40939</v>
      </c>
      <c r="B1977" s="124">
        <v>9652</v>
      </c>
      <c r="C1977" s="124" t="s">
        <v>1874</v>
      </c>
      <c r="D1977" s="208" t="s">
        <v>1875</v>
      </c>
      <c r="E1977" s="124" t="s">
        <v>363</v>
      </c>
      <c r="F1977" s="257">
        <v>8.93</v>
      </c>
      <c r="G1977" s="257">
        <f t="shared" si="155"/>
        <v>1.0715999999999999</v>
      </c>
      <c r="H1977" s="257">
        <f t="shared" si="154"/>
        <v>10.0016</v>
      </c>
    </row>
    <row r="1978" spans="1:8" x14ac:dyDescent="0.25">
      <c r="A1978" s="240">
        <v>40939</v>
      </c>
      <c r="B1978" s="124">
        <v>9653</v>
      </c>
      <c r="C1978" s="124" t="s">
        <v>1876</v>
      </c>
      <c r="D1978" s="208" t="s">
        <v>1877</v>
      </c>
      <c r="E1978" s="124" t="s">
        <v>363</v>
      </c>
      <c r="F1978" s="257">
        <v>11.61</v>
      </c>
      <c r="G1978" s="257">
        <f t="shared" si="155"/>
        <v>1.3931999999999998</v>
      </c>
      <c r="H1978" s="257">
        <f t="shared" si="154"/>
        <v>13.0032</v>
      </c>
    </row>
    <row r="1979" spans="1:8" x14ac:dyDescent="0.25">
      <c r="A1979" s="240">
        <v>40939</v>
      </c>
      <c r="B1979" s="124">
        <v>9654</v>
      </c>
      <c r="C1979" s="124" t="s">
        <v>1878</v>
      </c>
      <c r="D1979" s="208" t="s">
        <v>1879</v>
      </c>
      <c r="E1979" s="124" t="s">
        <v>363</v>
      </c>
      <c r="F1979" s="257">
        <v>11.61</v>
      </c>
      <c r="G1979" s="257">
        <f t="shared" si="155"/>
        <v>1.3931999999999998</v>
      </c>
      <c r="H1979" s="257">
        <f t="shared" si="154"/>
        <v>13.0032</v>
      </c>
    </row>
    <row r="1980" spans="1:8" x14ac:dyDescent="0.25">
      <c r="A1980" s="240">
        <v>40939</v>
      </c>
      <c r="B1980" s="124">
        <v>9655</v>
      </c>
      <c r="C1980" s="124" t="s">
        <v>1050</v>
      </c>
      <c r="D1980" s="208" t="s">
        <v>1120</v>
      </c>
      <c r="E1980" s="124" t="s">
        <v>363</v>
      </c>
      <c r="F1980" s="257">
        <v>6.25</v>
      </c>
      <c r="G1980" s="257">
        <f t="shared" si="155"/>
        <v>0.75</v>
      </c>
      <c r="H1980" s="257">
        <f t="shared" si="154"/>
        <v>7</v>
      </c>
    </row>
    <row r="1981" spans="1:8" x14ac:dyDescent="0.25">
      <c r="A1981" s="240">
        <v>40939</v>
      </c>
      <c r="B1981" s="124">
        <v>9656</v>
      </c>
      <c r="C1981" s="124" t="s">
        <v>1880</v>
      </c>
      <c r="D1981" s="208" t="s">
        <v>1862</v>
      </c>
      <c r="E1981" s="124" t="s">
        <v>363</v>
      </c>
      <c r="F1981" s="257">
        <v>6.25</v>
      </c>
      <c r="G1981" s="257">
        <f t="shared" si="155"/>
        <v>0.75</v>
      </c>
      <c r="H1981" s="257">
        <f t="shared" si="154"/>
        <v>7</v>
      </c>
    </row>
    <row r="1982" spans="1:8" x14ac:dyDescent="0.25">
      <c r="A1982" s="240">
        <v>40939</v>
      </c>
      <c r="B1982" s="124">
        <v>9657</v>
      </c>
      <c r="C1982" s="124" t="s">
        <v>1881</v>
      </c>
      <c r="D1982" s="208" t="s">
        <v>1882</v>
      </c>
      <c r="E1982" s="124" t="s">
        <v>363</v>
      </c>
      <c r="F1982" s="257">
        <v>9.82</v>
      </c>
      <c r="G1982" s="257">
        <f t="shared" si="155"/>
        <v>1.1783999999999999</v>
      </c>
      <c r="H1982" s="257">
        <f t="shared" si="154"/>
        <v>10.9984</v>
      </c>
    </row>
    <row r="1983" spans="1:8" x14ac:dyDescent="0.25">
      <c r="A1983" s="240">
        <v>40939</v>
      </c>
      <c r="B1983" s="124">
        <v>9658</v>
      </c>
      <c r="C1983" s="124" t="s">
        <v>1870</v>
      </c>
      <c r="D1983" s="208" t="s">
        <v>1871</v>
      </c>
      <c r="E1983" s="124" t="s">
        <v>363</v>
      </c>
      <c r="F1983" s="223">
        <v>35.71</v>
      </c>
      <c r="G1983" s="233">
        <f t="shared" si="155"/>
        <v>4.2851999999999997</v>
      </c>
      <c r="H1983" s="233">
        <f t="shared" si="154"/>
        <v>39.995199999999997</v>
      </c>
    </row>
    <row r="1984" spans="1:8" x14ac:dyDescent="0.25">
      <c r="A1984" s="240">
        <v>40939</v>
      </c>
      <c r="B1984" s="124">
        <v>9659</v>
      </c>
      <c r="C1984" s="124" t="s">
        <v>1851</v>
      </c>
      <c r="D1984" s="208" t="s">
        <v>1852</v>
      </c>
      <c r="E1984" s="124" t="s">
        <v>363</v>
      </c>
      <c r="F1984" s="223">
        <v>8.93</v>
      </c>
      <c r="G1984" s="233">
        <f t="shared" ref="G1984:G1988" si="156">F1984*12%</f>
        <v>1.0715999999999999</v>
      </c>
      <c r="H1984" s="233">
        <f t="shared" ref="H1984:H1988" si="157">F1984+G1984</f>
        <v>10.0016</v>
      </c>
    </row>
    <row r="1985" spans="1:8" x14ac:dyDescent="0.25">
      <c r="A1985" s="240">
        <v>40939</v>
      </c>
      <c r="B1985" s="124">
        <v>9660</v>
      </c>
      <c r="C1985" s="124" t="s">
        <v>1859</v>
      </c>
      <c r="D1985" s="208" t="s">
        <v>1860</v>
      </c>
      <c r="E1985" s="124" t="s">
        <v>363</v>
      </c>
      <c r="F1985" s="223">
        <v>6.25</v>
      </c>
      <c r="G1985" s="233">
        <f t="shared" si="156"/>
        <v>0.75</v>
      </c>
      <c r="H1985" s="233">
        <f t="shared" si="157"/>
        <v>7</v>
      </c>
    </row>
    <row r="1986" spans="1:8" x14ac:dyDescent="0.25">
      <c r="A1986" s="240">
        <v>40939</v>
      </c>
      <c r="B1986" s="124">
        <v>9661</v>
      </c>
      <c r="C1986" s="124" t="s">
        <v>16</v>
      </c>
      <c r="D1986" s="208"/>
      <c r="E1986" s="124" t="s">
        <v>363</v>
      </c>
      <c r="F1986" s="223"/>
      <c r="G1986" s="233">
        <f t="shared" si="156"/>
        <v>0</v>
      </c>
      <c r="H1986" s="233">
        <f t="shared" si="157"/>
        <v>0</v>
      </c>
    </row>
    <row r="1987" spans="1:8" x14ac:dyDescent="0.25">
      <c r="A1987" s="240">
        <v>40939</v>
      </c>
      <c r="B1987" s="124">
        <v>9662</v>
      </c>
      <c r="C1987" s="124" t="s">
        <v>1883</v>
      </c>
      <c r="D1987" s="208" t="s">
        <v>1864</v>
      </c>
      <c r="E1987" s="124" t="s">
        <v>363</v>
      </c>
      <c r="F1987" s="223">
        <v>8.0399999999999991</v>
      </c>
      <c r="G1987" s="233">
        <f t="shared" si="156"/>
        <v>0.96479999999999988</v>
      </c>
      <c r="H1987" s="233">
        <f t="shared" si="157"/>
        <v>9.0047999999999995</v>
      </c>
    </row>
    <row r="1988" spans="1:8" x14ac:dyDescent="0.25">
      <c r="A1988" s="240">
        <v>40939</v>
      </c>
      <c r="B1988" s="124">
        <v>9663</v>
      </c>
      <c r="C1988" s="124" t="s">
        <v>1884</v>
      </c>
      <c r="D1988" s="208" t="s">
        <v>1885</v>
      </c>
      <c r="E1988" s="124" t="s">
        <v>363</v>
      </c>
      <c r="F1988" s="223">
        <v>15.18</v>
      </c>
      <c r="G1988" s="233">
        <f t="shared" si="156"/>
        <v>1.8215999999999999</v>
      </c>
      <c r="H1988" s="233">
        <f t="shared" si="157"/>
        <v>17.0016</v>
      </c>
    </row>
    <row r="1989" spans="1:8" x14ac:dyDescent="0.25">
      <c r="A1989" s="240"/>
      <c r="B1989" s="124"/>
      <c r="C1989" s="124"/>
      <c r="D1989" s="208"/>
      <c r="E1989" s="124"/>
      <c r="F1989" s="238">
        <f>SUM(F1495:F1988)</f>
        <v>6105.668999999999</v>
      </c>
      <c r="G1989" s="237">
        <f>SUM(G1495:G1988)</f>
        <v>732.64027999999951</v>
      </c>
      <c r="H1989" s="237">
        <f>SUM(H1495:H1988)</f>
        <v>6837.9892800000007</v>
      </c>
    </row>
    <row r="1990" spans="1:8" x14ac:dyDescent="0.25">
      <c r="A1990" s="240"/>
      <c r="B1990" s="124"/>
      <c r="C1990" s="124"/>
      <c r="D1990" s="208"/>
      <c r="E1990" s="124"/>
      <c r="F1990" s="223"/>
      <c r="G1990" s="233"/>
      <c r="H1990" s="233"/>
    </row>
    <row r="1991" spans="1:8" x14ac:dyDescent="0.25">
      <c r="A1991" s="240"/>
      <c r="B1991" s="124"/>
      <c r="C1991" s="124"/>
      <c r="D1991" s="208"/>
      <c r="E1991" s="124"/>
      <c r="F1991" s="223"/>
      <c r="G1991" s="233"/>
      <c r="H1991" s="233"/>
    </row>
    <row r="1992" spans="1:8" x14ac:dyDescent="0.25">
      <c r="A1992"/>
    </row>
    <row r="1993" spans="1:8" x14ac:dyDescent="0.25">
      <c r="A1993"/>
    </row>
    <row r="1994" spans="1:8" x14ac:dyDescent="0.25">
      <c r="A1994"/>
    </row>
    <row r="1995" spans="1:8" x14ac:dyDescent="0.25">
      <c r="A1995"/>
    </row>
    <row r="1996" spans="1:8" x14ac:dyDescent="0.25">
      <c r="A1996"/>
    </row>
    <row r="1997" spans="1:8" ht="24.75" x14ac:dyDescent="0.5">
      <c r="A1997" s="268" t="s">
        <v>0</v>
      </c>
      <c r="B1997" s="268"/>
      <c r="C1997" s="268"/>
      <c r="D1997" s="268"/>
      <c r="E1997" s="268"/>
      <c r="F1997" s="268"/>
      <c r="G1997" s="268"/>
      <c r="H1997" s="268"/>
    </row>
    <row r="1998" spans="1:8" x14ac:dyDescent="0.25">
      <c r="A1998" s="190" t="s">
        <v>1</v>
      </c>
      <c r="B1998" s="106"/>
      <c r="C1998" s="106"/>
      <c r="D1998" s="106"/>
      <c r="E1998" s="106"/>
      <c r="F1998" s="106"/>
      <c r="G1998" s="106" t="s">
        <v>2</v>
      </c>
      <c r="H1998" s="106"/>
    </row>
    <row r="1999" spans="1:8" ht="18" x14ac:dyDescent="0.25">
      <c r="A1999" s="269" t="s">
        <v>1971</v>
      </c>
      <c r="B1999" s="269"/>
      <c r="C1999" s="269"/>
      <c r="D1999" s="269"/>
      <c r="E1999" s="269"/>
      <c r="F1999" s="269"/>
      <c r="G1999" s="269"/>
      <c r="H1999" s="269"/>
    </row>
    <row r="2000" spans="1:8" ht="39" x14ac:dyDescent="0.25">
      <c r="A2000" s="239" t="s">
        <v>3</v>
      </c>
      <c r="B2000" s="161" t="s">
        <v>4</v>
      </c>
      <c r="C2000" s="156" t="s">
        <v>5</v>
      </c>
      <c r="D2000" s="156" t="s">
        <v>6</v>
      </c>
      <c r="E2000" s="156" t="s">
        <v>7</v>
      </c>
      <c r="F2000" s="161" t="s">
        <v>8</v>
      </c>
      <c r="G2000" s="161" t="s">
        <v>9</v>
      </c>
      <c r="H2000" s="161" t="s">
        <v>10</v>
      </c>
    </row>
    <row r="2001" spans="1:8" x14ac:dyDescent="0.25">
      <c r="A2001" s="241">
        <v>40940</v>
      </c>
      <c r="B2001" s="161">
        <v>9664</v>
      </c>
      <c r="C2001" s="223" t="s">
        <v>1886</v>
      </c>
      <c r="D2001" s="222" t="s">
        <v>1887</v>
      </c>
      <c r="E2001" s="218" t="s">
        <v>363</v>
      </c>
      <c r="F2001" s="223">
        <v>8.93</v>
      </c>
      <c r="G2001" s="257">
        <f t="shared" ref="G2001:G2008" si="158">F2001*12%</f>
        <v>1.0715999999999999</v>
      </c>
      <c r="H2001" s="257">
        <f t="shared" ref="H2001:H2008" si="159">F2001+G2001</f>
        <v>10.0016</v>
      </c>
    </row>
    <row r="2002" spans="1:8" x14ac:dyDescent="0.25">
      <c r="A2002" s="241">
        <v>40940</v>
      </c>
      <c r="B2002" s="161">
        <v>9665</v>
      </c>
      <c r="C2002" s="226" t="s">
        <v>1888</v>
      </c>
      <c r="D2002" s="222" t="s">
        <v>1541</v>
      </c>
      <c r="E2002" s="218" t="s">
        <v>363</v>
      </c>
      <c r="F2002" s="223">
        <v>11.61</v>
      </c>
      <c r="G2002" s="257">
        <f t="shared" si="158"/>
        <v>1.3931999999999998</v>
      </c>
      <c r="H2002" s="257">
        <f t="shared" si="159"/>
        <v>13.0032</v>
      </c>
    </row>
    <row r="2003" spans="1:8" x14ac:dyDescent="0.25">
      <c r="A2003" s="241">
        <v>40940</v>
      </c>
      <c r="B2003" s="161">
        <v>9666</v>
      </c>
      <c r="C2003" s="226" t="s">
        <v>1890</v>
      </c>
      <c r="D2003" s="222" t="s">
        <v>1889</v>
      </c>
      <c r="E2003" s="218" t="s">
        <v>363</v>
      </c>
      <c r="F2003" s="223">
        <v>8.93</v>
      </c>
      <c r="G2003" s="233">
        <f t="shared" si="158"/>
        <v>1.0715999999999999</v>
      </c>
      <c r="H2003" s="233">
        <f t="shared" si="159"/>
        <v>10.0016</v>
      </c>
    </row>
    <row r="2004" spans="1:8" x14ac:dyDescent="0.25">
      <c r="A2004" s="241">
        <v>40940</v>
      </c>
      <c r="B2004" s="161">
        <v>9667</v>
      </c>
      <c r="C2004" s="226" t="s">
        <v>1891</v>
      </c>
      <c r="D2004" s="222" t="s">
        <v>1892</v>
      </c>
      <c r="E2004" s="218" t="s">
        <v>363</v>
      </c>
      <c r="F2004" s="223">
        <v>8.93</v>
      </c>
      <c r="G2004" s="233">
        <f t="shared" si="158"/>
        <v>1.0715999999999999</v>
      </c>
      <c r="H2004" s="233">
        <f t="shared" si="159"/>
        <v>10.0016</v>
      </c>
    </row>
    <row r="2005" spans="1:8" x14ac:dyDescent="0.25">
      <c r="A2005" s="241">
        <v>40940</v>
      </c>
      <c r="B2005" s="161">
        <v>9668</v>
      </c>
      <c r="C2005" s="226" t="s">
        <v>1893</v>
      </c>
      <c r="D2005" s="222" t="s">
        <v>1852</v>
      </c>
      <c r="E2005" s="218" t="s">
        <v>363</v>
      </c>
      <c r="F2005" s="223">
        <v>8.93</v>
      </c>
      <c r="G2005" s="233">
        <f t="shared" si="158"/>
        <v>1.0715999999999999</v>
      </c>
      <c r="H2005" s="233">
        <f t="shared" si="159"/>
        <v>10.0016</v>
      </c>
    </row>
    <row r="2006" spans="1:8" x14ac:dyDescent="0.25">
      <c r="A2006" s="241">
        <v>40940</v>
      </c>
      <c r="B2006" s="161">
        <v>9669</v>
      </c>
      <c r="C2006" s="226" t="s">
        <v>1894</v>
      </c>
      <c r="D2006" s="222" t="s">
        <v>1895</v>
      </c>
      <c r="E2006" s="218" t="s">
        <v>363</v>
      </c>
      <c r="F2006" s="223">
        <v>24</v>
      </c>
      <c r="G2006" s="233">
        <f t="shared" si="158"/>
        <v>2.88</v>
      </c>
      <c r="H2006" s="233">
        <f t="shared" si="159"/>
        <v>26.88</v>
      </c>
    </row>
    <row r="2007" spans="1:8" x14ac:dyDescent="0.25">
      <c r="A2007" s="241">
        <v>40940</v>
      </c>
      <c r="B2007" s="161">
        <v>9670</v>
      </c>
      <c r="C2007" s="227" t="s">
        <v>1360</v>
      </c>
      <c r="D2007" s="231" t="s">
        <v>550</v>
      </c>
      <c r="E2007" s="218" t="s">
        <v>363</v>
      </c>
      <c r="F2007" s="238">
        <v>34.82</v>
      </c>
      <c r="G2007" s="233">
        <f t="shared" si="158"/>
        <v>4.1783999999999999</v>
      </c>
      <c r="H2007" s="233">
        <f t="shared" si="159"/>
        <v>38.998400000000004</v>
      </c>
    </row>
    <row r="2008" spans="1:8" x14ac:dyDescent="0.25">
      <c r="A2008" s="241">
        <v>40940</v>
      </c>
      <c r="B2008" s="161">
        <v>9671</v>
      </c>
      <c r="C2008" s="235" t="s">
        <v>1896</v>
      </c>
      <c r="D2008" s="236" t="s">
        <v>1897</v>
      </c>
      <c r="E2008" s="218" t="s">
        <v>363</v>
      </c>
      <c r="F2008" s="223">
        <v>11.61</v>
      </c>
      <c r="G2008" s="233">
        <f t="shared" si="158"/>
        <v>1.3931999999999998</v>
      </c>
      <c r="H2008" s="233">
        <f t="shared" si="159"/>
        <v>13.0032</v>
      </c>
    </row>
    <row r="2009" spans="1:8" x14ac:dyDescent="0.25">
      <c r="A2009" s="241">
        <v>40940</v>
      </c>
      <c r="B2009" s="161">
        <v>9672</v>
      </c>
      <c r="C2009" s="235" t="s">
        <v>16</v>
      </c>
      <c r="D2009" s="236"/>
      <c r="E2009" s="218" t="s">
        <v>363</v>
      </c>
      <c r="F2009" s="223"/>
      <c r="G2009" s="233"/>
      <c r="H2009" s="233"/>
    </row>
    <row r="2010" spans="1:8" x14ac:dyDescent="0.25">
      <c r="A2010" s="241">
        <v>40940</v>
      </c>
      <c r="B2010" s="161">
        <v>9673</v>
      </c>
      <c r="C2010" s="235" t="s">
        <v>1898</v>
      </c>
      <c r="D2010" s="236" t="s">
        <v>1899</v>
      </c>
      <c r="E2010" s="218" t="s">
        <v>363</v>
      </c>
      <c r="F2010" s="223">
        <v>16.07</v>
      </c>
      <c r="G2010" s="233">
        <f t="shared" ref="G2010:G2024" si="160">F2010*12%</f>
        <v>1.9283999999999999</v>
      </c>
      <c r="H2010" s="233">
        <f t="shared" ref="H2010:H2024" si="161">F2010+G2010</f>
        <v>17.9984</v>
      </c>
    </row>
    <row r="2011" spans="1:8" x14ac:dyDescent="0.25">
      <c r="A2011" s="241">
        <v>40940</v>
      </c>
      <c r="B2011" s="161">
        <v>9674</v>
      </c>
      <c r="C2011" s="235" t="s">
        <v>1900</v>
      </c>
      <c r="D2011" s="236" t="s">
        <v>1901</v>
      </c>
      <c r="E2011" s="218" t="s">
        <v>363</v>
      </c>
      <c r="F2011" s="223">
        <v>18.75</v>
      </c>
      <c r="G2011" s="233">
        <f t="shared" si="160"/>
        <v>2.25</v>
      </c>
      <c r="H2011" s="233">
        <f t="shared" si="161"/>
        <v>21</v>
      </c>
    </row>
    <row r="2012" spans="1:8" x14ac:dyDescent="0.25">
      <c r="A2012" s="241">
        <v>40940</v>
      </c>
      <c r="B2012" s="161">
        <v>9675</v>
      </c>
      <c r="C2012" s="235" t="s">
        <v>1050</v>
      </c>
      <c r="D2012" s="236" t="s">
        <v>1120</v>
      </c>
      <c r="E2012" s="218" t="s">
        <v>363</v>
      </c>
      <c r="F2012" s="223">
        <v>6.25</v>
      </c>
      <c r="G2012" s="233">
        <f t="shared" si="160"/>
        <v>0.75</v>
      </c>
      <c r="H2012" s="233">
        <f t="shared" si="161"/>
        <v>7</v>
      </c>
    </row>
    <row r="2013" spans="1:8" x14ac:dyDescent="0.25">
      <c r="A2013" s="241">
        <v>40940</v>
      </c>
      <c r="B2013" s="161">
        <v>9676</v>
      </c>
      <c r="C2013" s="235" t="s">
        <v>1859</v>
      </c>
      <c r="D2013" s="236" t="s">
        <v>1860</v>
      </c>
      <c r="E2013" s="218" t="s">
        <v>363</v>
      </c>
      <c r="F2013" s="238">
        <v>6.25</v>
      </c>
      <c r="G2013" s="237">
        <f t="shared" si="160"/>
        <v>0.75</v>
      </c>
      <c r="H2013" s="237">
        <f t="shared" si="161"/>
        <v>7</v>
      </c>
    </row>
    <row r="2014" spans="1:8" x14ac:dyDescent="0.25">
      <c r="A2014" s="241">
        <v>40940</v>
      </c>
      <c r="B2014" s="161">
        <v>9677</v>
      </c>
      <c r="C2014" s="235" t="s">
        <v>1538</v>
      </c>
      <c r="D2014" s="236" t="s">
        <v>1759</v>
      </c>
      <c r="E2014" s="218" t="s">
        <v>363</v>
      </c>
      <c r="F2014" s="237">
        <v>6.25</v>
      </c>
      <c r="G2014" s="237">
        <f t="shared" si="160"/>
        <v>0.75</v>
      </c>
      <c r="H2014" s="237">
        <f t="shared" si="161"/>
        <v>7</v>
      </c>
    </row>
    <row r="2015" spans="1:8" x14ac:dyDescent="0.25">
      <c r="A2015" s="241">
        <v>40940</v>
      </c>
      <c r="B2015" s="161">
        <v>9678</v>
      </c>
      <c r="C2015" s="235" t="s">
        <v>1066</v>
      </c>
      <c r="D2015" s="236" t="s">
        <v>1041</v>
      </c>
      <c r="E2015" s="218" t="s">
        <v>363</v>
      </c>
      <c r="F2015" s="237">
        <v>10.71</v>
      </c>
      <c r="G2015" s="237">
        <f t="shared" si="160"/>
        <v>1.2852000000000001</v>
      </c>
      <c r="H2015" s="237">
        <f t="shared" si="161"/>
        <v>11.995200000000001</v>
      </c>
    </row>
    <row r="2016" spans="1:8" x14ac:dyDescent="0.25">
      <c r="A2016" s="241">
        <v>40940</v>
      </c>
      <c r="B2016" s="161">
        <v>9679</v>
      </c>
      <c r="C2016" s="235" t="s">
        <v>1902</v>
      </c>
      <c r="D2016" s="236" t="s">
        <v>352</v>
      </c>
      <c r="E2016" s="218" t="s">
        <v>363</v>
      </c>
      <c r="F2016" s="237">
        <v>29.46</v>
      </c>
      <c r="G2016" s="237">
        <f t="shared" si="160"/>
        <v>3.5352000000000001</v>
      </c>
      <c r="H2016" s="237">
        <f t="shared" si="161"/>
        <v>32.995200000000004</v>
      </c>
    </row>
    <row r="2017" spans="1:8" x14ac:dyDescent="0.25">
      <c r="A2017" s="241">
        <v>40940</v>
      </c>
      <c r="B2017" s="161">
        <v>9680</v>
      </c>
      <c r="C2017" s="235" t="s">
        <v>1036</v>
      </c>
      <c r="D2017" s="236"/>
      <c r="E2017" s="218" t="s">
        <v>363</v>
      </c>
      <c r="F2017" s="237">
        <v>19.46</v>
      </c>
      <c r="G2017" s="237">
        <f t="shared" si="160"/>
        <v>2.3351999999999999</v>
      </c>
      <c r="H2017" s="237">
        <f t="shared" si="161"/>
        <v>21.795200000000001</v>
      </c>
    </row>
    <row r="2018" spans="1:8" x14ac:dyDescent="0.25">
      <c r="A2018" s="240">
        <v>40941</v>
      </c>
      <c r="B2018" s="258">
        <v>9681</v>
      </c>
      <c r="C2018" s="235" t="s">
        <v>66</v>
      </c>
      <c r="D2018" s="236" t="s">
        <v>67</v>
      </c>
      <c r="E2018" s="218" t="s">
        <v>363</v>
      </c>
      <c r="F2018" s="237">
        <v>17.86</v>
      </c>
      <c r="G2018" s="237">
        <f t="shared" si="160"/>
        <v>2.1431999999999998</v>
      </c>
      <c r="H2018" s="237">
        <f t="shared" si="161"/>
        <v>20.0032</v>
      </c>
    </row>
    <row r="2019" spans="1:8" x14ac:dyDescent="0.25">
      <c r="A2019" s="240">
        <v>40941</v>
      </c>
      <c r="B2019" s="258">
        <v>9682</v>
      </c>
      <c r="C2019" s="235" t="s">
        <v>1903</v>
      </c>
      <c r="D2019" s="236" t="s">
        <v>1904</v>
      </c>
      <c r="E2019" s="218" t="s">
        <v>363</v>
      </c>
      <c r="F2019" s="237">
        <v>8.93</v>
      </c>
      <c r="G2019" s="237">
        <f t="shared" si="160"/>
        <v>1.0715999999999999</v>
      </c>
      <c r="H2019" s="237">
        <f t="shared" si="161"/>
        <v>10.0016</v>
      </c>
    </row>
    <row r="2020" spans="1:8" x14ac:dyDescent="0.25">
      <c r="A2020" s="240">
        <v>40941</v>
      </c>
      <c r="B2020" s="258">
        <v>9683</v>
      </c>
      <c r="C2020" s="235" t="s">
        <v>1905</v>
      </c>
      <c r="D2020" s="236" t="s">
        <v>1906</v>
      </c>
      <c r="E2020" s="218" t="s">
        <v>363</v>
      </c>
      <c r="F2020" s="237">
        <v>8.93</v>
      </c>
      <c r="G2020" s="237">
        <f t="shared" si="160"/>
        <v>1.0715999999999999</v>
      </c>
      <c r="H2020" s="237">
        <f t="shared" si="161"/>
        <v>10.0016</v>
      </c>
    </row>
    <row r="2021" spans="1:8" x14ac:dyDescent="0.25">
      <c r="A2021" s="240">
        <v>40941</v>
      </c>
      <c r="B2021" s="258">
        <v>9684</v>
      </c>
      <c r="C2021" s="235" t="s">
        <v>1907</v>
      </c>
      <c r="D2021" s="236" t="s">
        <v>1908</v>
      </c>
      <c r="E2021" s="218" t="s">
        <v>363</v>
      </c>
      <c r="F2021" s="237">
        <v>16.07</v>
      </c>
      <c r="G2021" s="237">
        <f t="shared" si="160"/>
        <v>1.9283999999999999</v>
      </c>
      <c r="H2021" s="237">
        <f t="shared" si="161"/>
        <v>17.9984</v>
      </c>
    </row>
    <row r="2022" spans="1:8" x14ac:dyDescent="0.25">
      <c r="A2022" s="240">
        <v>40941</v>
      </c>
      <c r="B2022" s="258">
        <v>9685</v>
      </c>
      <c r="C2022" s="124" t="s">
        <v>1909</v>
      </c>
      <c r="D2022" s="236" t="s">
        <v>1910</v>
      </c>
      <c r="E2022" s="218" t="s">
        <v>363</v>
      </c>
      <c r="F2022" s="237">
        <v>8.93</v>
      </c>
      <c r="G2022" s="237">
        <f t="shared" si="160"/>
        <v>1.0715999999999999</v>
      </c>
      <c r="H2022" s="237">
        <f t="shared" si="161"/>
        <v>10.0016</v>
      </c>
    </row>
    <row r="2023" spans="1:8" x14ac:dyDescent="0.25">
      <c r="A2023" s="240">
        <v>40941</v>
      </c>
      <c r="B2023" s="258">
        <v>9686</v>
      </c>
      <c r="C2023" s="124" t="s">
        <v>1911</v>
      </c>
      <c r="D2023" s="236" t="s">
        <v>1912</v>
      </c>
      <c r="E2023" s="218" t="s">
        <v>363</v>
      </c>
      <c r="F2023" s="237">
        <v>25</v>
      </c>
      <c r="G2023" s="237">
        <f t="shared" si="160"/>
        <v>3</v>
      </c>
      <c r="H2023" s="237">
        <f t="shared" si="161"/>
        <v>28</v>
      </c>
    </row>
    <row r="2024" spans="1:8" x14ac:dyDescent="0.25">
      <c r="A2024" s="240">
        <v>40941</v>
      </c>
      <c r="B2024" s="258">
        <v>9687</v>
      </c>
      <c r="C2024" s="124" t="s">
        <v>1913</v>
      </c>
      <c r="D2024" s="236" t="s">
        <v>1914</v>
      </c>
      <c r="E2024" s="218" t="s">
        <v>363</v>
      </c>
      <c r="F2024" s="237">
        <v>4.46</v>
      </c>
      <c r="G2024" s="237">
        <f t="shared" si="160"/>
        <v>0.53520000000000001</v>
      </c>
      <c r="H2024" s="237">
        <f t="shared" si="161"/>
        <v>4.9951999999999996</v>
      </c>
    </row>
    <row r="2025" spans="1:8" x14ac:dyDescent="0.25">
      <c r="A2025" s="240">
        <v>40941</v>
      </c>
      <c r="B2025" s="258">
        <v>9688</v>
      </c>
      <c r="C2025" s="124" t="s">
        <v>1760</v>
      </c>
      <c r="D2025" s="236" t="s">
        <v>1761</v>
      </c>
      <c r="E2025" s="218" t="s">
        <v>363</v>
      </c>
      <c r="F2025" s="237">
        <v>10.71</v>
      </c>
      <c r="G2025" s="237">
        <f t="shared" ref="G2025:G2031" si="162">F2025*12%</f>
        <v>1.2852000000000001</v>
      </c>
      <c r="H2025" s="237">
        <f t="shared" ref="H2025:H2031" si="163">F2025+G2025</f>
        <v>11.995200000000001</v>
      </c>
    </row>
    <row r="2026" spans="1:8" x14ac:dyDescent="0.25">
      <c r="A2026" s="244">
        <v>40941</v>
      </c>
      <c r="B2026" s="258">
        <v>9689</v>
      </c>
      <c r="C2026" s="245" t="s">
        <v>1915</v>
      </c>
      <c r="D2026" s="246" t="s">
        <v>1916</v>
      </c>
      <c r="E2026" s="218" t="s">
        <v>363</v>
      </c>
      <c r="F2026" s="259">
        <v>9.82</v>
      </c>
      <c r="G2026" s="259">
        <f t="shared" si="162"/>
        <v>1.1783999999999999</v>
      </c>
      <c r="H2026" s="259">
        <f t="shared" si="163"/>
        <v>10.9984</v>
      </c>
    </row>
    <row r="2027" spans="1:8" x14ac:dyDescent="0.25">
      <c r="A2027" s="260">
        <v>40941</v>
      </c>
      <c r="B2027" s="23">
        <v>9690</v>
      </c>
      <c r="C2027" s="124" t="s">
        <v>1736</v>
      </c>
      <c r="D2027" s="236" t="s">
        <v>452</v>
      </c>
      <c r="E2027" s="218" t="s">
        <v>363</v>
      </c>
      <c r="F2027" s="237">
        <v>16.07</v>
      </c>
      <c r="G2027" s="237">
        <f t="shared" si="162"/>
        <v>1.9283999999999999</v>
      </c>
      <c r="H2027" s="237">
        <f t="shared" si="163"/>
        <v>17.9984</v>
      </c>
    </row>
    <row r="2028" spans="1:8" x14ac:dyDescent="0.25">
      <c r="A2028" s="241">
        <v>40941</v>
      </c>
      <c r="B2028" s="23">
        <v>9691</v>
      </c>
      <c r="C2028" s="124" t="s">
        <v>16</v>
      </c>
      <c r="D2028" s="236"/>
      <c r="E2028" s="218" t="s">
        <v>363</v>
      </c>
      <c r="F2028" s="237"/>
      <c r="G2028" s="237"/>
      <c r="H2028" s="237"/>
    </row>
    <row r="2029" spans="1:8" x14ac:dyDescent="0.25">
      <c r="A2029" s="240">
        <v>40941</v>
      </c>
      <c r="B2029" s="23">
        <v>9692</v>
      </c>
      <c r="C2029" s="124" t="s">
        <v>1360</v>
      </c>
      <c r="D2029" s="236" t="s">
        <v>1917</v>
      </c>
      <c r="E2029" s="218" t="s">
        <v>363</v>
      </c>
      <c r="F2029" s="237">
        <v>35.71</v>
      </c>
      <c r="G2029" s="237">
        <f t="shared" si="162"/>
        <v>4.2851999999999997</v>
      </c>
      <c r="H2029" s="237">
        <f t="shared" si="163"/>
        <v>39.995199999999997</v>
      </c>
    </row>
    <row r="2030" spans="1:8" x14ac:dyDescent="0.25">
      <c r="A2030" s="260">
        <v>40941</v>
      </c>
      <c r="B2030" s="23">
        <v>9693</v>
      </c>
      <c r="C2030" s="124" t="s">
        <v>16</v>
      </c>
      <c r="D2030" s="236"/>
      <c r="E2030" s="218" t="s">
        <v>363</v>
      </c>
      <c r="F2030" s="237"/>
      <c r="G2030" s="237"/>
      <c r="H2030" s="237"/>
    </row>
    <row r="2031" spans="1:8" x14ac:dyDescent="0.25">
      <c r="A2031" s="260">
        <v>40941</v>
      </c>
      <c r="B2031" s="23">
        <v>9694</v>
      </c>
      <c r="C2031" s="124" t="s">
        <v>1918</v>
      </c>
      <c r="D2031" s="236" t="s">
        <v>1897</v>
      </c>
      <c r="E2031" s="218" t="s">
        <v>363</v>
      </c>
      <c r="F2031" s="237">
        <v>11.61</v>
      </c>
      <c r="G2031" s="237">
        <f t="shared" si="162"/>
        <v>1.3931999999999998</v>
      </c>
      <c r="H2031" s="237">
        <f t="shared" si="163"/>
        <v>13.0032</v>
      </c>
    </row>
    <row r="2032" spans="1:8" x14ac:dyDescent="0.25">
      <c r="A2032" s="260">
        <v>40941</v>
      </c>
      <c r="B2032" s="23">
        <v>9695</v>
      </c>
      <c r="C2032" s="124" t="s">
        <v>1919</v>
      </c>
      <c r="D2032" s="236" t="s">
        <v>1877</v>
      </c>
      <c r="E2032" s="218" t="s">
        <v>363</v>
      </c>
      <c r="F2032" s="237">
        <v>16.07</v>
      </c>
      <c r="G2032" s="237">
        <f t="shared" ref="G2032:G2041" si="164">F2032*12%</f>
        <v>1.9283999999999999</v>
      </c>
      <c r="H2032" s="237">
        <f t="shared" ref="H2032:H2041" si="165">F2032+G2032</f>
        <v>17.9984</v>
      </c>
    </row>
    <row r="2033" spans="1:8" x14ac:dyDescent="0.25">
      <c r="A2033" s="260">
        <v>40941</v>
      </c>
      <c r="B2033" s="23">
        <v>9696</v>
      </c>
      <c r="C2033" s="124" t="s">
        <v>1920</v>
      </c>
      <c r="D2033" s="236" t="s">
        <v>258</v>
      </c>
      <c r="E2033" s="218" t="s">
        <v>363</v>
      </c>
      <c r="F2033" s="259">
        <v>9.82</v>
      </c>
      <c r="G2033" s="259">
        <f t="shared" si="164"/>
        <v>1.1783999999999999</v>
      </c>
      <c r="H2033" s="259">
        <f t="shared" si="165"/>
        <v>10.9984</v>
      </c>
    </row>
    <row r="2034" spans="1:8" x14ac:dyDescent="0.25">
      <c r="A2034" s="260">
        <v>40941</v>
      </c>
      <c r="B2034" s="23">
        <v>9697</v>
      </c>
      <c r="C2034" s="124" t="s">
        <v>1921</v>
      </c>
      <c r="D2034" s="236" t="s">
        <v>1922</v>
      </c>
      <c r="E2034" s="218" t="s">
        <v>363</v>
      </c>
      <c r="F2034" s="237">
        <v>17.86</v>
      </c>
      <c r="G2034" s="237">
        <f t="shared" si="164"/>
        <v>2.1431999999999998</v>
      </c>
      <c r="H2034" s="237">
        <f t="shared" si="165"/>
        <v>20.0032</v>
      </c>
    </row>
    <row r="2035" spans="1:8" x14ac:dyDescent="0.25">
      <c r="A2035" s="260">
        <v>40941</v>
      </c>
      <c r="B2035" s="23">
        <v>9698</v>
      </c>
      <c r="C2035" s="124" t="s">
        <v>1923</v>
      </c>
      <c r="D2035" s="236" t="s">
        <v>1924</v>
      </c>
      <c r="E2035" s="218" t="s">
        <v>363</v>
      </c>
      <c r="F2035" s="237">
        <v>11.61</v>
      </c>
      <c r="G2035" s="237">
        <f t="shared" si="164"/>
        <v>1.3931999999999998</v>
      </c>
      <c r="H2035" s="237">
        <f t="shared" si="165"/>
        <v>13.0032</v>
      </c>
    </row>
    <row r="2036" spans="1:8" x14ac:dyDescent="0.25">
      <c r="A2036" s="260">
        <v>40941</v>
      </c>
      <c r="B2036" s="23">
        <v>9699</v>
      </c>
      <c r="C2036" s="124" t="s">
        <v>1925</v>
      </c>
      <c r="D2036" s="236" t="s">
        <v>1926</v>
      </c>
      <c r="E2036" s="218" t="s">
        <v>363</v>
      </c>
      <c r="F2036" s="237">
        <v>8.93</v>
      </c>
      <c r="G2036" s="237">
        <f t="shared" si="164"/>
        <v>1.0715999999999999</v>
      </c>
      <c r="H2036" s="237">
        <f t="shared" si="165"/>
        <v>10.0016</v>
      </c>
    </row>
    <row r="2037" spans="1:8" x14ac:dyDescent="0.25">
      <c r="A2037" s="260">
        <v>40941</v>
      </c>
      <c r="B2037" s="23">
        <v>9700</v>
      </c>
      <c r="C2037" s="124" t="s">
        <v>1928</v>
      </c>
      <c r="D2037" s="236" t="s">
        <v>1927</v>
      </c>
      <c r="E2037" s="218" t="s">
        <v>363</v>
      </c>
      <c r="F2037" s="237">
        <v>16.07</v>
      </c>
      <c r="G2037" s="237">
        <f t="shared" si="164"/>
        <v>1.9283999999999999</v>
      </c>
      <c r="H2037" s="237">
        <f t="shared" si="165"/>
        <v>17.9984</v>
      </c>
    </row>
    <row r="2038" spans="1:8" x14ac:dyDescent="0.25">
      <c r="A2038" s="260">
        <v>40941</v>
      </c>
      <c r="B2038" s="23">
        <v>9701</v>
      </c>
      <c r="C2038" s="124" t="s">
        <v>1929</v>
      </c>
      <c r="D2038" s="236" t="s">
        <v>1930</v>
      </c>
      <c r="E2038" s="218" t="s">
        <v>363</v>
      </c>
      <c r="F2038" s="237">
        <v>10.71</v>
      </c>
      <c r="G2038" s="237">
        <f t="shared" si="164"/>
        <v>1.2852000000000001</v>
      </c>
      <c r="H2038" s="237">
        <f t="shared" si="165"/>
        <v>11.995200000000001</v>
      </c>
    </row>
    <row r="2039" spans="1:8" x14ac:dyDescent="0.25">
      <c r="A2039" s="260">
        <v>40941</v>
      </c>
      <c r="B2039" s="23">
        <v>9702</v>
      </c>
      <c r="C2039" s="124" t="s">
        <v>1931</v>
      </c>
      <c r="D2039" s="236" t="s">
        <v>1932</v>
      </c>
      <c r="E2039" s="218" t="s">
        <v>363</v>
      </c>
      <c r="F2039" s="237">
        <v>10.71</v>
      </c>
      <c r="G2039" s="237">
        <f t="shared" si="164"/>
        <v>1.2852000000000001</v>
      </c>
      <c r="H2039" s="237">
        <f t="shared" si="165"/>
        <v>11.995200000000001</v>
      </c>
    </row>
    <row r="2040" spans="1:8" x14ac:dyDescent="0.25">
      <c r="A2040" s="260">
        <v>40941</v>
      </c>
      <c r="B2040" s="23">
        <v>9703</v>
      </c>
      <c r="C2040" s="124" t="s">
        <v>1933</v>
      </c>
      <c r="D2040" s="236" t="s">
        <v>1934</v>
      </c>
      <c r="E2040" s="218" t="s">
        <v>363</v>
      </c>
      <c r="F2040" s="259">
        <v>7.14</v>
      </c>
      <c r="G2040" s="259">
        <f t="shared" si="164"/>
        <v>0.8567999999999999</v>
      </c>
      <c r="H2040" s="259">
        <f t="shared" si="165"/>
        <v>7.9967999999999995</v>
      </c>
    </row>
    <row r="2041" spans="1:8" x14ac:dyDescent="0.25">
      <c r="A2041" s="260">
        <v>40941</v>
      </c>
      <c r="B2041" s="23">
        <v>9704</v>
      </c>
      <c r="C2041" s="124" t="s">
        <v>1538</v>
      </c>
      <c r="D2041" s="236" t="s">
        <v>1935</v>
      </c>
      <c r="E2041" s="218" t="s">
        <v>363</v>
      </c>
      <c r="F2041" s="237">
        <v>6.25</v>
      </c>
      <c r="G2041" s="237">
        <f t="shared" si="164"/>
        <v>0.75</v>
      </c>
      <c r="H2041" s="237">
        <f t="shared" si="165"/>
        <v>7</v>
      </c>
    </row>
    <row r="2042" spans="1:8" x14ac:dyDescent="0.25">
      <c r="A2042" s="260">
        <v>40941</v>
      </c>
      <c r="B2042" s="23">
        <v>9705</v>
      </c>
      <c r="C2042" s="124" t="s">
        <v>1855</v>
      </c>
      <c r="D2042" s="236" t="s">
        <v>1856</v>
      </c>
      <c r="E2042" s="218" t="s">
        <v>363</v>
      </c>
      <c r="F2042" s="237">
        <v>10.71</v>
      </c>
      <c r="G2042" s="237">
        <f t="shared" ref="G2042:G2046" si="166">F2042*12%</f>
        <v>1.2852000000000001</v>
      </c>
      <c r="H2042" s="237">
        <f t="shared" ref="H2042:H2046" si="167">F2042+G2042</f>
        <v>11.995200000000001</v>
      </c>
    </row>
    <row r="2043" spans="1:8" x14ac:dyDescent="0.25">
      <c r="A2043" s="260">
        <v>40941</v>
      </c>
      <c r="B2043" s="23">
        <v>9706</v>
      </c>
      <c r="C2043" s="124" t="s">
        <v>1936</v>
      </c>
      <c r="D2043" s="236" t="s">
        <v>1227</v>
      </c>
      <c r="E2043" s="218" t="s">
        <v>363</v>
      </c>
      <c r="F2043" s="237">
        <v>8.0399999999999991</v>
      </c>
      <c r="G2043" s="237">
        <f t="shared" si="166"/>
        <v>0.96479999999999988</v>
      </c>
      <c r="H2043" s="237">
        <f t="shared" si="167"/>
        <v>9.0047999999999995</v>
      </c>
    </row>
    <row r="2044" spans="1:8" x14ac:dyDescent="0.25">
      <c r="A2044" s="260">
        <v>40942</v>
      </c>
      <c r="B2044" s="23">
        <v>9707</v>
      </c>
      <c r="C2044" s="124" t="s">
        <v>1937</v>
      </c>
      <c r="D2044" s="236" t="s">
        <v>870</v>
      </c>
      <c r="E2044" s="218" t="s">
        <v>363</v>
      </c>
      <c r="F2044" s="237">
        <v>29.46</v>
      </c>
      <c r="G2044" s="237">
        <f t="shared" si="166"/>
        <v>3.5352000000000001</v>
      </c>
      <c r="H2044" s="237">
        <f t="shared" si="167"/>
        <v>32.995200000000004</v>
      </c>
    </row>
    <row r="2045" spans="1:8" x14ac:dyDescent="0.25">
      <c r="A2045" s="260">
        <v>40942</v>
      </c>
      <c r="B2045" s="23">
        <v>9708</v>
      </c>
      <c r="C2045" s="124" t="s">
        <v>1360</v>
      </c>
      <c r="D2045" s="236" t="s">
        <v>550</v>
      </c>
      <c r="E2045" s="218" t="s">
        <v>363</v>
      </c>
      <c r="F2045" s="237">
        <v>35.71</v>
      </c>
      <c r="G2045" s="237">
        <f t="shared" si="166"/>
        <v>4.2851999999999997</v>
      </c>
      <c r="H2045" s="237">
        <f t="shared" si="167"/>
        <v>39.995199999999997</v>
      </c>
    </row>
    <row r="2046" spans="1:8" x14ac:dyDescent="0.25">
      <c r="A2046" s="260">
        <v>40942</v>
      </c>
      <c r="B2046" s="23">
        <v>9709</v>
      </c>
      <c r="C2046" s="124" t="s">
        <v>1938</v>
      </c>
      <c r="D2046" s="236" t="s">
        <v>1383</v>
      </c>
      <c r="E2046" s="218" t="s">
        <v>363</v>
      </c>
      <c r="F2046" s="237">
        <v>14.29</v>
      </c>
      <c r="G2046" s="237">
        <f t="shared" si="166"/>
        <v>1.7147999999999999</v>
      </c>
      <c r="H2046" s="237">
        <f t="shared" si="167"/>
        <v>16.004799999999999</v>
      </c>
    </row>
    <row r="2047" spans="1:8" x14ac:dyDescent="0.25">
      <c r="A2047" s="260">
        <v>40942</v>
      </c>
      <c r="B2047" s="23">
        <v>9710</v>
      </c>
      <c r="C2047" s="124" t="s">
        <v>16</v>
      </c>
      <c r="D2047" s="236"/>
      <c r="E2047" s="218" t="s">
        <v>363</v>
      </c>
      <c r="F2047" s="259"/>
      <c r="G2047" s="259"/>
      <c r="H2047" s="259"/>
    </row>
    <row r="2048" spans="1:8" x14ac:dyDescent="0.25">
      <c r="A2048" s="260">
        <v>40942</v>
      </c>
      <c r="B2048" s="23">
        <v>9711</v>
      </c>
      <c r="C2048" s="124" t="s">
        <v>1939</v>
      </c>
      <c r="D2048" s="236" t="s">
        <v>1940</v>
      </c>
      <c r="E2048" s="218" t="s">
        <v>363</v>
      </c>
      <c r="F2048" s="237">
        <v>8.93</v>
      </c>
      <c r="G2048" s="237">
        <f t="shared" ref="G2048:G2060" si="168">F2048*12%</f>
        <v>1.0715999999999999</v>
      </c>
      <c r="H2048" s="237">
        <f t="shared" ref="H2048:H2060" si="169">F2048+G2048</f>
        <v>10.0016</v>
      </c>
    </row>
    <row r="2049" spans="1:8" x14ac:dyDescent="0.25">
      <c r="A2049" s="260">
        <v>40942</v>
      </c>
      <c r="B2049" s="23">
        <v>9712</v>
      </c>
      <c r="C2049" s="124" t="s">
        <v>1821</v>
      </c>
      <c r="D2049" s="236" t="s">
        <v>1945</v>
      </c>
      <c r="E2049" s="218" t="s">
        <v>363</v>
      </c>
      <c r="F2049" s="237">
        <v>8.93</v>
      </c>
      <c r="G2049" s="237">
        <f t="shared" si="168"/>
        <v>1.0715999999999999</v>
      </c>
      <c r="H2049" s="237">
        <f t="shared" si="169"/>
        <v>10.0016</v>
      </c>
    </row>
    <row r="2050" spans="1:8" x14ac:dyDescent="0.25">
      <c r="A2050" s="260">
        <v>40942</v>
      </c>
      <c r="B2050" s="23">
        <v>9713</v>
      </c>
      <c r="C2050" s="124" t="s">
        <v>1941</v>
      </c>
      <c r="D2050" s="236" t="s">
        <v>1942</v>
      </c>
      <c r="E2050" s="218" t="s">
        <v>363</v>
      </c>
      <c r="F2050" s="237">
        <v>11.61</v>
      </c>
      <c r="G2050" s="237">
        <f t="shared" si="168"/>
        <v>1.3931999999999998</v>
      </c>
      <c r="H2050" s="237">
        <f t="shared" si="169"/>
        <v>13.0032</v>
      </c>
    </row>
    <row r="2051" spans="1:8" x14ac:dyDescent="0.25">
      <c r="A2051" s="260">
        <v>40942</v>
      </c>
      <c r="B2051" s="23">
        <v>9714</v>
      </c>
      <c r="C2051" s="124" t="s">
        <v>1943</v>
      </c>
      <c r="D2051" s="236" t="s">
        <v>1944</v>
      </c>
      <c r="E2051" s="218" t="s">
        <v>363</v>
      </c>
      <c r="F2051" s="237">
        <v>11.61</v>
      </c>
      <c r="G2051" s="237">
        <f t="shared" si="168"/>
        <v>1.3931999999999998</v>
      </c>
      <c r="H2051" s="237">
        <f t="shared" si="169"/>
        <v>13.0032</v>
      </c>
    </row>
    <row r="2052" spans="1:8" x14ac:dyDescent="0.25">
      <c r="A2052" s="260">
        <v>40942</v>
      </c>
      <c r="B2052" s="23">
        <v>9715</v>
      </c>
      <c r="C2052" s="124" t="s">
        <v>716</v>
      </c>
      <c r="D2052" s="236" t="s">
        <v>781</v>
      </c>
      <c r="E2052" s="218" t="s">
        <v>363</v>
      </c>
      <c r="F2052" s="237">
        <v>9.82</v>
      </c>
      <c r="G2052" s="237">
        <f t="shared" si="168"/>
        <v>1.1783999999999999</v>
      </c>
      <c r="H2052" s="237">
        <f t="shared" si="169"/>
        <v>10.9984</v>
      </c>
    </row>
    <row r="2053" spans="1:8" x14ac:dyDescent="0.25">
      <c r="A2053" s="260">
        <v>40942</v>
      </c>
      <c r="B2053" s="23">
        <v>9716</v>
      </c>
      <c r="C2053" s="124" t="s">
        <v>1736</v>
      </c>
      <c r="D2053" s="236" t="s">
        <v>452</v>
      </c>
      <c r="E2053" s="218" t="s">
        <v>363</v>
      </c>
      <c r="F2053" s="237">
        <v>16.07</v>
      </c>
      <c r="G2053" s="237">
        <f t="shared" si="168"/>
        <v>1.9283999999999999</v>
      </c>
      <c r="H2053" s="237">
        <f t="shared" si="169"/>
        <v>17.9984</v>
      </c>
    </row>
    <row r="2054" spans="1:8" x14ac:dyDescent="0.25">
      <c r="A2054" s="260">
        <v>40942</v>
      </c>
      <c r="B2054" s="23">
        <v>9717</v>
      </c>
      <c r="C2054" s="124" t="s">
        <v>1946</v>
      </c>
      <c r="D2054" s="236" t="s">
        <v>1866</v>
      </c>
      <c r="E2054" s="218" t="s">
        <v>363</v>
      </c>
      <c r="F2054" s="237">
        <v>6.25</v>
      </c>
      <c r="G2054" s="237">
        <f t="shared" si="168"/>
        <v>0.75</v>
      </c>
      <c r="H2054" s="237">
        <f t="shared" si="169"/>
        <v>7</v>
      </c>
    </row>
    <row r="2055" spans="1:8" x14ac:dyDescent="0.25">
      <c r="A2055" s="260">
        <v>40942</v>
      </c>
      <c r="B2055" s="23">
        <v>9718</v>
      </c>
      <c r="C2055" s="124" t="s">
        <v>1947</v>
      </c>
      <c r="D2055" s="236" t="s">
        <v>1948</v>
      </c>
      <c r="E2055" s="218" t="s">
        <v>363</v>
      </c>
      <c r="F2055" s="237">
        <v>16.07</v>
      </c>
      <c r="G2055" s="237">
        <f t="shared" si="168"/>
        <v>1.9283999999999999</v>
      </c>
      <c r="H2055" s="237">
        <f t="shared" si="169"/>
        <v>17.9984</v>
      </c>
    </row>
    <row r="2056" spans="1:8" x14ac:dyDescent="0.25">
      <c r="A2056" s="260">
        <v>40942</v>
      </c>
      <c r="B2056" s="23">
        <v>9719</v>
      </c>
      <c r="C2056" s="124" t="s">
        <v>955</v>
      </c>
      <c r="D2056" s="236" t="s">
        <v>1045</v>
      </c>
      <c r="E2056" s="218" t="s">
        <v>363</v>
      </c>
      <c r="F2056" s="237">
        <v>9.82</v>
      </c>
      <c r="G2056" s="237">
        <f t="shared" si="168"/>
        <v>1.1783999999999999</v>
      </c>
      <c r="H2056" s="237">
        <f t="shared" si="169"/>
        <v>10.9984</v>
      </c>
    </row>
    <row r="2057" spans="1:8" x14ac:dyDescent="0.25">
      <c r="A2057" s="260">
        <v>40942</v>
      </c>
      <c r="B2057" s="23">
        <v>9720</v>
      </c>
      <c r="C2057" s="124" t="s">
        <v>1949</v>
      </c>
      <c r="D2057" s="236" t="s">
        <v>1950</v>
      </c>
      <c r="E2057" s="218" t="s">
        <v>363</v>
      </c>
      <c r="F2057" s="237">
        <v>29.46</v>
      </c>
      <c r="G2057" s="237">
        <f t="shared" si="168"/>
        <v>3.5352000000000001</v>
      </c>
      <c r="H2057" s="237">
        <f t="shared" si="169"/>
        <v>32.995200000000004</v>
      </c>
    </row>
    <row r="2058" spans="1:8" x14ac:dyDescent="0.25">
      <c r="A2058" s="260">
        <v>40942</v>
      </c>
      <c r="B2058" s="23">
        <v>9721</v>
      </c>
      <c r="C2058" s="124" t="s">
        <v>1951</v>
      </c>
      <c r="D2058" s="236" t="s">
        <v>1952</v>
      </c>
      <c r="E2058" s="218" t="s">
        <v>363</v>
      </c>
      <c r="F2058" s="237">
        <v>15.18</v>
      </c>
      <c r="G2058" s="237">
        <f t="shared" si="168"/>
        <v>1.8215999999999999</v>
      </c>
      <c r="H2058" s="237">
        <f t="shared" si="169"/>
        <v>17.0016</v>
      </c>
    </row>
    <row r="2059" spans="1:8" x14ac:dyDescent="0.25">
      <c r="A2059" s="260">
        <v>40942</v>
      </c>
      <c r="B2059" s="23">
        <v>9722</v>
      </c>
      <c r="C2059" s="124" t="s">
        <v>1953</v>
      </c>
      <c r="D2059" s="236" t="s">
        <v>1954</v>
      </c>
      <c r="E2059" s="218" t="s">
        <v>363</v>
      </c>
      <c r="F2059" s="237">
        <v>11.61</v>
      </c>
      <c r="G2059" s="237">
        <f t="shared" si="168"/>
        <v>1.3931999999999998</v>
      </c>
      <c r="H2059" s="237">
        <f t="shared" si="169"/>
        <v>13.0032</v>
      </c>
    </row>
    <row r="2060" spans="1:8" x14ac:dyDescent="0.25">
      <c r="A2060" s="260">
        <v>40942</v>
      </c>
      <c r="B2060" s="23">
        <v>9723</v>
      </c>
      <c r="C2060" s="124" t="s">
        <v>1955</v>
      </c>
      <c r="D2060" s="236" t="s">
        <v>870</v>
      </c>
      <c r="E2060" s="218" t="s">
        <v>363</v>
      </c>
      <c r="F2060" s="259">
        <v>17.86</v>
      </c>
      <c r="G2060" s="259">
        <f t="shared" si="168"/>
        <v>2.1431999999999998</v>
      </c>
      <c r="H2060" s="259">
        <f t="shared" si="169"/>
        <v>20.0032</v>
      </c>
    </row>
    <row r="2061" spans="1:8" x14ac:dyDescent="0.25">
      <c r="A2061" s="260"/>
      <c r="B2061" s="23">
        <v>9724</v>
      </c>
      <c r="C2061" s="124" t="s">
        <v>1956</v>
      </c>
      <c r="D2061" s="236"/>
      <c r="E2061" s="218" t="s">
        <v>363</v>
      </c>
      <c r="F2061" s="237"/>
      <c r="G2061" s="237"/>
      <c r="H2061" s="237"/>
    </row>
    <row r="2062" spans="1:8" x14ac:dyDescent="0.25">
      <c r="A2062" s="260">
        <v>40942</v>
      </c>
      <c r="B2062" s="23">
        <v>9725</v>
      </c>
      <c r="C2062" s="124" t="s">
        <v>1036</v>
      </c>
      <c r="D2062" s="236"/>
      <c r="E2062" s="218" t="s">
        <v>363</v>
      </c>
      <c r="F2062" s="237">
        <v>100.45</v>
      </c>
      <c r="G2062" s="237">
        <f t="shared" ref="G2062:G2073" si="170">F2062*12%</f>
        <v>12.054</v>
      </c>
      <c r="H2062" s="237">
        <f t="shared" ref="H2062:H2073" si="171">F2062+G2062</f>
        <v>112.504</v>
      </c>
    </row>
    <row r="2063" spans="1:8" x14ac:dyDescent="0.25">
      <c r="A2063" s="260">
        <v>40942</v>
      </c>
      <c r="B2063" s="23">
        <v>9726</v>
      </c>
      <c r="C2063" s="124" t="s">
        <v>1957</v>
      </c>
      <c r="D2063" s="236" t="s">
        <v>1958</v>
      </c>
      <c r="E2063" s="218" t="s">
        <v>363</v>
      </c>
      <c r="F2063" s="237">
        <v>35.71</v>
      </c>
      <c r="G2063" s="237">
        <f t="shared" si="170"/>
        <v>4.2851999999999997</v>
      </c>
      <c r="H2063" s="237">
        <f t="shared" si="171"/>
        <v>39.995199999999997</v>
      </c>
    </row>
    <row r="2064" spans="1:8" x14ac:dyDescent="0.25">
      <c r="A2064" s="260">
        <v>40942</v>
      </c>
      <c r="B2064" s="23">
        <v>9727</v>
      </c>
      <c r="C2064" s="124" t="s">
        <v>1911</v>
      </c>
      <c r="D2064" s="236" t="s">
        <v>1912</v>
      </c>
      <c r="E2064" s="218" t="s">
        <v>363</v>
      </c>
      <c r="F2064" s="237">
        <v>25</v>
      </c>
      <c r="G2064" s="237">
        <f t="shared" si="170"/>
        <v>3</v>
      </c>
      <c r="H2064" s="237">
        <f t="shared" si="171"/>
        <v>28</v>
      </c>
    </row>
    <row r="2065" spans="1:8" x14ac:dyDescent="0.25">
      <c r="A2065" s="260">
        <v>40942</v>
      </c>
      <c r="B2065" s="23">
        <v>9728</v>
      </c>
      <c r="C2065" s="124" t="s">
        <v>1959</v>
      </c>
      <c r="D2065" s="236" t="s">
        <v>1960</v>
      </c>
      <c r="E2065" s="218" t="s">
        <v>363</v>
      </c>
      <c r="F2065" s="237">
        <v>4.46</v>
      </c>
      <c r="G2065" s="237">
        <f t="shared" si="170"/>
        <v>0.53520000000000001</v>
      </c>
      <c r="H2065" s="237">
        <f t="shared" si="171"/>
        <v>4.9951999999999996</v>
      </c>
    </row>
    <row r="2066" spans="1:8" x14ac:dyDescent="0.25">
      <c r="A2066" s="260">
        <v>40942</v>
      </c>
      <c r="B2066" s="23">
        <v>9729</v>
      </c>
      <c r="C2066" s="124" t="s">
        <v>1962</v>
      </c>
      <c r="D2066" s="236" t="s">
        <v>1961</v>
      </c>
      <c r="E2066" s="218" t="s">
        <v>363</v>
      </c>
      <c r="F2066" s="237">
        <v>4.46</v>
      </c>
      <c r="G2066" s="237">
        <f t="shared" si="170"/>
        <v>0.53520000000000001</v>
      </c>
      <c r="H2066" s="237">
        <f t="shared" si="171"/>
        <v>4.9951999999999996</v>
      </c>
    </row>
    <row r="2067" spans="1:8" x14ac:dyDescent="0.25">
      <c r="A2067" s="260">
        <v>40942</v>
      </c>
      <c r="B2067" s="23">
        <v>9730</v>
      </c>
      <c r="C2067" s="124" t="s">
        <v>1963</v>
      </c>
      <c r="D2067" s="236" t="s">
        <v>1227</v>
      </c>
      <c r="E2067" s="218" t="s">
        <v>363</v>
      </c>
      <c r="F2067" s="237">
        <v>6.25</v>
      </c>
      <c r="G2067" s="237">
        <f t="shared" si="170"/>
        <v>0.75</v>
      </c>
      <c r="H2067" s="237">
        <f t="shared" si="171"/>
        <v>7</v>
      </c>
    </row>
    <row r="2068" spans="1:8" x14ac:dyDescent="0.25">
      <c r="A2068" s="260">
        <v>40942</v>
      </c>
      <c r="B2068" s="23">
        <v>9731</v>
      </c>
      <c r="C2068" s="124" t="s">
        <v>1933</v>
      </c>
      <c r="D2068" s="236" t="s">
        <v>1934</v>
      </c>
      <c r="E2068" s="218" t="s">
        <v>363</v>
      </c>
      <c r="F2068" s="237">
        <v>7.14</v>
      </c>
      <c r="G2068" s="237">
        <f t="shared" si="170"/>
        <v>0.8567999999999999</v>
      </c>
      <c r="H2068" s="237">
        <f t="shared" si="171"/>
        <v>7.9967999999999995</v>
      </c>
    </row>
    <row r="2069" spans="1:8" x14ac:dyDescent="0.25">
      <c r="A2069" s="260">
        <v>40943</v>
      </c>
      <c r="B2069" s="23">
        <v>9732</v>
      </c>
      <c r="C2069" s="124" t="s">
        <v>1964</v>
      </c>
      <c r="D2069" s="236" t="s">
        <v>1965</v>
      </c>
      <c r="E2069" s="218" t="s">
        <v>363</v>
      </c>
      <c r="F2069" s="237">
        <v>8.93</v>
      </c>
      <c r="G2069" s="237">
        <f t="shared" si="170"/>
        <v>1.0715999999999999</v>
      </c>
      <c r="H2069" s="237">
        <f t="shared" si="171"/>
        <v>10.0016</v>
      </c>
    </row>
    <row r="2070" spans="1:8" x14ac:dyDescent="0.25">
      <c r="A2070" s="179">
        <v>40943</v>
      </c>
      <c r="B2070" s="23">
        <v>9733</v>
      </c>
      <c r="C2070" s="124" t="s">
        <v>1077</v>
      </c>
      <c r="D2070" s="236" t="s">
        <v>1078</v>
      </c>
      <c r="E2070" s="218" t="s">
        <v>363</v>
      </c>
      <c r="F2070" s="237">
        <v>13.39</v>
      </c>
      <c r="G2070" s="237">
        <f t="shared" si="170"/>
        <v>1.6068</v>
      </c>
      <c r="H2070" s="237">
        <f t="shared" si="171"/>
        <v>14.9968</v>
      </c>
    </row>
    <row r="2071" spans="1:8" x14ac:dyDescent="0.25">
      <c r="A2071" s="260">
        <v>40943</v>
      </c>
      <c r="B2071" s="23">
        <v>9734</v>
      </c>
      <c r="C2071" s="124" t="s">
        <v>1966</v>
      </c>
      <c r="D2071" s="236" t="s">
        <v>1637</v>
      </c>
      <c r="E2071" s="218" t="s">
        <v>363</v>
      </c>
      <c r="F2071" s="237">
        <v>9.82</v>
      </c>
      <c r="G2071" s="237">
        <f t="shared" si="170"/>
        <v>1.1783999999999999</v>
      </c>
      <c r="H2071" s="237">
        <f t="shared" si="171"/>
        <v>10.9984</v>
      </c>
    </row>
    <row r="2072" spans="1:8" x14ac:dyDescent="0.25">
      <c r="A2072" s="179">
        <v>40943</v>
      </c>
      <c r="B2072" s="23">
        <v>9735</v>
      </c>
      <c r="C2072" s="124" t="s">
        <v>1967</v>
      </c>
      <c r="D2072" s="236" t="s">
        <v>1968</v>
      </c>
      <c r="E2072" s="218" t="s">
        <v>363</v>
      </c>
      <c r="F2072" s="237">
        <v>16.07</v>
      </c>
      <c r="G2072" s="237">
        <f t="shared" si="170"/>
        <v>1.9283999999999999</v>
      </c>
      <c r="H2072" s="237">
        <f t="shared" si="171"/>
        <v>17.9984</v>
      </c>
    </row>
    <row r="2073" spans="1:8" x14ac:dyDescent="0.25">
      <c r="A2073" s="260">
        <v>40943</v>
      </c>
      <c r="B2073" s="23">
        <v>9736</v>
      </c>
      <c r="C2073" s="124" t="s">
        <v>1969</v>
      </c>
      <c r="D2073" s="236" t="s">
        <v>1970</v>
      </c>
      <c r="E2073" s="218" t="s">
        <v>363</v>
      </c>
      <c r="F2073" s="237">
        <v>8.93</v>
      </c>
      <c r="G2073" s="237">
        <f t="shared" si="170"/>
        <v>1.0715999999999999</v>
      </c>
      <c r="H2073" s="237">
        <f t="shared" si="171"/>
        <v>10.0016</v>
      </c>
    </row>
    <row r="2074" spans="1:8" x14ac:dyDescent="0.25">
      <c r="A2074" s="179">
        <v>40943</v>
      </c>
      <c r="B2074" s="23">
        <v>9737</v>
      </c>
      <c r="C2074" s="124" t="s">
        <v>1972</v>
      </c>
      <c r="D2074" s="236" t="s">
        <v>1973</v>
      </c>
      <c r="E2074" s="218" t="s">
        <v>363</v>
      </c>
      <c r="F2074" s="237">
        <v>16.07</v>
      </c>
      <c r="G2074" s="237">
        <f t="shared" ref="G2074:G2082" si="172">F2074*12%</f>
        <v>1.9283999999999999</v>
      </c>
      <c r="H2074" s="237">
        <f t="shared" ref="H2074:H2082" si="173">F2074+G2074</f>
        <v>17.9984</v>
      </c>
    </row>
    <row r="2075" spans="1:8" x14ac:dyDescent="0.25">
      <c r="A2075" s="260">
        <v>40943</v>
      </c>
      <c r="B2075" s="23">
        <v>9738</v>
      </c>
      <c r="C2075" s="124" t="s">
        <v>1974</v>
      </c>
      <c r="D2075" s="236" t="s">
        <v>1975</v>
      </c>
      <c r="E2075" s="218" t="s">
        <v>363</v>
      </c>
      <c r="F2075" s="237">
        <v>18.75</v>
      </c>
      <c r="G2075" s="237">
        <f t="shared" si="172"/>
        <v>2.25</v>
      </c>
      <c r="H2075" s="237">
        <f t="shared" si="173"/>
        <v>21</v>
      </c>
    </row>
    <row r="2076" spans="1:8" x14ac:dyDescent="0.25">
      <c r="A2076" s="179">
        <v>40943</v>
      </c>
      <c r="B2076" s="23">
        <v>9739</v>
      </c>
      <c r="C2076" s="124" t="s">
        <v>1976</v>
      </c>
      <c r="D2076" s="236" t="s">
        <v>1274</v>
      </c>
      <c r="E2076" s="218" t="s">
        <v>363</v>
      </c>
      <c r="F2076" s="237">
        <v>8.93</v>
      </c>
      <c r="G2076" s="237">
        <f t="shared" si="172"/>
        <v>1.0715999999999999</v>
      </c>
      <c r="H2076" s="237">
        <f t="shared" si="173"/>
        <v>10.0016</v>
      </c>
    </row>
    <row r="2077" spans="1:8" x14ac:dyDescent="0.25">
      <c r="A2077" s="260">
        <v>40943</v>
      </c>
      <c r="B2077" s="23">
        <v>9740</v>
      </c>
      <c r="C2077" s="124" t="s">
        <v>16</v>
      </c>
      <c r="D2077" s="236"/>
      <c r="E2077" s="218" t="s">
        <v>363</v>
      </c>
      <c r="F2077" s="237"/>
      <c r="G2077" s="237"/>
      <c r="H2077" s="237"/>
    </row>
    <row r="2078" spans="1:8" x14ac:dyDescent="0.25">
      <c r="A2078" s="179">
        <v>40943</v>
      </c>
      <c r="B2078" s="23">
        <v>9741</v>
      </c>
      <c r="C2078" s="124" t="s">
        <v>1977</v>
      </c>
      <c r="D2078" s="236" t="s">
        <v>1978</v>
      </c>
      <c r="E2078" s="218" t="s">
        <v>363</v>
      </c>
      <c r="F2078" s="237">
        <v>7.14</v>
      </c>
      <c r="G2078" s="237">
        <f t="shared" si="172"/>
        <v>0.8567999999999999</v>
      </c>
      <c r="H2078" s="237">
        <f t="shared" si="173"/>
        <v>7.9967999999999995</v>
      </c>
    </row>
    <row r="2079" spans="1:8" x14ac:dyDescent="0.25">
      <c r="A2079" s="179">
        <v>40943</v>
      </c>
      <c r="B2079" s="23">
        <v>9742</v>
      </c>
      <c r="C2079" s="124" t="s">
        <v>1979</v>
      </c>
      <c r="D2079" s="236" t="s">
        <v>1980</v>
      </c>
      <c r="E2079" s="218" t="s">
        <v>363</v>
      </c>
      <c r="F2079" s="237">
        <v>9.82</v>
      </c>
      <c r="G2079" s="237">
        <f t="shared" si="172"/>
        <v>1.1783999999999999</v>
      </c>
      <c r="H2079" s="237">
        <f t="shared" si="173"/>
        <v>10.9984</v>
      </c>
    </row>
    <row r="2080" spans="1:8" x14ac:dyDescent="0.25">
      <c r="A2080" s="260">
        <v>40943</v>
      </c>
      <c r="B2080" s="23">
        <v>9743</v>
      </c>
      <c r="C2080" s="124" t="s">
        <v>16</v>
      </c>
      <c r="D2080" s="236"/>
      <c r="E2080" s="218" t="s">
        <v>363</v>
      </c>
      <c r="F2080" s="237"/>
      <c r="G2080" s="237"/>
      <c r="H2080" s="237"/>
    </row>
    <row r="2081" spans="1:8" x14ac:dyDescent="0.25">
      <c r="A2081" s="179">
        <v>40943</v>
      </c>
      <c r="B2081" s="23">
        <v>9744</v>
      </c>
      <c r="C2081" s="124" t="s">
        <v>16</v>
      </c>
      <c r="D2081" s="236"/>
      <c r="E2081" s="218" t="s">
        <v>363</v>
      </c>
      <c r="F2081" s="237"/>
      <c r="G2081" s="237"/>
      <c r="H2081" s="237"/>
    </row>
    <row r="2082" spans="1:8" x14ac:dyDescent="0.25">
      <c r="A2082" s="179">
        <v>40943</v>
      </c>
      <c r="B2082" s="23">
        <v>9745</v>
      </c>
      <c r="C2082" s="124" t="s">
        <v>1474</v>
      </c>
      <c r="D2082" s="236" t="s">
        <v>1981</v>
      </c>
      <c r="E2082" s="218" t="s">
        <v>363</v>
      </c>
      <c r="F2082" s="237">
        <v>7.14</v>
      </c>
      <c r="G2082" s="237">
        <f t="shared" si="172"/>
        <v>0.8567999999999999</v>
      </c>
      <c r="H2082" s="237">
        <f t="shared" si="173"/>
        <v>7.9967999999999995</v>
      </c>
    </row>
    <row r="2083" spans="1:8" x14ac:dyDescent="0.25">
      <c r="A2083" s="260">
        <v>40943</v>
      </c>
      <c r="B2083" s="23">
        <v>9746</v>
      </c>
      <c r="C2083" s="124" t="s">
        <v>16</v>
      </c>
      <c r="D2083" s="236"/>
      <c r="E2083" s="218" t="s">
        <v>363</v>
      </c>
      <c r="F2083" s="237"/>
      <c r="G2083" s="237"/>
      <c r="H2083" s="237"/>
    </row>
    <row r="2084" spans="1:8" x14ac:dyDescent="0.25">
      <c r="A2084" s="179">
        <v>40943</v>
      </c>
      <c r="B2084" s="23">
        <v>9747</v>
      </c>
      <c r="C2084" s="124" t="s">
        <v>1982</v>
      </c>
      <c r="D2084" s="236" t="s">
        <v>1983</v>
      </c>
      <c r="E2084" s="218" t="s">
        <v>363</v>
      </c>
      <c r="F2084" s="237">
        <v>14.29</v>
      </c>
      <c r="G2084" s="237">
        <f t="shared" ref="G2084:G2093" si="174">F2084*12%</f>
        <v>1.7147999999999999</v>
      </c>
      <c r="H2084" s="237">
        <f t="shared" ref="H2084:H2093" si="175">F2084+G2084</f>
        <v>16.004799999999999</v>
      </c>
    </row>
    <row r="2085" spans="1:8" x14ac:dyDescent="0.25">
      <c r="A2085" s="179">
        <v>40943</v>
      </c>
      <c r="B2085" s="23">
        <v>9748</v>
      </c>
      <c r="C2085" s="124" t="s">
        <v>1050</v>
      </c>
      <c r="D2085" s="236" t="s">
        <v>1120</v>
      </c>
      <c r="E2085" s="218" t="s">
        <v>363</v>
      </c>
      <c r="F2085" s="124">
        <v>6.25</v>
      </c>
      <c r="G2085" s="237">
        <f t="shared" si="174"/>
        <v>0.75</v>
      </c>
      <c r="H2085" s="237">
        <f t="shared" si="175"/>
        <v>7</v>
      </c>
    </row>
    <row r="2086" spans="1:8" x14ac:dyDescent="0.25">
      <c r="A2086" s="179">
        <v>40943</v>
      </c>
      <c r="B2086" s="23">
        <v>9749</v>
      </c>
      <c r="C2086" s="124" t="s">
        <v>1855</v>
      </c>
      <c r="D2086" s="236" t="s">
        <v>1856</v>
      </c>
      <c r="E2086" s="218" t="s">
        <v>363</v>
      </c>
      <c r="F2086" s="124">
        <v>10.71</v>
      </c>
      <c r="G2086" s="237">
        <f t="shared" si="174"/>
        <v>1.2852000000000001</v>
      </c>
      <c r="H2086" s="237">
        <f t="shared" si="175"/>
        <v>11.995200000000001</v>
      </c>
    </row>
    <row r="2087" spans="1:8" x14ac:dyDescent="0.25">
      <c r="A2087" s="179">
        <v>40943</v>
      </c>
      <c r="B2087" s="23">
        <v>9750</v>
      </c>
      <c r="C2087" s="124" t="s">
        <v>16</v>
      </c>
      <c r="D2087" s="236"/>
      <c r="E2087" s="218" t="s">
        <v>363</v>
      </c>
      <c r="F2087" s="124"/>
      <c r="G2087" s="237"/>
      <c r="H2087" s="237"/>
    </row>
    <row r="2088" spans="1:8" x14ac:dyDescent="0.25">
      <c r="A2088" s="179">
        <v>40943</v>
      </c>
      <c r="B2088" s="23">
        <v>9751</v>
      </c>
      <c r="C2088" s="124" t="s">
        <v>1984</v>
      </c>
      <c r="D2088" s="236" t="s">
        <v>1985</v>
      </c>
      <c r="E2088" s="218" t="s">
        <v>363</v>
      </c>
      <c r="F2088" s="124">
        <v>14.29</v>
      </c>
      <c r="G2088" s="237">
        <f t="shared" si="174"/>
        <v>1.7147999999999999</v>
      </c>
      <c r="H2088" s="237">
        <f t="shared" si="175"/>
        <v>16.004799999999999</v>
      </c>
    </row>
    <row r="2089" spans="1:8" x14ac:dyDescent="0.25">
      <c r="A2089" s="179">
        <v>40943</v>
      </c>
      <c r="B2089" s="23">
        <v>9752</v>
      </c>
      <c r="C2089" s="124" t="s">
        <v>1982</v>
      </c>
      <c r="D2089" s="236" t="s">
        <v>1983</v>
      </c>
      <c r="E2089" s="218" t="s">
        <v>363</v>
      </c>
      <c r="F2089" s="124">
        <v>14.29</v>
      </c>
      <c r="G2089" s="237">
        <f t="shared" si="174"/>
        <v>1.7147999999999999</v>
      </c>
      <c r="H2089" s="237">
        <f t="shared" si="175"/>
        <v>16.004799999999999</v>
      </c>
    </row>
    <row r="2090" spans="1:8" x14ac:dyDescent="0.25">
      <c r="A2090" s="179">
        <v>40943</v>
      </c>
      <c r="B2090" s="23">
        <v>9753</v>
      </c>
      <c r="C2090" s="124" t="s">
        <v>1962</v>
      </c>
      <c r="D2090" s="236" t="s">
        <v>1961</v>
      </c>
      <c r="E2090" s="218" t="s">
        <v>363</v>
      </c>
      <c r="F2090" s="124">
        <v>4.46</v>
      </c>
      <c r="G2090" s="237">
        <f t="shared" si="174"/>
        <v>0.53520000000000001</v>
      </c>
      <c r="H2090" s="237">
        <f t="shared" si="175"/>
        <v>4.9951999999999996</v>
      </c>
    </row>
    <row r="2091" spans="1:8" x14ac:dyDescent="0.25">
      <c r="A2091" s="179">
        <v>40943</v>
      </c>
      <c r="B2091" s="23">
        <v>9754</v>
      </c>
      <c r="C2091" s="124" t="s">
        <v>16</v>
      </c>
      <c r="D2091" s="236"/>
      <c r="E2091" s="218" t="s">
        <v>363</v>
      </c>
      <c r="F2091" s="124"/>
      <c r="G2091" s="237"/>
      <c r="H2091" s="237"/>
    </row>
    <row r="2092" spans="1:8" x14ac:dyDescent="0.25">
      <c r="A2092" s="260">
        <v>40944</v>
      </c>
      <c r="B2092" s="23">
        <v>9755</v>
      </c>
      <c r="C2092" s="124" t="s">
        <v>1077</v>
      </c>
      <c r="D2092" s="236" t="s">
        <v>1078</v>
      </c>
      <c r="E2092" s="218" t="s">
        <v>363</v>
      </c>
      <c r="F2092" s="124">
        <v>13.39</v>
      </c>
      <c r="G2092" s="237">
        <f t="shared" si="174"/>
        <v>1.6068</v>
      </c>
      <c r="H2092" s="237">
        <f t="shared" si="175"/>
        <v>14.9968</v>
      </c>
    </row>
    <row r="2093" spans="1:8" x14ac:dyDescent="0.25">
      <c r="A2093" s="260">
        <v>40944</v>
      </c>
      <c r="B2093" s="23">
        <v>9756</v>
      </c>
      <c r="C2093" s="124" t="s">
        <v>1986</v>
      </c>
      <c r="D2093" s="236" t="s">
        <v>1968</v>
      </c>
      <c r="E2093" s="218" t="s">
        <v>363</v>
      </c>
      <c r="F2093" s="124">
        <v>4.46</v>
      </c>
      <c r="G2093" s="237">
        <f t="shared" si="174"/>
        <v>0.53520000000000001</v>
      </c>
      <c r="H2093" s="237">
        <f t="shared" si="175"/>
        <v>4.9951999999999996</v>
      </c>
    </row>
    <row r="2094" spans="1:8" x14ac:dyDescent="0.25">
      <c r="A2094" s="260">
        <v>40944</v>
      </c>
      <c r="B2094" s="23">
        <v>9757</v>
      </c>
      <c r="C2094" s="124" t="s">
        <v>16</v>
      </c>
      <c r="D2094" s="236"/>
      <c r="E2094" s="218" t="s">
        <v>363</v>
      </c>
      <c r="F2094" s="124"/>
      <c r="G2094" s="124"/>
      <c r="H2094" s="124"/>
    </row>
    <row r="2095" spans="1:8" x14ac:dyDescent="0.25">
      <c r="A2095" s="260">
        <v>40944</v>
      </c>
      <c r="B2095" s="23">
        <v>9758</v>
      </c>
      <c r="C2095" s="124" t="s">
        <v>16</v>
      </c>
      <c r="D2095" s="236"/>
      <c r="E2095" s="218" t="s">
        <v>363</v>
      </c>
      <c r="F2095" s="124"/>
      <c r="G2095" s="124"/>
      <c r="H2095" s="124"/>
    </row>
    <row r="2096" spans="1:8" x14ac:dyDescent="0.25">
      <c r="A2096" s="260">
        <v>40944</v>
      </c>
      <c r="B2096" s="23">
        <v>9759</v>
      </c>
      <c r="C2096" s="124" t="s">
        <v>1987</v>
      </c>
      <c r="D2096" s="236" t="s">
        <v>1988</v>
      </c>
      <c r="E2096" s="218" t="s">
        <v>363</v>
      </c>
      <c r="F2096" s="237">
        <v>41.96</v>
      </c>
      <c r="G2096" s="237">
        <f t="shared" ref="G2096:G2108" si="176">F2096*12%</f>
        <v>5.0351999999999997</v>
      </c>
      <c r="H2096" s="237">
        <f t="shared" ref="H2096:H2108" si="177">F2096+G2096</f>
        <v>46.995199999999997</v>
      </c>
    </row>
    <row r="2097" spans="1:8" x14ac:dyDescent="0.25">
      <c r="A2097" s="260">
        <v>40944</v>
      </c>
      <c r="B2097" s="23">
        <v>9760</v>
      </c>
      <c r="C2097" s="124" t="s">
        <v>1989</v>
      </c>
      <c r="D2097" s="236" t="s">
        <v>1990</v>
      </c>
      <c r="E2097" s="218" t="s">
        <v>363</v>
      </c>
      <c r="F2097" s="237">
        <v>9.82</v>
      </c>
      <c r="G2097" s="237">
        <f t="shared" si="176"/>
        <v>1.1783999999999999</v>
      </c>
      <c r="H2097" s="237">
        <f t="shared" si="177"/>
        <v>10.9984</v>
      </c>
    </row>
    <row r="2098" spans="1:8" x14ac:dyDescent="0.25">
      <c r="A2098" s="260">
        <v>40944</v>
      </c>
      <c r="B2098" s="23">
        <v>9761</v>
      </c>
      <c r="C2098" s="124" t="s">
        <v>1962</v>
      </c>
      <c r="D2098" s="236" t="s">
        <v>1961</v>
      </c>
      <c r="E2098" s="218" t="s">
        <v>363</v>
      </c>
      <c r="F2098" s="237">
        <v>4.46</v>
      </c>
      <c r="G2098" s="237">
        <f t="shared" si="176"/>
        <v>0.53520000000000001</v>
      </c>
      <c r="H2098" s="237">
        <f t="shared" si="177"/>
        <v>4.9951999999999996</v>
      </c>
    </row>
    <row r="2099" spans="1:8" x14ac:dyDescent="0.25">
      <c r="A2099" s="260">
        <v>40944</v>
      </c>
      <c r="B2099" s="23">
        <v>9762</v>
      </c>
      <c r="C2099" s="124" t="s">
        <v>1933</v>
      </c>
      <c r="D2099" s="236" t="s">
        <v>1934</v>
      </c>
      <c r="E2099" s="218" t="s">
        <v>363</v>
      </c>
      <c r="F2099" s="237">
        <v>7.14</v>
      </c>
      <c r="G2099" s="237">
        <f t="shared" si="176"/>
        <v>0.8567999999999999</v>
      </c>
      <c r="H2099" s="237">
        <f t="shared" si="177"/>
        <v>7.9967999999999995</v>
      </c>
    </row>
    <row r="2100" spans="1:8" x14ac:dyDescent="0.25">
      <c r="A2100" s="260">
        <v>40944</v>
      </c>
      <c r="B2100" s="23">
        <v>9763</v>
      </c>
      <c r="C2100" s="124" t="s">
        <v>1036</v>
      </c>
      <c r="D2100" s="236"/>
      <c r="E2100" s="218" t="s">
        <v>363</v>
      </c>
      <c r="F2100" s="237">
        <v>22.1</v>
      </c>
      <c r="G2100" s="237">
        <f t="shared" si="176"/>
        <v>2.6520000000000001</v>
      </c>
      <c r="H2100" s="237">
        <f t="shared" si="177"/>
        <v>24.752000000000002</v>
      </c>
    </row>
    <row r="2101" spans="1:8" x14ac:dyDescent="0.25">
      <c r="A2101" s="260">
        <v>40945</v>
      </c>
      <c r="B2101" s="23">
        <v>9764</v>
      </c>
      <c r="C2101" s="124" t="s">
        <v>103</v>
      </c>
      <c r="D2101" s="236" t="s">
        <v>1991</v>
      </c>
      <c r="E2101" s="218" t="s">
        <v>363</v>
      </c>
      <c r="F2101" s="237">
        <v>48</v>
      </c>
      <c r="G2101" s="237">
        <f t="shared" si="176"/>
        <v>5.76</v>
      </c>
      <c r="H2101" s="237">
        <f t="shared" si="177"/>
        <v>53.76</v>
      </c>
    </row>
    <row r="2102" spans="1:8" x14ac:dyDescent="0.25">
      <c r="A2102" s="260">
        <v>40945</v>
      </c>
      <c r="B2102" s="23">
        <v>9765</v>
      </c>
      <c r="C2102" s="124" t="s">
        <v>1992</v>
      </c>
      <c r="D2102" s="236" t="s">
        <v>1993</v>
      </c>
      <c r="E2102" s="218" t="s">
        <v>363</v>
      </c>
      <c r="F2102" s="237">
        <v>46.43</v>
      </c>
      <c r="G2102" s="237">
        <f t="shared" si="176"/>
        <v>5.5716000000000001</v>
      </c>
      <c r="H2102" s="237">
        <f t="shared" si="177"/>
        <v>52.001599999999996</v>
      </c>
    </row>
    <row r="2103" spans="1:8" x14ac:dyDescent="0.25">
      <c r="A2103" s="260">
        <v>40945</v>
      </c>
      <c r="B2103" s="23">
        <v>9766</v>
      </c>
      <c r="C2103" s="124" t="s">
        <v>1994</v>
      </c>
      <c r="D2103" s="236" t="s">
        <v>1995</v>
      </c>
      <c r="E2103" s="218" t="s">
        <v>363</v>
      </c>
      <c r="F2103" s="237">
        <v>16.07</v>
      </c>
      <c r="G2103" s="237">
        <f t="shared" si="176"/>
        <v>1.9283999999999999</v>
      </c>
      <c r="H2103" s="237">
        <f t="shared" si="177"/>
        <v>17.9984</v>
      </c>
    </row>
    <row r="2104" spans="1:8" x14ac:dyDescent="0.25">
      <c r="A2104" s="260">
        <v>40945</v>
      </c>
      <c r="B2104" s="23">
        <v>9767</v>
      </c>
      <c r="C2104" s="124" t="s">
        <v>1996</v>
      </c>
      <c r="D2104" s="236" t="s">
        <v>1335</v>
      </c>
      <c r="E2104" s="218" t="s">
        <v>363</v>
      </c>
      <c r="F2104" s="237">
        <v>4.46</v>
      </c>
      <c r="G2104" s="237">
        <f t="shared" si="176"/>
        <v>0.53520000000000001</v>
      </c>
      <c r="H2104" s="237">
        <f t="shared" si="177"/>
        <v>4.9951999999999996</v>
      </c>
    </row>
    <row r="2105" spans="1:8" x14ac:dyDescent="0.25">
      <c r="A2105" s="260">
        <v>40945</v>
      </c>
      <c r="B2105" s="23">
        <v>9768</v>
      </c>
      <c r="C2105" s="124" t="s">
        <v>1015</v>
      </c>
      <c r="D2105" s="236" t="s">
        <v>1084</v>
      </c>
      <c r="E2105" s="218" t="s">
        <v>363</v>
      </c>
      <c r="F2105" s="237">
        <v>8.93</v>
      </c>
      <c r="G2105" s="237">
        <f t="shared" si="176"/>
        <v>1.0715999999999999</v>
      </c>
      <c r="H2105" s="237">
        <f t="shared" si="177"/>
        <v>10.0016</v>
      </c>
    </row>
    <row r="2106" spans="1:8" x14ac:dyDescent="0.25">
      <c r="A2106" s="260">
        <v>40945</v>
      </c>
      <c r="B2106" s="23">
        <v>9769</v>
      </c>
      <c r="C2106" s="124" t="s">
        <v>1077</v>
      </c>
      <c r="D2106" s="236" t="s">
        <v>1078</v>
      </c>
      <c r="E2106" s="218" t="s">
        <v>363</v>
      </c>
      <c r="F2106" s="237">
        <v>13.39</v>
      </c>
      <c r="G2106" s="237">
        <f t="shared" si="176"/>
        <v>1.6068</v>
      </c>
      <c r="H2106" s="237">
        <f t="shared" si="177"/>
        <v>14.9968</v>
      </c>
    </row>
    <row r="2107" spans="1:8" x14ac:dyDescent="0.25">
      <c r="A2107" s="260">
        <v>40945</v>
      </c>
      <c r="B2107" s="23">
        <v>9770</v>
      </c>
      <c r="C2107" s="124" t="s">
        <v>1997</v>
      </c>
      <c r="D2107" s="236" t="s">
        <v>1274</v>
      </c>
      <c r="E2107" s="218" t="s">
        <v>363</v>
      </c>
      <c r="F2107" s="237">
        <v>8.93</v>
      </c>
      <c r="G2107" s="237">
        <f t="shared" si="176"/>
        <v>1.0715999999999999</v>
      </c>
      <c r="H2107" s="237">
        <f t="shared" si="177"/>
        <v>10.0016</v>
      </c>
    </row>
    <row r="2108" spans="1:8" x14ac:dyDescent="0.25">
      <c r="A2108" s="260">
        <v>40945</v>
      </c>
      <c r="B2108" s="23">
        <v>9771</v>
      </c>
      <c r="C2108" s="124" t="s">
        <v>1585</v>
      </c>
      <c r="D2108" s="236" t="s">
        <v>1586</v>
      </c>
      <c r="E2108" s="218" t="s">
        <v>363</v>
      </c>
      <c r="F2108" s="237">
        <v>8.0399999999999991</v>
      </c>
      <c r="G2108" s="237">
        <f t="shared" si="176"/>
        <v>0.96479999999999988</v>
      </c>
      <c r="H2108" s="237">
        <f t="shared" si="177"/>
        <v>9.0047999999999995</v>
      </c>
    </row>
    <row r="2109" spans="1:8" x14ac:dyDescent="0.25">
      <c r="A2109" s="260">
        <v>40945</v>
      </c>
      <c r="B2109" s="23">
        <v>9772</v>
      </c>
      <c r="C2109" s="124" t="s">
        <v>1050</v>
      </c>
      <c r="D2109" s="236" t="s">
        <v>1120</v>
      </c>
      <c r="E2109" s="218" t="s">
        <v>363</v>
      </c>
      <c r="F2109" s="237">
        <v>6.25</v>
      </c>
      <c r="G2109" s="237">
        <f t="shared" ref="G2109:G2134" si="178">F2109*12%</f>
        <v>0.75</v>
      </c>
      <c r="H2109" s="237">
        <f t="shared" ref="H2109:H2134" si="179">F2109+G2109</f>
        <v>7</v>
      </c>
    </row>
    <row r="2110" spans="1:8" x14ac:dyDescent="0.25">
      <c r="A2110" s="260">
        <v>40945</v>
      </c>
      <c r="B2110" s="23">
        <v>9773</v>
      </c>
      <c r="C2110" s="124" t="s">
        <v>1962</v>
      </c>
      <c r="D2110" s="236" t="s">
        <v>1961</v>
      </c>
      <c r="E2110" s="218" t="s">
        <v>363</v>
      </c>
      <c r="F2110" s="237">
        <v>4.46</v>
      </c>
      <c r="G2110" s="237">
        <f t="shared" si="178"/>
        <v>0.53520000000000001</v>
      </c>
      <c r="H2110" s="237">
        <f t="shared" si="179"/>
        <v>4.9951999999999996</v>
      </c>
    </row>
    <row r="2111" spans="1:8" x14ac:dyDescent="0.25">
      <c r="A2111" s="260">
        <v>40945</v>
      </c>
      <c r="B2111" s="23">
        <v>9774</v>
      </c>
      <c r="C2111" s="124" t="s">
        <v>1998</v>
      </c>
      <c r="D2111" s="236" t="s">
        <v>1999</v>
      </c>
      <c r="E2111" s="218" t="s">
        <v>363</v>
      </c>
      <c r="F2111" s="237">
        <v>2.68</v>
      </c>
      <c r="G2111" s="237">
        <f t="shared" si="178"/>
        <v>0.3216</v>
      </c>
      <c r="H2111" s="237">
        <f t="shared" si="179"/>
        <v>3.0016000000000003</v>
      </c>
    </row>
    <row r="2112" spans="1:8" x14ac:dyDescent="0.25">
      <c r="A2112" s="260">
        <v>40945</v>
      </c>
      <c r="B2112" s="23">
        <v>9775</v>
      </c>
      <c r="C2112" s="124" t="s">
        <v>1036</v>
      </c>
      <c r="D2112" s="236"/>
      <c r="E2112" s="218" t="s">
        <v>363</v>
      </c>
      <c r="F2112" s="237">
        <v>27.46</v>
      </c>
      <c r="G2112" s="237">
        <f t="shared" si="178"/>
        <v>3.2951999999999999</v>
      </c>
      <c r="H2112" s="237">
        <f t="shared" si="179"/>
        <v>30.755200000000002</v>
      </c>
    </row>
    <row r="2113" spans="1:8" x14ac:dyDescent="0.25">
      <c r="A2113" s="260">
        <v>40945</v>
      </c>
      <c r="B2113" s="23">
        <v>9776</v>
      </c>
      <c r="C2113" s="124" t="s">
        <v>103</v>
      </c>
      <c r="D2113" s="236" t="s">
        <v>1991</v>
      </c>
      <c r="E2113" s="218" t="s">
        <v>363</v>
      </c>
      <c r="F2113" s="237">
        <v>48</v>
      </c>
      <c r="G2113" s="237">
        <f t="shared" si="178"/>
        <v>5.76</v>
      </c>
      <c r="H2113" s="237">
        <f t="shared" si="179"/>
        <v>53.76</v>
      </c>
    </row>
    <row r="2114" spans="1:8" x14ac:dyDescent="0.25">
      <c r="A2114" s="260">
        <v>40945</v>
      </c>
      <c r="B2114" s="23">
        <v>9777</v>
      </c>
      <c r="C2114" s="124" t="s">
        <v>1077</v>
      </c>
      <c r="D2114" s="236" t="s">
        <v>1078</v>
      </c>
      <c r="E2114" s="218" t="s">
        <v>363</v>
      </c>
      <c r="F2114" s="237">
        <v>13.39</v>
      </c>
      <c r="G2114" s="237">
        <f t="shared" si="178"/>
        <v>1.6068</v>
      </c>
      <c r="H2114" s="237">
        <f t="shared" si="179"/>
        <v>14.9968</v>
      </c>
    </row>
    <row r="2115" spans="1:8" x14ac:dyDescent="0.25">
      <c r="A2115" s="260">
        <v>40945</v>
      </c>
      <c r="B2115" s="23">
        <v>9778</v>
      </c>
      <c r="C2115" s="124" t="s">
        <v>2000</v>
      </c>
      <c r="D2115" s="236" t="s">
        <v>2001</v>
      </c>
      <c r="E2115" s="218" t="s">
        <v>363</v>
      </c>
      <c r="F2115" s="237">
        <v>8.93</v>
      </c>
      <c r="G2115" s="237">
        <f t="shared" si="178"/>
        <v>1.0715999999999999</v>
      </c>
      <c r="H2115" s="237">
        <f t="shared" si="179"/>
        <v>10.0016</v>
      </c>
    </row>
    <row r="2116" spans="1:8" x14ac:dyDescent="0.25">
      <c r="A2116" s="260">
        <v>40945</v>
      </c>
      <c r="B2116" s="23">
        <v>9779</v>
      </c>
      <c r="C2116" s="124" t="s">
        <v>1754</v>
      </c>
      <c r="D2116" s="236" t="s">
        <v>1014</v>
      </c>
      <c r="E2116" s="218" t="s">
        <v>363</v>
      </c>
      <c r="F2116" s="237">
        <v>8.93</v>
      </c>
      <c r="G2116" s="237">
        <f t="shared" si="178"/>
        <v>1.0715999999999999</v>
      </c>
      <c r="H2116" s="237">
        <f t="shared" si="179"/>
        <v>10.0016</v>
      </c>
    </row>
    <row r="2117" spans="1:8" x14ac:dyDescent="0.25">
      <c r="A2117" s="260">
        <v>40945</v>
      </c>
      <c r="B2117" s="23">
        <v>9780</v>
      </c>
      <c r="C2117" s="124" t="s">
        <v>16</v>
      </c>
      <c r="D2117" s="236"/>
      <c r="E2117" s="218" t="s">
        <v>363</v>
      </c>
      <c r="F2117" s="237"/>
      <c r="G2117" s="237"/>
      <c r="H2117" s="237"/>
    </row>
    <row r="2118" spans="1:8" x14ac:dyDescent="0.25">
      <c r="A2118" s="260">
        <v>40945</v>
      </c>
      <c r="B2118" s="23">
        <v>9781</v>
      </c>
      <c r="C2118" s="124" t="s">
        <v>2002</v>
      </c>
      <c r="D2118" s="236" t="s">
        <v>2003</v>
      </c>
      <c r="E2118" s="218" t="s">
        <v>363</v>
      </c>
      <c r="F2118" s="237">
        <v>14.29</v>
      </c>
      <c r="G2118" s="237">
        <f t="shared" si="178"/>
        <v>1.7147999999999999</v>
      </c>
      <c r="H2118" s="237">
        <f t="shared" si="179"/>
        <v>16.004799999999999</v>
      </c>
    </row>
    <row r="2119" spans="1:8" x14ac:dyDescent="0.25">
      <c r="A2119" s="240">
        <v>40946</v>
      </c>
      <c r="B2119" s="23">
        <v>9782</v>
      </c>
      <c r="C2119" s="124" t="s">
        <v>2004</v>
      </c>
      <c r="D2119" s="236" t="s">
        <v>2005</v>
      </c>
      <c r="E2119" s="218" t="s">
        <v>363</v>
      </c>
      <c r="F2119" s="237">
        <v>14.29</v>
      </c>
      <c r="G2119" s="237">
        <f t="shared" si="178"/>
        <v>1.7147999999999999</v>
      </c>
      <c r="H2119" s="237">
        <f t="shared" si="179"/>
        <v>16.004799999999999</v>
      </c>
    </row>
    <row r="2120" spans="1:8" x14ac:dyDescent="0.25">
      <c r="A2120" s="240">
        <v>40946</v>
      </c>
      <c r="B2120" s="23">
        <v>9783</v>
      </c>
      <c r="C2120" s="124" t="s">
        <v>1050</v>
      </c>
      <c r="D2120" s="236" t="s">
        <v>1120</v>
      </c>
      <c r="E2120" s="218" t="s">
        <v>363</v>
      </c>
      <c r="F2120" s="237">
        <v>6.25</v>
      </c>
      <c r="G2120" s="237">
        <f t="shared" si="178"/>
        <v>0.75</v>
      </c>
      <c r="H2120" s="237">
        <f t="shared" si="179"/>
        <v>7</v>
      </c>
    </row>
    <row r="2121" spans="1:8" x14ac:dyDescent="0.25">
      <c r="A2121" s="240">
        <v>40946</v>
      </c>
      <c r="B2121" s="23">
        <v>9784</v>
      </c>
      <c r="C2121" s="124" t="s">
        <v>1962</v>
      </c>
      <c r="D2121" s="236" t="s">
        <v>1961</v>
      </c>
      <c r="E2121" s="218" t="s">
        <v>363</v>
      </c>
      <c r="F2121" s="237">
        <v>4.46</v>
      </c>
      <c r="G2121" s="237">
        <f t="shared" si="178"/>
        <v>0.53520000000000001</v>
      </c>
      <c r="H2121" s="237">
        <f t="shared" si="179"/>
        <v>4.9951999999999996</v>
      </c>
    </row>
    <row r="2122" spans="1:8" x14ac:dyDescent="0.25">
      <c r="A2122" s="240">
        <v>40946</v>
      </c>
      <c r="B2122" s="23">
        <v>9785</v>
      </c>
      <c r="C2122" s="124" t="s">
        <v>1036</v>
      </c>
      <c r="D2122" s="236"/>
      <c r="E2122" s="218" t="s">
        <v>363</v>
      </c>
      <c r="F2122" s="237">
        <v>41.96</v>
      </c>
      <c r="G2122" s="237">
        <f t="shared" si="178"/>
        <v>5.0351999999999997</v>
      </c>
      <c r="H2122" s="237">
        <f t="shared" si="179"/>
        <v>46.995199999999997</v>
      </c>
    </row>
    <row r="2123" spans="1:8" x14ac:dyDescent="0.25">
      <c r="A2123" s="240">
        <v>40946</v>
      </c>
      <c r="B2123" s="23">
        <v>9786</v>
      </c>
      <c r="C2123" s="124" t="s">
        <v>1933</v>
      </c>
      <c r="D2123" s="236" t="s">
        <v>1934</v>
      </c>
      <c r="E2123" s="218" t="s">
        <v>363</v>
      </c>
      <c r="F2123" s="237">
        <v>7.14</v>
      </c>
      <c r="G2123" s="237">
        <f t="shared" si="178"/>
        <v>0.8567999999999999</v>
      </c>
      <c r="H2123" s="237">
        <f t="shared" si="179"/>
        <v>7.9967999999999995</v>
      </c>
    </row>
    <row r="2124" spans="1:8" x14ac:dyDescent="0.25">
      <c r="A2124" s="240">
        <v>40946</v>
      </c>
      <c r="B2124" s="23">
        <v>9787</v>
      </c>
      <c r="C2124" s="124" t="s">
        <v>1996</v>
      </c>
      <c r="D2124" s="236" t="s">
        <v>1335</v>
      </c>
      <c r="E2124" s="218" t="s">
        <v>363</v>
      </c>
      <c r="F2124" s="237">
        <v>4.46</v>
      </c>
      <c r="G2124" s="237">
        <f t="shared" si="178"/>
        <v>0.53520000000000001</v>
      </c>
      <c r="H2124" s="237">
        <f t="shared" si="179"/>
        <v>4.9951999999999996</v>
      </c>
    </row>
    <row r="2125" spans="1:8" x14ac:dyDescent="0.25">
      <c r="A2125" s="240">
        <v>40946</v>
      </c>
      <c r="B2125" s="23">
        <v>9788</v>
      </c>
      <c r="C2125" s="124" t="s">
        <v>1226</v>
      </c>
      <c r="D2125" s="236" t="s">
        <v>1227</v>
      </c>
      <c r="E2125" s="218" t="s">
        <v>363</v>
      </c>
      <c r="F2125" s="237">
        <v>6.25</v>
      </c>
      <c r="G2125" s="237">
        <f t="shared" si="178"/>
        <v>0.75</v>
      </c>
      <c r="H2125" s="237">
        <f t="shared" si="179"/>
        <v>7</v>
      </c>
    </row>
    <row r="2126" spans="1:8" x14ac:dyDescent="0.25">
      <c r="A2126" s="240">
        <v>40947</v>
      </c>
      <c r="B2126" s="23">
        <v>9789</v>
      </c>
      <c r="C2126" s="124" t="s">
        <v>2007</v>
      </c>
      <c r="D2126" s="236" t="s">
        <v>2006</v>
      </c>
      <c r="E2126" s="218" t="s">
        <v>363</v>
      </c>
      <c r="F2126" s="237">
        <v>16.07</v>
      </c>
      <c r="G2126" s="237">
        <f t="shared" si="178"/>
        <v>1.9283999999999999</v>
      </c>
      <c r="H2126" s="237">
        <f t="shared" si="179"/>
        <v>17.9984</v>
      </c>
    </row>
    <row r="2127" spans="1:8" x14ac:dyDescent="0.25">
      <c r="A2127" s="240">
        <v>40947</v>
      </c>
      <c r="B2127" s="23">
        <v>9790</v>
      </c>
      <c r="C2127" s="124" t="s">
        <v>2008</v>
      </c>
      <c r="D2127" s="236" t="s">
        <v>2009</v>
      </c>
      <c r="E2127" s="218" t="s">
        <v>363</v>
      </c>
      <c r="F2127" s="237">
        <v>16.07</v>
      </c>
      <c r="G2127" s="237">
        <f t="shared" si="178"/>
        <v>1.9283999999999999</v>
      </c>
      <c r="H2127" s="237">
        <f t="shared" si="179"/>
        <v>17.9984</v>
      </c>
    </row>
    <row r="2128" spans="1:8" x14ac:dyDescent="0.25">
      <c r="A2128" s="240">
        <v>40947</v>
      </c>
      <c r="B2128" s="23">
        <v>9791</v>
      </c>
      <c r="C2128" s="124" t="s">
        <v>1360</v>
      </c>
      <c r="D2128" s="236" t="s">
        <v>550</v>
      </c>
      <c r="E2128" s="218" t="s">
        <v>363</v>
      </c>
      <c r="F2128" s="237">
        <v>107.14</v>
      </c>
      <c r="G2128" s="237">
        <f t="shared" si="178"/>
        <v>12.8568</v>
      </c>
      <c r="H2128" s="237">
        <f t="shared" si="179"/>
        <v>119.99680000000001</v>
      </c>
    </row>
    <row r="2129" spans="1:8" x14ac:dyDescent="0.25">
      <c r="A2129" s="240">
        <v>40947</v>
      </c>
      <c r="B2129" s="23">
        <v>9792</v>
      </c>
      <c r="C2129" s="124" t="s">
        <v>16</v>
      </c>
      <c r="D2129" s="236"/>
      <c r="E2129" s="218" t="s">
        <v>363</v>
      </c>
      <c r="F2129" s="237"/>
      <c r="G2129" s="237"/>
      <c r="H2129" s="237"/>
    </row>
    <row r="2130" spans="1:8" x14ac:dyDescent="0.25">
      <c r="A2130" s="240">
        <v>40947</v>
      </c>
      <c r="B2130" s="23">
        <v>9793</v>
      </c>
      <c r="C2130" s="124" t="s">
        <v>103</v>
      </c>
      <c r="D2130" s="236" t="s">
        <v>1991</v>
      </c>
      <c r="E2130" s="218" t="s">
        <v>363</v>
      </c>
      <c r="F2130" s="237">
        <v>48</v>
      </c>
      <c r="G2130" s="237">
        <f t="shared" si="178"/>
        <v>5.76</v>
      </c>
      <c r="H2130" s="237">
        <f t="shared" si="179"/>
        <v>53.76</v>
      </c>
    </row>
    <row r="2131" spans="1:8" x14ac:dyDescent="0.25">
      <c r="A2131" s="240">
        <v>40947</v>
      </c>
      <c r="B2131" s="23">
        <v>9794</v>
      </c>
      <c r="C2131" s="124" t="s">
        <v>2010</v>
      </c>
      <c r="D2131" s="236" t="s">
        <v>2011</v>
      </c>
      <c r="E2131" s="218" t="s">
        <v>363</v>
      </c>
      <c r="F2131" s="237">
        <v>9.82</v>
      </c>
      <c r="G2131" s="237">
        <f t="shared" si="178"/>
        <v>1.1783999999999999</v>
      </c>
      <c r="H2131" s="237">
        <f t="shared" si="179"/>
        <v>10.9984</v>
      </c>
    </row>
    <row r="2132" spans="1:8" x14ac:dyDescent="0.25">
      <c r="A2132" s="240">
        <v>40947</v>
      </c>
      <c r="B2132" s="23">
        <v>9795</v>
      </c>
      <c r="C2132" s="124" t="s">
        <v>1997</v>
      </c>
      <c r="D2132" s="236" t="s">
        <v>1274</v>
      </c>
      <c r="E2132" s="218" t="s">
        <v>363</v>
      </c>
      <c r="F2132" s="237">
        <v>14.29</v>
      </c>
      <c r="G2132" s="237">
        <f t="shared" si="178"/>
        <v>1.7147999999999999</v>
      </c>
      <c r="H2132" s="237">
        <f t="shared" si="179"/>
        <v>16.004799999999999</v>
      </c>
    </row>
    <row r="2133" spans="1:8" x14ac:dyDescent="0.25">
      <c r="A2133" s="240">
        <v>40947</v>
      </c>
      <c r="B2133" s="23">
        <v>9796</v>
      </c>
      <c r="C2133" s="124" t="s">
        <v>1506</v>
      </c>
      <c r="D2133" s="222" t="s">
        <v>1327</v>
      </c>
      <c r="E2133" s="218" t="s">
        <v>363</v>
      </c>
      <c r="F2133" s="237">
        <v>13.39</v>
      </c>
      <c r="G2133" s="237">
        <f t="shared" si="178"/>
        <v>1.6068</v>
      </c>
      <c r="H2133" s="237">
        <f t="shared" si="179"/>
        <v>14.9968</v>
      </c>
    </row>
    <row r="2134" spans="1:8" x14ac:dyDescent="0.25">
      <c r="A2134" s="240">
        <v>40947</v>
      </c>
      <c r="B2134" s="23">
        <v>9797</v>
      </c>
      <c r="C2134" s="124" t="s">
        <v>1050</v>
      </c>
      <c r="D2134" s="222" t="s">
        <v>1120</v>
      </c>
      <c r="E2134" s="218" t="s">
        <v>363</v>
      </c>
      <c r="F2134" s="237">
        <v>6.25</v>
      </c>
      <c r="G2134" s="237">
        <f t="shared" si="178"/>
        <v>0.75</v>
      </c>
      <c r="H2134" s="237">
        <f t="shared" si="179"/>
        <v>7</v>
      </c>
    </row>
    <row r="2135" spans="1:8" x14ac:dyDescent="0.25">
      <c r="A2135" s="240">
        <v>40947</v>
      </c>
      <c r="B2135" s="23">
        <v>9798</v>
      </c>
      <c r="C2135" s="124" t="s">
        <v>1538</v>
      </c>
      <c r="D2135" s="222" t="s">
        <v>1759</v>
      </c>
      <c r="E2135" s="218" t="s">
        <v>363</v>
      </c>
      <c r="F2135" s="237">
        <v>6.25</v>
      </c>
      <c r="G2135" s="237">
        <f t="shared" ref="G2135:G2143" si="180">F2135*12%</f>
        <v>0.75</v>
      </c>
      <c r="H2135" s="237">
        <f t="shared" ref="H2135:H2143" si="181">F2135+G2135</f>
        <v>7</v>
      </c>
    </row>
    <row r="2136" spans="1:8" x14ac:dyDescent="0.25">
      <c r="A2136" s="240">
        <v>40947</v>
      </c>
      <c r="B2136" s="23">
        <v>9799</v>
      </c>
      <c r="C2136" s="124" t="s">
        <v>1077</v>
      </c>
      <c r="D2136" s="222" t="s">
        <v>2012</v>
      </c>
      <c r="E2136" s="218" t="s">
        <v>363</v>
      </c>
      <c r="F2136" s="237">
        <v>13.39</v>
      </c>
      <c r="G2136" s="237">
        <f t="shared" si="180"/>
        <v>1.6068</v>
      </c>
      <c r="H2136" s="237">
        <f t="shared" si="181"/>
        <v>14.9968</v>
      </c>
    </row>
    <row r="2137" spans="1:8" x14ac:dyDescent="0.25">
      <c r="A2137" s="240">
        <v>40948</v>
      </c>
      <c r="B2137" s="23">
        <v>9800</v>
      </c>
      <c r="C2137" s="124" t="s">
        <v>16</v>
      </c>
      <c r="D2137" s="231"/>
      <c r="E2137" s="218" t="s">
        <v>363</v>
      </c>
      <c r="F2137" s="237"/>
      <c r="G2137" s="237"/>
      <c r="H2137" s="237"/>
    </row>
    <row r="2138" spans="1:8" x14ac:dyDescent="0.25">
      <c r="A2138" s="240">
        <v>40948</v>
      </c>
      <c r="B2138" s="23">
        <v>9801</v>
      </c>
      <c r="C2138" s="124" t="s">
        <v>2013</v>
      </c>
      <c r="D2138" s="236" t="s">
        <v>2014</v>
      </c>
      <c r="E2138" s="218" t="s">
        <v>363</v>
      </c>
      <c r="F2138" s="237">
        <v>32.14</v>
      </c>
      <c r="G2138" s="237">
        <f t="shared" si="180"/>
        <v>3.8567999999999998</v>
      </c>
      <c r="H2138" s="237">
        <f t="shared" si="181"/>
        <v>35.9968</v>
      </c>
    </row>
    <row r="2139" spans="1:8" x14ac:dyDescent="0.25">
      <c r="A2139" s="240">
        <v>40948</v>
      </c>
      <c r="B2139" s="23">
        <v>9802</v>
      </c>
      <c r="C2139" s="124" t="s">
        <v>231</v>
      </c>
      <c r="D2139" s="236" t="s">
        <v>232</v>
      </c>
      <c r="E2139" s="218" t="s">
        <v>363</v>
      </c>
      <c r="F2139" s="237">
        <v>17.86</v>
      </c>
      <c r="G2139" s="237">
        <f t="shared" si="180"/>
        <v>2.1431999999999998</v>
      </c>
      <c r="H2139" s="237">
        <f t="shared" si="181"/>
        <v>20.0032</v>
      </c>
    </row>
    <row r="2140" spans="1:8" x14ac:dyDescent="0.25">
      <c r="A2140" s="240">
        <v>40948</v>
      </c>
      <c r="B2140" s="23">
        <v>9803</v>
      </c>
      <c r="C2140" s="124" t="s">
        <v>2015</v>
      </c>
      <c r="D2140" s="236" t="s">
        <v>2016</v>
      </c>
      <c r="E2140" s="218" t="s">
        <v>363</v>
      </c>
      <c r="F2140" s="237">
        <v>17.86</v>
      </c>
      <c r="G2140" s="237">
        <f t="shared" si="180"/>
        <v>2.1431999999999998</v>
      </c>
      <c r="H2140" s="237">
        <f t="shared" si="181"/>
        <v>20.0032</v>
      </c>
    </row>
    <row r="2141" spans="1:8" x14ac:dyDescent="0.25">
      <c r="A2141" s="240">
        <v>40948</v>
      </c>
      <c r="B2141" s="23">
        <v>9804</v>
      </c>
      <c r="C2141" s="124" t="s">
        <v>2017</v>
      </c>
      <c r="D2141" s="236" t="s">
        <v>2018</v>
      </c>
      <c r="E2141" s="218" t="s">
        <v>363</v>
      </c>
      <c r="F2141" s="237">
        <v>17.86</v>
      </c>
      <c r="G2141" s="237">
        <f t="shared" si="180"/>
        <v>2.1431999999999998</v>
      </c>
      <c r="H2141" s="237">
        <f t="shared" si="181"/>
        <v>20.0032</v>
      </c>
    </row>
    <row r="2142" spans="1:8" x14ac:dyDescent="0.25">
      <c r="A2142" s="240">
        <v>40948</v>
      </c>
      <c r="B2142" s="23">
        <v>9805</v>
      </c>
      <c r="C2142" s="124" t="s">
        <v>2019</v>
      </c>
      <c r="D2142" s="236" t="s">
        <v>2020</v>
      </c>
      <c r="E2142" s="218" t="s">
        <v>363</v>
      </c>
      <c r="F2142" s="237">
        <v>8.93</v>
      </c>
      <c r="G2142" s="237">
        <f t="shared" si="180"/>
        <v>1.0715999999999999</v>
      </c>
      <c r="H2142" s="237">
        <f t="shared" si="181"/>
        <v>10.0016</v>
      </c>
    </row>
    <row r="2143" spans="1:8" x14ac:dyDescent="0.25">
      <c r="A2143" s="240">
        <v>40948</v>
      </c>
      <c r="B2143" s="23">
        <v>9806</v>
      </c>
      <c r="C2143" s="124" t="s">
        <v>1077</v>
      </c>
      <c r="D2143" s="236" t="s">
        <v>2012</v>
      </c>
      <c r="E2143" s="218" t="s">
        <v>363</v>
      </c>
      <c r="F2143" s="237">
        <v>13.39</v>
      </c>
      <c r="G2143" s="237">
        <f t="shared" si="180"/>
        <v>1.6068</v>
      </c>
      <c r="H2143" s="237">
        <f t="shared" si="181"/>
        <v>14.9968</v>
      </c>
    </row>
    <row r="2144" spans="1:8" x14ac:dyDescent="0.25">
      <c r="A2144" s="240">
        <v>40948</v>
      </c>
      <c r="B2144" s="23">
        <v>9807</v>
      </c>
      <c r="C2144" s="124" t="s">
        <v>1997</v>
      </c>
      <c r="D2144" s="236" t="s">
        <v>1274</v>
      </c>
      <c r="E2144" s="218" t="s">
        <v>363</v>
      </c>
      <c r="F2144" s="259">
        <v>14.29</v>
      </c>
      <c r="G2144" s="259">
        <f t="shared" ref="G2144:G2165" si="182">F2144*12%</f>
        <v>1.7147999999999999</v>
      </c>
      <c r="H2144" s="259">
        <f t="shared" ref="H2144:H2165" si="183">F2144+G2144</f>
        <v>16.004799999999999</v>
      </c>
    </row>
    <row r="2145" spans="1:8" x14ac:dyDescent="0.25">
      <c r="A2145" s="240">
        <v>40948</v>
      </c>
      <c r="B2145" s="23">
        <v>9808</v>
      </c>
      <c r="C2145" s="124" t="s">
        <v>1222</v>
      </c>
      <c r="D2145" s="236" t="s">
        <v>1223</v>
      </c>
      <c r="E2145" s="218" t="s">
        <v>363</v>
      </c>
      <c r="F2145" s="237">
        <v>9.82</v>
      </c>
      <c r="G2145" s="237">
        <f t="shared" si="182"/>
        <v>1.1783999999999999</v>
      </c>
      <c r="H2145" s="237">
        <f t="shared" si="183"/>
        <v>10.9984</v>
      </c>
    </row>
    <row r="2146" spans="1:8" x14ac:dyDescent="0.25">
      <c r="A2146" s="240">
        <v>40948</v>
      </c>
      <c r="B2146" s="23">
        <v>9809</v>
      </c>
      <c r="C2146" s="124" t="s">
        <v>2021</v>
      </c>
      <c r="D2146" s="236" t="s">
        <v>2022</v>
      </c>
      <c r="E2146" s="218" t="s">
        <v>363</v>
      </c>
      <c r="F2146" s="237">
        <v>8.93</v>
      </c>
      <c r="G2146" s="237">
        <f t="shared" si="182"/>
        <v>1.0715999999999999</v>
      </c>
      <c r="H2146" s="237">
        <f t="shared" si="183"/>
        <v>10.0016</v>
      </c>
    </row>
    <row r="2147" spans="1:8" x14ac:dyDescent="0.25">
      <c r="A2147" s="240">
        <v>40948</v>
      </c>
      <c r="B2147" s="23">
        <v>9810</v>
      </c>
      <c r="C2147" s="124" t="s">
        <v>2023</v>
      </c>
      <c r="D2147" s="236" t="s">
        <v>2024</v>
      </c>
      <c r="E2147" s="218" t="s">
        <v>363</v>
      </c>
      <c r="F2147" s="237">
        <v>8.0399999999999991</v>
      </c>
      <c r="G2147" s="237">
        <f t="shared" si="182"/>
        <v>0.96479999999999988</v>
      </c>
      <c r="H2147" s="237">
        <f t="shared" si="183"/>
        <v>9.0047999999999995</v>
      </c>
    </row>
    <row r="2148" spans="1:8" x14ac:dyDescent="0.25">
      <c r="A2148" s="240">
        <v>40948</v>
      </c>
      <c r="B2148" s="23">
        <v>9811</v>
      </c>
      <c r="C2148" s="124" t="s">
        <v>1050</v>
      </c>
      <c r="D2148" s="236" t="s">
        <v>2025</v>
      </c>
      <c r="E2148" s="218" t="s">
        <v>363</v>
      </c>
      <c r="F2148" s="237">
        <v>6.25</v>
      </c>
      <c r="G2148" s="237">
        <f t="shared" si="182"/>
        <v>0.75</v>
      </c>
      <c r="H2148" s="237">
        <f t="shared" si="183"/>
        <v>7</v>
      </c>
    </row>
    <row r="2149" spans="1:8" x14ac:dyDescent="0.25">
      <c r="A2149" s="240">
        <v>40948</v>
      </c>
      <c r="B2149" s="23">
        <v>9812</v>
      </c>
      <c r="C2149" s="124" t="s">
        <v>1538</v>
      </c>
      <c r="D2149" s="236" t="s">
        <v>1759</v>
      </c>
      <c r="E2149" s="218" t="s">
        <v>363</v>
      </c>
      <c r="F2149" s="237">
        <v>6.25</v>
      </c>
      <c r="G2149" s="237">
        <f t="shared" si="182"/>
        <v>0.75</v>
      </c>
      <c r="H2149" s="237">
        <f t="shared" si="183"/>
        <v>7</v>
      </c>
    </row>
    <row r="2150" spans="1:8" x14ac:dyDescent="0.25">
      <c r="A2150" s="240">
        <v>40948</v>
      </c>
      <c r="B2150" s="23">
        <v>9813</v>
      </c>
      <c r="C2150" s="124" t="s">
        <v>2026</v>
      </c>
      <c r="D2150" s="236" t="s">
        <v>1999</v>
      </c>
      <c r="E2150" s="218" t="s">
        <v>363</v>
      </c>
      <c r="F2150" s="237">
        <v>7.14</v>
      </c>
      <c r="G2150" s="237">
        <f t="shared" si="182"/>
        <v>0.8567999999999999</v>
      </c>
      <c r="H2150" s="237">
        <f t="shared" si="183"/>
        <v>7.9967999999999995</v>
      </c>
    </row>
    <row r="2151" spans="1:8" x14ac:dyDescent="0.25">
      <c r="A2151" s="240">
        <v>40948</v>
      </c>
      <c r="B2151" s="23">
        <v>9814</v>
      </c>
      <c r="C2151" s="124" t="s">
        <v>1036</v>
      </c>
      <c r="D2151" s="236"/>
      <c r="E2151" s="218" t="s">
        <v>363</v>
      </c>
      <c r="F2151" s="237">
        <v>58.79</v>
      </c>
      <c r="G2151" s="237">
        <f t="shared" si="182"/>
        <v>7.0547999999999993</v>
      </c>
      <c r="H2151" s="237">
        <f t="shared" si="183"/>
        <v>65.844799999999992</v>
      </c>
    </row>
    <row r="2152" spans="1:8" x14ac:dyDescent="0.25">
      <c r="A2152" s="240">
        <v>40948</v>
      </c>
      <c r="B2152" s="23">
        <v>9815</v>
      </c>
      <c r="C2152" s="124" t="s">
        <v>16</v>
      </c>
      <c r="D2152" s="236"/>
      <c r="E2152" s="218" t="s">
        <v>363</v>
      </c>
      <c r="F2152" s="237"/>
      <c r="G2152" s="237"/>
      <c r="H2152" s="237"/>
    </row>
    <row r="2153" spans="1:8" x14ac:dyDescent="0.25">
      <c r="A2153" s="240">
        <v>40949</v>
      </c>
      <c r="B2153" s="23">
        <v>9816</v>
      </c>
      <c r="C2153" s="124" t="s">
        <v>720</v>
      </c>
      <c r="D2153" s="236" t="s">
        <v>2027</v>
      </c>
      <c r="E2153" s="218" t="s">
        <v>363</v>
      </c>
      <c r="F2153" s="237">
        <v>112.5</v>
      </c>
      <c r="G2153" s="237">
        <f t="shared" si="182"/>
        <v>13.5</v>
      </c>
      <c r="H2153" s="237">
        <f t="shared" si="183"/>
        <v>126</v>
      </c>
    </row>
    <row r="2154" spans="1:8" x14ac:dyDescent="0.25">
      <c r="A2154" s="240">
        <v>40949</v>
      </c>
      <c r="B2154" s="23">
        <v>9817</v>
      </c>
      <c r="C2154" s="124" t="s">
        <v>2028</v>
      </c>
      <c r="D2154" s="236" t="s">
        <v>772</v>
      </c>
      <c r="E2154" s="218" t="s">
        <v>363</v>
      </c>
      <c r="F2154" s="237">
        <v>35.71</v>
      </c>
      <c r="G2154" s="237">
        <f t="shared" si="182"/>
        <v>4.2851999999999997</v>
      </c>
      <c r="H2154" s="237">
        <f t="shared" si="183"/>
        <v>39.995199999999997</v>
      </c>
    </row>
    <row r="2155" spans="1:8" x14ac:dyDescent="0.25">
      <c r="A2155" s="240">
        <v>40949</v>
      </c>
      <c r="B2155" s="23">
        <v>9818</v>
      </c>
      <c r="C2155" s="124" t="s">
        <v>2029</v>
      </c>
      <c r="D2155" s="236" t="s">
        <v>2030</v>
      </c>
      <c r="E2155" s="218" t="s">
        <v>363</v>
      </c>
      <c r="F2155" s="237">
        <v>16.07</v>
      </c>
      <c r="G2155" s="237">
        <f t="shared" si="182"/>
        <v>1.9283999999999999</v>
      </c>
      <c r="H2155" s="237">
        <f t="shared" si="183"/>
        <v>17.9984</v>
      </c>
    </row>
    <row r="2156" spans="1:8" x14ac:dyDescent="0.25">
      <c r="A2156" s="240">
        <v>40949</v>
      </c>
      <c r="B2156" s="23">
        <v>9819</v>
      </c>
      <c r="C2156" s="124" t="s">
        <v>2031</v>
      </c>
      <c r="D2156" s="246" t="s">
        <v>2032</v>
      </c>
      <c r="E2156" s="218" t="s">
        <v>363</v>
      </c>
      <c r="F2156" s="237">
        <v>15.18</v>
      </c>
      <c r="G2156" s="237">
        <f t="shared" si="182"/>
        <v>1.8215999999999999</v>
      </c>
      <c r="H2156" s="237">
        <f t="shared" si="183"/>
        <v>17.0016</v>
      </c>
    </row>
    <row r="2157" spans="1:8" x14ac:dyDescent="0.25">
      <c r="A2157" s="240">
        <v>40949</v>
      </c>
      <c r="B2157" s="23">
        <v>9820</v>
      </c>
      <c r="C2157" s="124" t="s">
        <v>2033</v>
      </c>
      <c r="D2157" s="236" t="s">
        <v>1590</v>
      </c>
      <c r="E2157" s="218" t="s">
        <v>363</v>
      </c>
      <c r="F2157" s="237">
        <v>8.0399999999999991</v>
      </c>
      <c r="G2157" s="237">
        <f t="shared" si="182"/>
        <v>0.96479999999999988</v>
      </c>
      <c r="H2157" s="237">
        <f t="shared" si="183"/>
        <v>9.0047999999999995</v>
      </c>
    </row>
    <row r="2158" spans="1:8" x14ac:dyDescent="0.25">
      <c r="A2158" s="240">
        <v>40949</v>
      </c>
      <c r="B2158" s="23">
        <v>9821</v>
      </c>
      <c r="C2158" s="124" t="s">
        <v>2034</v>
      </c>
      <c r="D2158" s="236" t="s">
        <v>2035</v>
      </c>
      <c r="E2158" s="218" t="s">
        <v>363</v>
      </c>
      <c r="F2158" s="237">
        <v>23.21</v>
      </c>
      <c r="G2158" s="237">
        <f t="shared" si="182"/>
        <v>2.7852000000000001</v>
      </c>
      <c r="H2158" s="237">
        <f t="shared" si="183"/>
        <v>25.995200000000001</v>
      </c>
    </row>
    <row r="2159" spans="1:8" x14ac:dyDescent="0.25">
      <c r="A2159" s="240">
        <v>40949</v>
      </c>
      <c r="B2159" s="23">
        <v>9822</v>
      </c>
      <c r="C2159" s="124" t="s">
        <v>1360</v>
      </c>
      <c r="D2159" s="236" t="s">
        <v>2036</v>
      </c>
      <c r="E2159" s="218" t="s">
        <v>363</v>
      </c>
      <c r="F2159" s="237">
        <v>35.71</v>
      </c>
      <c r="G2159" s="237">
        <f t="shared" si="182"/>
        <v>4.2851999999999997</v>
      </c>
      <c r="H2159" s="237">
        <f t="shared" si="183"/>
        <v>39.995199999999997</v>
      </c>
    </row>
    <row r="2160" spans="1:8" x14ac:dyDescent="0.25">
      <c r="A2160" s="240">
        <v>40949</v>
      </c>
      <c r="B2160" s="23">
        <v>9823</v>
      </c>
      <c r="C2160" s="124" t="s">
        <v>1116</v>
      </c>
      <c r="D2160" s="236" t="s">
        <v>2037</v>
      </c>
      <c r="E2160" s="218" t="s">
        <v>363</v>
      </c>
      <c r="F2160" s="237">
        <v>8.93</v>
      </c>
      <c r="G2160" s="237">
        <f t="shared" si="182"/>
        <v>1.0715999999999999</v>
      </c>
      <c r="H2160" s="237">
        <f t="shared" si="183"/>
        <v>10.0016</v>
      </c>
    </row>
    <row r="2161" spans="1:8" x14ac:dyDescent="0.25">
      <c r="A2161" s="240">
        <v>40949</v>
      </c>
      <c r="B2161" s="23">
        <v>9824</v>
      </c>
      <c r="C2161" s="124" t="s">
        <v>2038</v>
      </c>
      <c r="D2161" s="236" t="s">
        <v>2039</v>
      </c>
      <c r="E2161" s="218" t="s">
        <v>363</v>
      </c>
      <c r="F2161" s="237">
        <v>16.07</v>
      </c>
      <c r="G2161" s="237">
        <f t="shared" si="182"/>
        <v>1.9283999999999999</v>
      </c>
      <c r="H2161" s="237">
        <f t="shared" si="183"/>
        <v>17.9984</v>
      </c>
    </row>
    <row r="2162" spans="1:8" x14ac:dyDescent="0.25">
      <c r="A2162" s="240">
        <v>40949</v>
      </c>
      <c r="B2162" s="23">
        <v>9825</v>
      </c>
      <c r="C2162" s="124" t="s">
        <v>2040</v>
      </c>
      <c r="D2162" s="236" t="s">
        <v>2041</v>
      </c>
      <c r="E2162" s="218" t="s">
        <v>363</v>
      </c>
      <c r="F2162" s="237">
        <v>8.93</v>
      </c>
      <c r="G2162" s="237">
        <f t="shared" si="182"/>
        <v>1.0715999999999999</v>
      </c>
      <c r="H2162" s="237">
        <f t="shared" si="183"/>
        <v>10.0016</v>
      </c>
    </row>
    <row r="2163" spans="1:8" x14ac:dyDescent="0.25">
      <c r="A2163" s="240">
        <v>40949</v>
      </c>
      <c r="B2163" s="23">
        <v>9826</v>
      </c>
      <c r="C2163" s="124" t="s">
        <v>2042</v>
      </c>
      <c r="D2163" s="236" t="s">
        <v>2043</v>
      </c>
      <c r="E2163" s="218" t="s">
        <v>363</v>
      </c>
      <c r="F2163" s="237">
        <v>8.93</v>
      </c>
      <c r="G2163" s="237">
        <f t="shared" si="182"/>
        <v>1.0715999999999999</v>
      </c>
      <c r="H2163" s="237">
        <f t="shared" si="183"/>
        <v>10.0016</v>
      </c>
    </row>
    <row r="2164" spans="1:8" x14ac:dyDescent="0.25">
      <c r="A2164" s="240">
        <v>40949</v>
      </c>
      <c r="B2164" s="23">
        <v>9827</v>
      </c>
      <c r="C2164" s="124" t="s">
        <v>2044</v>
      </c>
      <c r="D2164" s="236" t="s">
        <v>2045</v>
      </c>
      <c r="E2164" s="218" t="s">
        <v>363</v>
      </c>
      <c r="F2164" s="237">
        <v>8.93</v>
      </c>
      <c r="G2164" s="237">
        <f t="shared" si="182"/>
        <v>1.0715999999999999</v>
      </c>
      <c r="H2164" s="237">
        <f t="shared" si="183"/>
        <v>10.0016</v>
      </c>
    </row>
    <row r="2165" spans="1:8" x14ac:dyDescent="0.25">
      <c r="A2165" s="240">
        <v>40949</v>
      </c>
      <c r="B2165" s="23">
        <v>9828</v>
      </c>
      <c r="C2165" s="124" t="s">
        <v>2046</v>
      </c>
      <c r="D2165" s="236" t="s">
        <v>2047</v>
      </c>
      <c r="E2165" s="218" t="s">
        <v>363</v>
      </c>
      <c r="F2165" s="237">
        <v>12.5</v>
      </c>
      <c r="G2165" s="237">
        <f t="shared" si="182"/>
        <v>1.5</v>
      </c>
      <c r="H2165" s="237">
        <f t="shared" si="183"/>
        <v>14</v>
      </c>
    </row>
    <row r="2166" spans="1:8" x14ac:dyDescent="0.25">
      <c r="A2166" s="240">
        <v>40949</v>
      </c>
      <c r="B2166" s="23">
        <v>9829</v>
      </c>
      <c r="C2166" s="124" t="s">
        <v>1050</v>
      </c>
      <c r="D2166" s="236" t="s">
        <v>1120</v>
      </c>
      <c r="E2166" s="218" t="s">
        <v>363</v>
      </c>
      <c r="F2166" s="259">
        <v>6.25</v>
      </c>
      <c r="G2166" s="259">
        <f t="shared" ref="G2166:G2173" si="184">F2166*12%</f>
        <v>0.75</v>
      </c>
      <c r="H2166" s="259">
        <f t="shared" ref="H2166:H2173" si="185">F2166+G2166</f>
        <v>7</v>
      </c>
    </row>
    <row r="2167" spans="1:8" x14ac:dyDescent="0.25">
      <c r="A2167" s="240">
        <v>40949</v>
      </c>
      <c r="B2167" s="23">
        <v>9830</v>
      </c>
      <c r="C2167" s="124" t="s">
        <v>955</v>
      </c>
      <c r="D2167" s="236" t="s">
        <v>1045</v>
      </c>
      <c r="E2167" s="218" t="s">
        <v>363</v>
      </c>
      <c r="F2167" s="237">
        <v>4.46</v>
      </c>
      <c r="G2167" s="237">
        <f t="shared" si="184"/>
        <v>0.53520000000000001</v>
      </c>
      <c r="H2167" s="237">
        <f t="shared" si="185"/>
        <v>4.9951999999999996</v>
      </c>
    </row>
    <row r="2168" spans="1:8" x14ac:dyDescent="0.25">
      <c r="A2168" s="240">
        <v>40949</v>
      </c>
      <c r="B2168" s="23">
        <v>9831</v>
      </c>
      <c r="C2168" s="124" t="s">
        <v>2048</v>
      </c>
      <c r="D2168" s="236" t="s">
        <v>2049</v>
      </c>
      <c r="E2168" s="218" t="s">
        <v>363</v>
      </c>
      <c r="F2168" s="237">
        <v>2.68</v>
      </c>
      <c r="G2168" s="237">
        <f t="shared" si="184"/>
        <v>0.3216</v>
      </c>
      <c r="H2168" s="237">
        <f t="shared" si="185"/>
        <v>3.0016000000000003</v>
      </c>
    </row>
    <row r="2169" spans="1:8" x14ac:dyDescent="0.25">
      <c r="A2169" s="240">
        <v>40949</v>
      </c>
      <c r="B2169" s="23">
        <v>9832</v>
      </c>
      <c r="C2169" s="124" t="s">
        <v>2050</v>
      </c>
      <c r="D2169" s="236" t="s">
        <v>2051</v>
      </c>
      <c r="E2169" s="218" t="s">
        <v>363</v>
      </c>
      <c r="F2169" s="237">
        <v>8.93</v>
      </c>
      <c r="G2169" s="237">
        <f t="shared" si="184"/>
        <v>1.0715999999999999</v>
      </c>
      <c r="H2169" s="237">
        <f t="shared" si="185"/>
        <v>10.0016</v>
      </c>
    </row>
    <row r="2170" spans="1:8" x14ac:dyDescent="0.25">
      <c r="A2170" s="240">
        <v>40949</v>
      </c>
      <c r="B2170" s="23">
        <v>9833</v>
      </c>
      <c r="C2170" s="124" t="s">
        <v>2052</v>
      </c>
      <c r="D2170" s="236" t="s">
        <v>2053</v>
      </c>
      <c r="E2170" s="218" t="s">
        <v>363</v>
      </c>
      <c r="F2170" s="237">
        <v>9.82</v>
      </c>
      <c r="G2170" s="237">
        <f t="shared" si="184"/>
        <v>1.1783999999999999</v>
      </c>
      <c r="H2170" s="237">
        <f t="shared" si="185"/>
        <v>10.9984</v>
      </c>
    </row>
    <row r="2171" spans="1:8" x14ac:dyDescent="0.25">
      <c r="A2171" s="240">
        <v>40949</v>
      </c>
      <c r="B2171" s="23">
        <v>9834</v>
      </c>
      <c r="C2171" s="124" t="s">
        <v>1933</v>
      </c>
      <c r="D2171" s="236" t="s">
        <v>1934</v>
      </c>
      <c r="E2171" s="218" t="s">
        <v>363</v>
      </c>
      <c r="F2171" s="237">
        <v>7.14</v>
      </c>
      <c r="G2171" s="237">
        <f t="shared" si="184"/>
        <v>0.8567999999999999</v>
      </c>
      <c r="H2171" s="237">
        <f t="shared" si="185"/>
        <v>7.9967999999999995</v>
      </c>
    </row>
    <row r="2172" spans="1:8" x14ac:dyDescent="0.25">
      <c r="A2172" s="240">
        <v>40949</v>
      </c>
      <c r="B2172" s="23">
        <v>9835</v>
      </c>
      <c r="C2172" s="124" t="s">
        <v>1962</v>
      </c>
      <c r="D2172" s="236" t="s">
        <v>1961</v>
      </c>
      <c r="E2172" s="218" t="s">
        <v>363</v>
      </c>
      <c r="F2172" s="237">
        <v>4.46</v>
      </c>
      <c r="G2172" s="237">
        <f t="shared" si="184"/>
        <v>0.53520000000000001</v>
      </c>
      <c r="H2172" s="237">
        <f t="shared" si="185"/>
        <v>4.9951999999999996</v>
      </c>
    </row>
    <row r="2173" spans="1:8" x14ac:dyDescent="0.25">
      <c r="A2173" s="240">
        <v>40949</v>
      </c>
      <c r="B2173" s="23">
        <v>9836</v>
      </c>
      <c r="C2173" s="124" t="s">
        <v>1226</v>
      </c>
      <c r="D2173" s="236" t="s">
        <v>1227</v>
      </c>
      <c r="E2173" s="218" t="s">
        <v>363</v>
      </c>
      <c r="F2173" s="237">
        <v>6.25</v>
      </c>
      <c r="G2173" s="237">
        <f t="shared" si="184"/>
        <v>0.75</v>
      </c>
      <c r="H2173" s="237">
        <f t="shared" si="185"/>
        <v>7</v>
      </c>
    </row>
    <row r="2174" spans="1:8" x14ac:dyDescent="0.25">
      <c r="A2174" s="240">
        <v>40950</v>
      </c>
      <c r="B2174" s="23">
        <v>9837</v>
      </c>
      <c r="C2174" s="124" t="s">
        <v>16</v>
      </c>
      <c r="D2174" s="236"/>
      <c r="E2174" s="218" t="s">
        <v>363</v>
      </c>
      <c r="F2174" s="237"/>
      <c r="G2174" s="237"/>
      <c r="H2174" s="237"/>
    </row>
    <row r="2175" spans="1:8" x14ac:dyDescent="0.25">
      <c r="A2175" s="240">
        <v>40950</v>
      </c>
      <c r="B2175" s="23">
        <v>9838</v>
      </c>
      <c r="C2175" s="124" t="s">
        <v>16</v>
      </c>
      <c r="D2175" s="236"/>
      <c r="E2175" s="218" t="s">
        <v>363</v>
      </c>
      <c r="F2175" s="237"/>
      <c r="G2175" s="237"/>
      <c r="H2175" s="237"/>
    </row>
    <row r="2176" spans="1:8" x14ac:dyDescent="0.25">
      <c r="A2176" s="240">
        <v>40950</v>
      </c>
      <c r="B2176" s="23">
        <v>9839</v>
      </c>
      <c r="C2176" s="124" t="s">
        <v>1205</v>
      </c>
      <c r="D2176" s="236" t="s">
        <v>852</v>
      </c>
      <c r="E2176" s="218" t="s">
        <v>363</v>
      </c>
      <c r="F2176" s="237">
        <v>60</v>
      </c>
      <c r="G2176" s="237">
        <f t="shared" ref="G2176:G2198" si="186">F2176*12%</f>
        <v>7.1999999999999993</v>
      </c>
      <c r="H2176" s="237">
        <f t="shared" ref="H2176:H2198" si="187">F2176+G2176</f>
        <v>67.2</v>
      </c>
    </row>
    <row r="2177" spans="1:8" x14ac:dyDescent="0.25">
      <c r="A2177" s="240">
        <v>40950</v>
      </c>
      <c r="B2177" s="23">
        <v>9840</v>
      </c>
      <c r="C2177" s="124" t="s">
        <v>2054</v>
      </c>
      <c r="D2177" s="236" t="s">
        <v>2055</v>
      </c>
      <c r="E2177" s="218" t="s">
        <v>363</v>
      </c>
      <c r="F2177" s="237">
        <v>167.86</v>
      </c>
      <c r="G2177" s="237">
        <f t="shared" si="186"/>
        <v>20.1432</v>
      </c>
      <c r="H2177" s="237">
        <f t="shared" si="187"/>
        <v>188.00320000000002</v>
      </c>
    </row>
    <row r="2178" spans="1:8" x14ac:dyDescent="0.25">
      <c r="A2178" s="240">
        <v>40950</v>
      </c>
      <c r="B2178" s="23">
        <v>9841</v>
      </c>
      <c r="C2178" s="124" t="s">
        <v>2056</v>
      </c>
      <c r="D2178" s="236" t="s">
        <v>2057</v>
      </c>
      <c r="E2178" s="218" t="s">
        <v>363</v>
      </c>
      <c r="F2178" s="237">
        <v>13.39</v>
      </c>
      <c r="G2178" s="237">
        <f t="shared" si="186"/>
        <v>1.6068</v>
      </c>
      <c r="H2178" s="237">
        <f t="shared" si="187"/>
        <v>14.9968</v>
      </c>
    </row>
    <row r="2179" spans="1:8" x14ac:dyDescent="0.25">
      <c r="A2179" s="240">
        <v>40950</v>
      </c>
      <c r="B2179" s="23">
        <v>9842</v>
      </c>
      <c r="C2179" s="124" t="s">
        <v>2058</v>
      </c>
      <c r="D2179" s="236" t="s">
        <v>2059</v>
      </c>
      <c r="E2179" s="218" t="s">
        <v>363</v>
      </c>
      <c r="F2179" s="237">
        <v>8.93</v>
      </c>
      <c r="G2179" s="237">
        <f t="shared" si="186"/>
        <v>1.0715999999999999</v>
      </c>
      <c r="H2179" s="237">
        <f t="shared" si="187"/>
        <v>10.0016</v>
      </c>
    </row>
    <row r="2180" spans="1:8" x14ac:dyDescent="0.25">
      <c r="A2180" s="240">
        <v>40950</v>
      </c>
      <c r="B2180" s="23">
        <v>9843</v>
      </c>
      <c r="C2180" s="124" t="s">
        <v>2056</v>
      </c>
      <c r="D2180" s="236" t="s">
        <v>2057</v>
      </c>
      <c r="E2180" s="218" t="s">
        <v>363</v>
      </c>
      <c r="F2180" s="237">
        <v>13.39</v>
      </c>
      <c r="G2180" s="237">
        <f t="shared" si="186"/>
        <v>1.6068</v>
      </c>
      <c r="H2180" s="237">
        <f t="shared" si="187"/>
        <v>14.9968</v>
      </c>
    </row>
    <row r="2181" spans="1:8" x14ac:dyDescent="0.25">
      <c r="A2181" s="240">
        <v>40950</v>
      </c>
      <c r="B2181" s="23">
        <v>9844</v>
      </c>
      <c r="C2181" s="124" t="s">
        <v>1607</v>
      </c>
      <c r="D2181" s="236" t="s">
        <v>1608</v>
      </c>
      <c r="E2181" s="218" t="s">
        <v>363</v>
      </c>
      <c r="F2181" s="237">
        <v>8.93</v>
      </c>
      <c r="G2181" s="237">
        <f t="shared" si="186"/>
        <v>1.0715999999999999</v>
      </c>
      <c r="H2181" s="237">
        <f t="shared" si="187"/>
        <v>10.0016</v>
      </c>
    </row>
    <row r="2182" spans="1:8" x14ac:dyDescent="0.25">
      <c r="A2182" s="240">
        <v>40950</v>
      </c>
      <c r="B2182" s="23">
        <v>9845</v>
      </c>
      <c r="C2182" s="124" t="s">
        <v>2060</v>
      </c>
      <c r="D2182" s="236" t="s">
        <v>2061</v>
      </c>
      <c r="E2182" s="218" t="s">
        <v>363</v>
      </c>
      <c r="F2182" s="237">
        <v>7.14</v>
      </c>
      <c r="G2182" s="237">
        <f t="shared" si="186"/>
        <v>0.8567999999999999</v>
      </c>
      <c r="H2182" s="237">
        <f t="shared" si="187"/>
        <v>7.9967999999999995</v>
      </c>
    </row>
    <row r="2183" spans="1:8" x14ac:dyDescent="0.25">
      <c r="A2183" s="240">
        <v>40950</v>
      </c>
      <c r="B2183" s="23">
        <v>9846</v>
      </c>
      <c r="C2183" s="124" t="s">
        <v>2062</v>
      </c>
      <c r="D2183" s="236" t="s">
        <v>2063</v>
      </c>
      <c r="E2183" s="218" t="s">
        <v>363</v>
      </c>
      <c r="F2183" s="237">
        <v>24.11</v>
      </c>
      <c r="G2183" s="237">
        <f t="shared" si="186"/>
        <v>2.8931999999999998</v>
      </c>
      <c r="H2183" s="237">
        <f t="shared" si="187"/>
        <v>27.0032</v>
      </c>
    </row>
    <row r="2184" spans="1:8" x14ac:dyDescent="0.25">
      <c r="A2184" s="240">
        <v>40950</v>
      </c>
      <c r="B2184" s="23">
        <v>9847</v>
      </c>
      <c r="C2184" s="124" t="s">
        <v>2064</v>
      </c>
      <c r="D2184" s="236" t="s">
        <v>2065</v>
      </c>
      <c r="E2184" s="218" t="s">
        <v>363</v>
      </c>
      <c r="F2184" s="237">
        <v>26.79</v>
      </c>
      <c r="G2184" s="237">
        <f t="shared" si="186"/>
        <v>3.2147999999999999</v>
      </c>
      <c r="H2184" s="237">
        <f t="shared" si="187"/>
        <v>30.004799999999999</v>
      </c>
    </row>
    <row r="2185" spans="1:8" x14ac:dyDescent="0.25">
      <c r="A2185" s="240">
        <v>40950</v>
      </c>
      <c r="B2185" s="23">
        <v>9848</v>
      </c>
      <c r="C2185" s="124" t="s">
        <v>1050</v>
      </c>
      <c r="D2185" s="236" t="s">
        <v>1120</v>
      </c>
      <c r="E2185" s="218" t="s">
        <v>363</v>
      </c>
      <c r="F2185" s="237">
        <v>6.25</v>
      </c>
      <c r="G2185" s="237">
        <f t="shared" si="186"/>
        <v>0.75</v>
      </c>
      <c r="H2185" s="237">
        <f t="shared" si="187"/>
        <v>7</v>
      </c>
    </row>
    <row r="2186" spans="1:8" x14ac:dyDescent="0.25">
      <c r="A2186" s="240">
        <v>40950</v>
      </c>
      <c r="B2186" s="23">
        <v>9849</v>
      </c>
      <c r="C2186" s="124" t="s">
        <v>2066</v>
      </c>
      <c r="D2186" s="236" t="s">
        <v>2067</v>
      </c>
      <c r="E2186" s="218" t="s">
        <v>363</v>
      </c>
      <c r="F2186" s="237">
        <v>6.25</v>
      </c>
      <c r="G2186" s="237">
        <f t="shared" si="186"/>
        <v>0.75</v>
      </c>
      <c r="H2186" s="237">
        <f t="shared" si="187"/>
        <v>7</v>
      </c>
    </row>
    <row r="2187" spans="1:8" x14ac:dyDescent="0.25">
      <c r="A2187" s="240">
        <v>40950</v>
      </c>
      <c r="B2187" s="23">
        <v>9850</v>
      </c>
      <c r="C2187" s="124" t="s">
        <v>1226</v>
      </c>
      <c r="D2187" s="236" t="s">
        <v>1227</v>
      </c>
      <c r="E2187" s="218" t="s">
        <v>363</v>
      </c>
      <c r="F2187" s="237">
        <v>6.25</v>
      </c>
      <c r="G2187" s="237">
        <f t="shared" si="186"/>
        <v>0.75</v>
      </c>
      <c r="H2187" s="237">
        <f t="shared" si="187"/>
        <v>7</v>
      </c>
    </row>
    <row r="2188" spans="1:8" x14ac:dyDescent="0.25">
      <c r="A2188" s="240">
        <v>40950</v>
      </c>
      <c r="B2188" s="23">
        <v>9851</v>
      </c>
      <c r="C2188" s="124" t="s">
        <v>16</v>
      </c>
      <c r="D2188" s="236"/>
      <c r="E2188" s="218" t="s">
        <v>363</v>
      </c>
      <c r="F2188" s="237"/>
      <c r="G2188" s="237"/>
      <c r="H2188" s="237"/>
    </row>
    <row r="2189" spans="1:8" x14ac:dyDescent="0.25">
      <c r="A2189" s="240">
        <v>40950</v>
      </c>
      <c r="B2189" s="23">
        <v>9852</v>
      </c>
      <c r="C2189" s="124" t="s">
        <v>1036</v>
      </c>
      <c r="D2189" s="236"/>
      <c r="E2189" s="218" t="s">
        <v>363</v>
      </c>
      <c r="F2189" s="237">
        <v>26.7</v>
      </c>
      <c r="G2189" s="237">
        <f t="shared" si="186"/>
        <v>3.2039999999999997</v>
      </c>
      <c r="H2189" s="237">
        <f t="shared" si="187"/>
        <v>29.904</v>
      </c>
    </row>
    <row r="2190" spans="1:8" x14ac:dyDescent="0.25">
      <c r="A2190" s="240">
        <v>40950</v>
      </c>
      <c r="B2190" s="23">
        <v>9853</v>
      </c>
      <c r="C2190" s="124" t="s">
        <v>2068</v>
      </c>
      <c r="D2190" s="236" t="s">
        <v>1531</v>
      </c>
      <c r="E2190" s="218" t="s">
        <v>363</v>
      </c>
      <c r="F2190" s="237">
        <v>8.93</v>
      </c>
      <c r="G2190" s="237">
        <f t="shared" si="186"/>
        <v>1.0715999999999999</v>
      </c>
      <c r="H2190" s="237">
        <f t="shared" si="187"/>
        <v>10.0016</v>
      </c>
    </row>
    <row r="2191" spans="1:8" x14ac:dyDescent="0.25">
      <c r="A2191" s="240">
        <v>40950</v>
      </c>
      <c r="B2191" s="23">
        <v>9854</v>
      </c>
      <c r="C2191" s="124" t="s">
        <v>2069</v>
      </c>
      <c r="D2191" s="236" t="s">
        <v>2070</v>
      </c>
      <c r="E2191" s="218" t="s">
        <v>363</v>
      </c>
      <c r="F2191" s="259">
        <v>14.29</v>
      </c>
      <c r="G2191" s="259">
        <f t="shared" si="186"/>
        <v>1.7147999999999999</v>
      </c>
      <c r="H2191" s="259">
        <f t="shared" si="187"/>
        <v>16.004799999999999</v>
      </c>
    </row>
    <row r="2192" spans="1:8" x14ac:dyDescent="0.25">
      <c r="A2192" s="240">
        <v>40951</v>
      </c>
      <c r="B2192" s="23">
        <v>9855</v>
      </c>
      <c r="C2192" s="124" t="s">
        <v>1506</v>
      </c>
      <c r="D2192" s="236" t="s">
        <v>1327</v>
      </c>
      <c r="E2192" s="218" t="s">
        <v>363</v>
      </c>
      <c r="F2192" s="237">
        <v>8.93</v>
      </c>
      <c r="G2192" s="237">
        <f t="shared" si="186"/>
        <v>1.0715999999999999</v>
      </c>
      <c r="H2192" s="237">
        <f t="shared" si="187"/>
        <v>10.0016</v>
      </c>
    </row>
    <row r="2193" spans="1:8" x14ac:dyDescent="0.25">
      <c r="A2193" s="240">
        <v>40951</v>
      </c>
      <c r="B2193" s="23">
        <v>9856</v>
      </c>
      <c r="C2193" s="124" t="s">
        <v>1589</v>
      </c>
      <c r="D2193" s="236" t="s">
        <v>1590</v>
      </c>
      <c r="E2193" s="218" t="s">
        <v>363</v>
      </c>
      <c r="F2193" s="237">
        <v>8.0399999999999991</v>
      </c>
      <c r="G2193" s="237">
        <f t="shared" si="186"/>
        <v>0.96479999999999988</v>
      </c>
      <c r="H2193" s="237">
        <f t="shared" si="187"/>
        <v>9.0047999999999995</v>
      </c>
    </row>
    <row r="2194" spans="1:8" x14ac:dyDescent="0.25">
      <c r="A2194" s="240">
        <v>40951</v>
      </c>
      <c r="B2194" s="23">
        <v>9857</v>
      </c>
      <c r="C2194" s="124" t="s">
        <v>953</v>
      </c>
      <c r="D2194" s="236" t="s">
        <v>954</v>
      </c>
      <c r="E2194" s="218" t="s">
        <v>363</v>
      </c>
      <c r="F2194" s="237">
        <v>11.61</v>
      </c>
      <c r="G2194" s="237">
        <f t="shared" si="186"/>
        <v>1.3931999999999998</v>
      </c>
      <c r="H2194" s="237">
        <f t="shared" si="187"/>
        <v>13.0032</v>
      </c>
    </row>
    <row r="2195" spans="1:8" x14ac:dyDescent="0.25">
      <c r="A2195" s="240">
        <v>40951</v>
      </c>
      <c r="B2195" s="23">
        <v>9858</v>
      </c>
      <c r="C2195" s="124" t="s">
        <v>2071</v>
      </c>
      <c r="D2195" s="236" t="s">
        <v>2072</v>
      </c>
      <c r="E2195" s="218" t="s">
        <v>363</v>
      </c>
      <c r="F2195" s="237">
        <v>11.61</v>
      </c>
      <c r="G2195" s="237">
        <f t="shared" si="186"/>
        <v>1.3931999999999998</v>
      </c>
      <c r="H2195" s="237">
        <f t="shared" si="187"/>
        <v>13.0032</v>
      </c>
    </row>
    <row r="2196" spans="1:8" x14ac:dyDescent="0.25">
      <c r="A2196" s="240">
        <v>40951</v>
      </c>
      <c r="B2196" s="23">
        <v>9859</v>
      </c>
      <c r="C2196" s="124" t="s">
        <v>1719</v>
      </c>
      <c r="D2196" s="236" t="s">
        <v>1720</v>
      </c>
      <c r="E2196" s="218" t="s">
        <v>363</v>
      </c>
      <c r="F2196" s="237">
        <v>13.39</v>
      </c>
      <c r="G2196" s="237">
        <f t="shared" si="186"/>
        <v>1.6068</v>
      </c>
      <c r="H2196" s="237">
        <f t="shared" si="187"/>
        <v>14.9968</v>
      </c>
    </row>
    <row r="2197" spans="1:8" x14ac:dyDescent="0.25">
      <c r="A2197" s="240">
        <v>40951</v>
      </c>
      <c r="B2197" s="23">
        <v>9860</v>
      </c>
      <c r="C2197" s="124" t="s">
        <v>1050</v>
      </c>
      <c r="D2197" s="236" t="s">
        <v>1120</v>
      </c>
      <c r="E2197" s="218" t="s">
        <v>363</v>
      </c>
      <c r="F2197" s="237">
        <v>6.25</v>
      </c>
      <c r="G2197" s="237">
        <f t="shared" si="186"/>
        <v>0.75</v>
      </c>
      <c r="H2197" s="237">
        <f t="shared" si="187"/>
        <v>7</v>
      </c>
    </row>
    <row r="2198" spans="1:8" x14ac:dyDescent="0.25">
      <c r="A2198" s="240">
        <v>40951</v>
      </c>
      <c r="B2198" s="23">
        <v>9861</v>
      </c>
      <c r="C2198" s="124" t="s">
        <v>2073</v>
      </c>
      <c r="D2198" s="236" t="s">
        <v>2074</v>
      </c>
      <c r="E2198" s="218" t="s">
        <v>363</v>
      </c>
      <c r="F2198" s="237">
        <v>9.82</v>
      </c>
      <c r="G2198" s="237">
        <f t="shared" si="186"/>
        <v>1.1783999999999999</v>
      </c>
      <c r="H2198" s="237">
        <f t="shared" si="187"/>
        <v>10.9984</v>
      </c>
    </row>
    <row r="2199" spans="1:8" x14ac:dyDescent="0.25">
      <c r="A2199" s="240">
        <v>40951</v>
      </c>
      <c r="B2199" s="23">
        <v>9862</v>
      </c>
      <c r="C2199" s="124" t="s">
        <v>16</v>
      </c>
      <c r="D2199" s="236"/>
      <c r="E2199" s="218" t="s">
        <v>363</v>
      </c>
      <c r="F2199" s="237"/>
      <c r="G2199" s="237"/>
      <c r="H2199" s="237"/>
    </row>
    <row r="2200" spans="1:8" x14ac:dyDescent="0.25">
      <c r="A2200" s="240">
        <v>40951</v>
      </c>
      <c r="B2200" s="23">
        <v>9863</v>
      </c>
      <c r="C2200" s="124" t="s">
        <v>1538</v>
      </c>
      <c r="D2200" s="236" t="s">
        <v>1759</v>
      </c>
      <c r="E2200" s="218" t="s">
        <v>363</v>
      </c>
      <c r="F2200" s="237">
        <v>6.25</v>
      </c>
      <c r="G2200" s="237">
        <f t="shared" ref="G2200:G2206" si="188">F2200*12%</f>
        <v>0.75</v>
      </c>
      <c r="H2200" s="237">
        <f t="shared" ref="H2200:H2206" si="189">F2200+G2200</f>
        <v>7</v>
      </c>
    </row>
    <row r="2201" spans="1:8" x14ac:dyDescent="0.25">
      <c r="A2201" s="240">
        <v>40951</v>
      </c>
      <c r="B2201" s="23">
        <v>9864</v>
      </c>
      <c r="C2201" s="124" t="s">
        <v>2081</v>
      </c>
      <c r="D2201" s="236" t="s">
        <v>1864</v>
      </c>
      <c r="E2201" s="218" t="s">
        <v>363</v>
      </c>
      <c r="F2201" s="237">
        <v>8.93</v>
      </c>
      <c r="G2201" s="237">
        <f t="shared" si="188"/>
        <v>1.0715999999999999</v>
      </c>
      <c r="H2201" s="237">
        <f t="shared" si="189"/>
        <v>10.0016</v>
      </c>
    </row>
    <row r="2202" spans="1:8" x14ac:dyDescent="0.25">
      <c r="A2202" s="240">
        <v>40952</v>
      </c>
      <c r="B2202" s="23">
        <v>9865</v>
      </c>
      <c r="C2202" s="124" t="s">
        <v>1538</v>
      </c>
      <c r="D2202" s="236" t="s">
        <v>2082</v>
      </c>
      <c r="E2202" s="218" t="s">
        <v>363</v>
      </c>
      <c r="F2202" s="237">
        <v>6.25</v>
      </c>
      <c r="G2202" s="237">
        <f t="shared" si="188"/>
        <v>0.75</v>
      </c>
      <c r="H2202" s="237">
        <f t="shared" si="189"/>
        <v>7</v>
      </c>
    </row>
    <row r="2203" spans="1:8" x14ac:dyDescent="0.25">
      <c r="A2203" s="240">
        <v>40952</v>
      </c>
      <c r="B2203" s="23">
        <v>9866</v>
      </c>
      <c r="C2203" s="124" t="s">
        <v>2075</v>
      </c>
      <c r="D2203" s="236" t="s">
        <v>2076</v>
      </c>
      <c r="E2203" s="218" t="s">
        <v>363</v>
      </c>
      <c r="F2203" s="237">
        <v>6.25</v>
      </c>
      <c r="G2203" s="237">
        <f t="shared" si="188"/>
        <v>0.75</v>
      </c>
      <c r="H2203" s="237">
        <f t="shared" si="189"/>
        <v>7</v>
      </c>
    </row>
    <row r="2204" spans="1:8" x14ac:dyDescent="0.25">
      <c r="A2204" s="240">
        <v>40952</v>
      </c>
      <c r="B2204" s="23">
        <v>9867</v>
      </c>
      <c r="C2204" s="124" t="s">
        <v>1050</v>
      </c>
      <c r="D2204" s="236" t="s">
        <v>1120</v>
      </c>
      <c r="E2204" s="218" t="s">
        <v>363</v>
      </c>
      <c r="F2204" s="237">
        <v>6.25</v>
      </c>
      <c r="G2204" s="237">
        <f t="shared" si="188"/>
        <v>0.75</v>
      </c>
      <c r="H2204" s="237">
        <f t="shared" si="189"/>
        <v>7</v>
      </c>
    </row>
    <row r="2205" spans="1:8" x14ac:dyDescent="0.25">
      <c r="A2205" s="240">
        <v>40952</v>
      </c>
      <c r="B2205" s="23">
        <v>9868</v>
      </c>
      <c r="C2205" s="124" t="s">
        <v>2083</v>
      </c>
      <c r="D2205" s="236" t="s">
        <v>2077</v>
      </c>
      <c r="E2205" s="218" t="s">
        <v>363</v>
      </c>
      <c r="F2205" s="237">
        <v>14.29</v>
      </c>
      <c r="G2205" s="237">
        <f t="shared" si="188"/>
        <v>1.7147999999999999</v>
      </c>
      <c r="H2205" s="237">
        <f t="shared" si="189"/>
        <v>16.004799999999999</v>
      </c>
    </row>
    <row r="2206" spans="1:8" x14ac:dyDescent="0.25">
      <c r="A2206" s="240">
        <v>40952</v>
      </c>
      <c r="B2206" s="23">
        <v>9869</v>
      </c>
      <c r="C2206" s="124" t="s">
        <v>2084</v>
      </c>
      <c r="D2206" s="236" t="s">
        <v>2078</v>
      </c>
      <c r="E2206" s="218" t="s">
        <v>363</v>
      </c>
      <c r="F2206" s="237">
        <v>17.86</v>
      </c>
      <c r="G2206" s="237">
        <f t="shared" si="188"/>
        <v>2.1431999999999998</v>
      </c>
      <c r="H2206" s="237">
        <f t="shared" si="189"/>
        <v>20.0032</v>
      </c>
    </row>
    <row r="2207" spans="1:8" x14ac:dyDescent="0.25">
      <c r="A2207" s="240">
        <v>40952</v>
      </c>
      <c r="B2207" s="23">
        <v>9870</v>
      </c>
      <c r="C2207" s="124" t="s">
        <v>2079</v>
      </c>
      <c r="D2207" s="236" t="s">
        <v>2080</v>
      </c>
      <c r="E2207" s="218" t="s">
        <v>363</v>
      </c>
      <c r="F2207" s="237">
        <v>23.21</v>
      </c>
      <c r="G2207" s="237">
        <f t="shared" ref="G2207:G2218" si="190">F2207*12%</f>
        <v>2.7852000000000001</v>
      </c>
      <c r="H2207" s="237">
        <f t="shared" ref="H2207:H2218" si="191">F2207+G2207</f>
        <v>25.995200000000001</v>
      </c>
    </row>
    <row r="2208" spans="1:8" x14ac:dyDescent="0.25">
      <c r="A2208" s="240">
        <v>40952</v>
      </c>
      <c r="B2208" s="23">
        <v>9871</v>
      </c>
      <c r="C2208" s="124" t="s">
        <v>2085</v>
      </c>
      <c r="D2208" s="236" t="s">
        <v>2086</v>
      </c>
      <c r="E2208" s="218" t="s">
        <v>363</v>
      </c>
      <c r="F2208" s="237">
        <v>11.61</v>
      </c>
      <c r="G2208" s="237">
        <f t="shared" si="190"/>
        <v>1.3931999999999998</v>
      </c>
      <c r="H2208" s="237">
        <f t="shared" si="191"/>
        <v>13.0032</v>
      </c>
    </row>
    <row r="2209" spans="1:8" x14ac:dyDescent="0.25">
      <c r="A2209" s="240">
        <v>40952</v>
      </c>
      <c r="B2209" s="23">
        <v>9872</v>
      </c>
      <c r="C2209" s="124" t="s">
        <v>2087</v>
      </c>
      <c r="D2209" s="236" t="s">
        <v>2088</v>
      </c>
      <c r="E2209" s="218" t="s">
        <v>363</v>
      </c>
      <c r="F2209" s="237">
        <v>11.61</v>
      </c>
      <c r="G2209" s="237">
        <f t="shared" si="190"/>
        <v>1.3931999999999998</v>
      </c>
      <c r="H2209" s="237">
        <f t="shared" si="191"/>
        <v>13.0032</v>
      </c>
    </row>
    <row r="2210" spans="1:8" x14ac:dyDescent="0.25">
      <c r="A2210" s="240">
        <v>40952</v>
      </c>
      <c r="B2210" s="23">
        <v>9873</v>
      </c>
      <c r="C2210" s="124" t="s">
        <v>16</v>
      </c>
      <c r="D2210" s="236"/>
      <c r="E2210" s="218" t="s">
        <v>363</v>
      </c>
      <c r="F2210" s="237"/>
      <c r="G2210" s="237"/>
      <c r="H2210" s="237"/>
    </row>
    <row r="2211" spans="1:8" x14ac:dyDescent="0.25">
      <c r="A2211" s="240">
        <v>40953</v>
      </c>
      <c r="B2211" s="23">
        <v>9874</v>
      </c>
      <c r="C2211" s="124" t="s">
        <v>2089</v>
      </c>
      <c r="D2211" s="236" t="s">
        <v>2090</v>
      </c>
      <c r="E2211" s="218" t="s">
        <v>363</v>
      </c>
      <c r="F2211" s="237">
        <v>46.43</v>
      </c>
      <c r="G2211" s="237">
        <f t="shared" si="190"/>
        <v>5.5716000000000001</v>
      </c>
      <c r="H2211" s="237">
        <f t="shared" si="191"/>
        <v>52.001599999999996</v>
      </c>
    </row>
    <row r="2212" spans="1:8" x14ac:dyDescent="0.25">
      <c r="A2212" s="240">
        <v>40953</v>
      </c>
      <c r="B2212" s="23">
        <v>9875</v>
      </c>
      <c r="C2212" s="124" t="s">
        <v>869</v>
      </c>
      <c r="D2212" s="236" t="s">
        <v>870</v>
      </c>
      <c r="E2212" s="218" t="s">
        <v>363</v>
      </c>
      <c r="F2212" s="237">
        <v>29.46</v>
      </c>
      <c r="G2212" s="237">
        <f t="shared" si="190"/>
        <v>3.5352000000000001</v>
      </c>
      <c r="H2212" s="237">
        <f t="shared" si="191"/>
        <v>32.995200000000004</v>
      </c>
    </row>
    <row r="2213" spans="1:8" x14ac:dyDescent="0.25">
      <c r="A2213" s="240">
        <v>40953</v>
      </c>
      <c r="B2213" s="23">
        <v>9876</v>
      </c>
      <c r="C2213" s="124" t="s">
        <v>1585</v>
      </c>
      <c r="D2213" s="236" t="s">
        <v>1586</v>
      </c>
      <c r="E2213" s="218" t="s">
        <v>363</v>
      </c>
      <c r="F2213" s="237">
        <v>16.07</v>
      </c>
      <c r="G2213" s="237">
        <f t="shared" si="190"/>
        <v>1.9283999999999999</v>
      </c>
      <c r="H2213" s="237">
        <f t="shared" si="191"/>
        <v>17.9984</v>
      </c>
    </row>
    <row r="2214" spans="1:8" x14ac:dyDescent="0.25">
      <c r="A2214" s="240">
        <v>40953</v>
      </c>
      <c r="B2214" s="23">
        <v>9877</v>
      </c>
      <c r="C2214" s="124" t="s">
        <v>2091</v>
      </c>
      <c r="D2214" s="236" t="s">
        <v>2092</v>
      </c>
      <c r="E2214" s="218" t="s">
        <v>363</v>
      </c>
      <c r="F2214" s="237">
        <v>16.07</v>
      </c>
      <c r="G2214" s="237">
        <f t="shared" si="190"/>
        <v>1.9283999999999999</v>
      </c>
      <c r="H2214" s="237">
        <f t="shared" si="191"/>
        <v>17.9984</v>
      </c>
    </row>
    <row r="2215" spans="1:8" x14ac:dyDescent="0.25">
      <c r="A2215" s="240">
        <v>40953</v>
      </c>
      <c r="B2215" s="23">
        <v>9878</v>
      </c>
      <c r="C2215" s="124" t="s">
        <v>2093</v>
      </c>
      <c r="D2215" s="236" t="s">
        <v>2094</v>
      </c>
      <c r="E2215" s="218" t="s">
        <v>363</v>
      </c>
      <c r="F2215" s="237">
        <v>8.93</v>
      </c>
      <c r="G2215" s="237">
        <f t="shared" si="190"/>
        <v>1.0715999999999999</v>
      </c>
      <c r="H2215" s="237">
        <f t="shared" si="191"/>
        <v>10.0016</v>
      </c>
    </row>
    <row r="2216" spans="1:8" x14ac:dyDescent="0.25">
      <c r="A2216" s="240">
        <v>40953</v>
      </c>
      <c r="B2216" s="23">
        <v>9879</v>
      </c>
      <c r="C2216" s="124" t="s">
        <v>2095</v>
      </c>
      <c r="D2216" s="236" t="s">
        <v>2096</v>
      </c>
      <c r="E2216" s="218" t="s">
        <v>363</v>
      </c>
      <c r="F2216" s="237">
        <v>9.82</v>
      </c>
      <c r="G2216" s="237">
        <f t="shared" si="190"/>
        <v>1.1783999999999999</v>
      </c>
      <c r="H2216" s="237">
        <f t="shared" si="191"/>
        <v>10.9984</v>
      </c>
    </row>
    <row r="2217" spans="1:8" x14ac:dyDescent="0.25">
      <c r="A2217" s="240">
        <v>40953</v>
      </c>
      <c r="B2217" s="23">
        <v>9880</v>
      </c>
      <c r="C2217" s="124" t="s">
        <v>2097</v>
      </c>
      <c r="D2217" s="236" t="s">
        <v>2098</v>
      </c>
      <c r="E2217" s="218" t="s">
        <v>363</v>
      </c>
      <c r="F2217" s="237">
        <v>18.75</v>
      </c>
      <c r="G2217" s="237">
        <f t="shared" si="190"/>
        <v>2.25</v>
      </c>
      <c r="H2217" s="237">
        <f t="shared" si="191"/>
        <v>21</v>
      </c>
    </row>
    <row r="2218" spans="1:8" x14ac:dyDescent="0.25">
      <c r="A2218" s="240">
        <v>40953</v>
      </c>
      <c r="B2218" s="23">
        <v>9881</v>
      </c>
      <c r="C2218" s="124" t="s">
        <v>2099</v>
      </c>
      <c r="D2218" s="236" t="s">
        <v>2100</v>
      </c>
      <c r="E2218" s="218" t="s">
        <v>363</v>
      </c>
      <c r="F2218" s="237">
        <v>25</v>
      </c>
      <c r="G2218" s="237">
        <f t="shared" si="190"/>
        <v>3</v>
      </c>
      <c r="H2218" s="237">
        <f t="shared" si="191"/>
        <v>28</v>
      </c>
    </row>
    <row r="2219" spans="1:8" x14ac:dyDescent="0.25">
      <c r="A2219" s="240">
        <v>40953</v>
      </c>
      <c r="B2219" s="23">
        <v>9882</v>
      </c>
      <c r="C2219" s="124" t="s">
        <v>2101</v>
      </c>
      <c r="D2219" s="236" t="s">
        <v>2102</v>
      </c>
      <c r="E2219" s="218" t="s">
        <v>363</v>
      </c>
      <c r="F2219" s="237">
        <v>7.14</v>
      </c>
      <c r="G2219" s="237">
        <f t="shared" ref="G2219:G2243" si="192">F2219*12%</f>
        <v>0.8567999999999999</v>
      </c>
      <c r="H2219" s="237">
        <f t="shared" ref="H2219:H2243" si="193">F2219+G2219</f>
        <v>7.9967999999999995</v>
      </c>
    </row>
    <row r="2220" spans="1:8" x14ac:dyDescent="0.25">
      <c r="A2220" s="240">
        <v>40953</v>
      </c>
      <c r="B2220" s="23">
        <v>9883</v>
      </c>
      <c r="C2220" s="124" t="s">
        <v>1538</v>
      </c>
      <c r="D2220" s="236" t="s">
        <v>1759</v>
      </c>
      <c r="E2220" s="218" t="s">
        <v>363</v>
      </c>
      <c r="F2220" s="237">
        <v>6.25</v>
      </c>
      <c r="G2220" s="237">
        <f t="shared" si="192"/>
        <v>0.75</v>
      </c>
      <c r="H2220" s="237">
        <f t="shared" si="193"/>
        <v>7</v>
      </c>
    </row>
    <row r="2221" spans="1:8" x14ac:dyDescent="0.25">
      <c r="A2221" s="240">
        <v>40953</v>
      </c>
      <c r="B2221" s="23">
        <v>9884</v>
      </c>
      <c r="C2221" s="124" t="s">
        <v>2103</v>
      </c>
      <c r="D2221" s="236" t="s">
        <v>2104</v>
      </c>
      <c r="E2221" s="218" t="s">
        <v>363</v>
      </c>
      <c r="F2221" s="237">
        <v>8.93</v>
      </c>
      <c r="G2221" s="237">
        <f t="shared" si="192"/>
        <v>1.0715999999999999</v>
      </c>
      <c r="H2221" s="237">
        <f t="shared" si="193"/>
        <v>10.0016</v>
      </c>
    </row>
    <row r="2222" spans="1:8" x14ac:dyDescent="0.25">
      <c r="A2222" s="240">
        <v>40953</v>
      </c>
      <c r="B2222" s="23">
        <v>9885</v>
      </c>
      <c r="C2222" s="124" t="s">
        <v>2073</v>
      </c>
      <c r="D2222" s="236" t="s">
        <v>2074</v>
      </c>
      <c r="E2222" s="218" t="s">
        <v>363</v>
      </c>
      <c r="F2222" s="237">
        <v>9.82</v>
      </c>
      <c r="G2222" s="237">
        <f t="shared" si="192"/>
        <v>1.1783999999999999</v>
      </c>
      <c r="H2222" s="237">
        <f t="shared" si="193"/>
        <v>10.9984</v>
      </c>
    </row>
    <row r="2223" spans="1:8" x14ac:dyDescent="0.25">
      <c r="A2223" s="240">
        <v>40953</v>
      </c>
      <c r="B2223" s="23">
        <v>9886</v>
      </c>
      <c r="C2223" s="124" t="s">
        <v>1859</v>
      </c>
      <c r="D2223" s="236" t="s">
        <v>2076</v>
      </c>
      <c r="E2223" s="218" t="s">
        <v>363</v>
      </c>
      <c r="F2223" s="237">
        <v>8.0399999999999991</v>
      </c>
      <c r="G2223" s="237">
        <f t="shared" si="192"/>
        <v>0.96479999999999988</v>
      </c>
      <c r="H2223" s="237">
        <f t="shared" si="193"/>
        <v>9.0047999999999995</v>
      </c>
    </row>
    <row r="2224" spans="1:8" x14ac:dyDescent="0.25">
      <c r="A2224" s="240">
        <v>40953</v>
      </c>
      <c r="B2224" s="23">
        <v>9887</v>
      </c>
      <c r="C2224" s="124" t="s">
        <v>1883</v>
      </c>
      <c r="D2224" s="236" t="s">
        <v>1864</v>
      </c>
      <c r="E2224" s="218" t="s">
        <v>363</v>
      </c>
      <c r="F2224" s="237">
        <v>6.25</v>
      </c>
      <c r="G2224" s="237">
        <f t="shared" si="192"/>
        <v>0.75</v>
      </c>
      <c r="H2224" s="237">
        <f t="shared" si="193"/>
        <v>7</v>
      </c>
    </row>
    <row r="2225" spans="1:8" x14ac:dyDescent="0.25">
      <c r="A2225" s="240">
        <v>40954</v>
      </c>
      <c r="B2225" s="23">
        <v>9888</v>
      </c>
      <c r="C2225" s="124" t="s">
        <v>16</v>
      </c>
      <c r="D2225" s="236"/>
      <c r="E2225" s="218" t="s">
        <v>363</v>
      </c>
      <c r="F2225" s="237"/>
      <c r="G2225" s="237"/>
      <c r="H2225" s="237"/>
    </row>
    <row r="2226" spans="1:8" x14ac:dyDescent="0.25">
      <c r="A2226" s="240">
        <v>40954</v>
      </c>
      <c r="B2226" s="23">
        <v>9889</v>
      </c>
      <c r="C2226" s="124" t="s">
        <v>2106</v>
      </c>
      <c r="D2226" s="236" t="s">
        <v>2105</v>
      </c>
      <c r="E2226" s="218" t="s">
        <v>363</v>
      </c>
      <c r="F2226" s="237">
        <v>23.21</v>
      </c>
      <c r="G2226" s="237">
        <f t="shared" si="192"/>
        <v>2.7852000000000001</v>
      </c>
      <c r="H2226" s="237">
        <f t="shared" si="193"/>
        <v>25.995200000000001</v>
      </c>
    </row>
    <row r="2227" spans="1:8" x14ac:dyDescent="0.25">
      <c r="A2227" s="240">
        <v>40954</v>
      </c>
      <c r="B2227" s="23">
        <v>9890</v>
      </c>
      <c r="C2227" s="252" t="s">
        <v>2108</v>
      </c>
      <c r="D2227" s="236" t="s">
        <v>2107</v>
      </c>
      <c r="E2227" s="218" t="s">
        <v>363</v>
      </c>
      <c r="F2227" s="237">
        <v>11.61</v>
      </c>
      <c r="G2227" s="237">
        <f t="shared" si="192"/>
        <v>1.3931999999999998</v>
      </c>
      <c r="H2227" s="237">
        <f t="shared" si="193"/>
        <v>13.0032</v>
      </c>
    </row>
    <row r="2228" spans="1:8" x14ac:dyDescent="0.25">
      <c r="A2228" s="240">
        <v>40954</v>
      </c>
      <c r="B2228" s="23">
        <v>9891</v>
      </c>
      <c r="C2228" s="124" t="s">
        <v>2091</v>
      </c>
      <c r="D2228" s="236" t="s">
        <v>1547</v>
      </c>
      <c r="E2228" s="218" t="s">
        <v>363</v>
      </c>
      <c r="F2228" s="237">
        <v>16.07</v>
      </c>
      <c r="G2228" s="237">
        <f t="shared" si="192"/>
        <v>1.9283999999999999</v>
      </c>
      <c r="H2228" s="237">
        <f t="shared" si="193"/>
        <v>17.9984</v>
      </c>
    </row>
    <row r="2229" spans="1:8" x14ac:dyDescent="0.25">
      <c r="A2229" s="240">
        <v>40954</v>
      </c>
      <c r="B2229" s="23">
        <v>9892</v>
      </c>
      <c r="C2229" s="124" t="s">
        <v>2109</v>
      </c>
      <c r="D2229" s="236" t="s">
        <v>2110</v>
      </c>
      <c r="E2229" s="218" t="s">
        <v>363</v>
      </c>
      <c r="F2229" s="237">
        <v>8.93</v>
      </c>
      <c r="G2229" s="237">
        <f t="shared" si="192"/>
        <v>1.0715999999999999</v>
      </c>
      <c r="H2229" s="237">
        <f t="shared" si="193"/>
        <v>10.0016</v>
      </c>
    </row>
    <row r="2230" spans="1:8" x14ac:dyDescent="0.25">
      <c r="A2230" s="240">
        <v>40954</v>
      </c>
      <c r="B2230" s="23">
        <v>9893</v>
      </c>
      <c r="C2230" s="124" t="s">
        <v>1806</v>
      </c>
      <c r="D2230" s="236" t="s">
        <v>2111</v>
      </c>
      <c r="E2230" s="218" t="s">
        <v>363</v>
      </c>
      <c r="F2230" s="237">
        <v>8.93</v>
      </c>
      <c r="G2230" s="237">
        <f t="shared" si="192"/>
        <v>1.0715999999999999</v>
      </c>
      <c r="H2230" s="237">
        <f t="shared" si="193"/>
        <v>10.0016</v>
      </c>
    </row>
    <row r="2231" spans="1:8" x14ac:dyDescent="0.25">
      <c r="A2231" s="240">
        <v>40954</v>
      </c>
      <c r="B2231" s="23">
        <v>9894</v>
      </c>
      <c r="C2231" s="124" t="s">
        <v>1506</v>
      </c>
      <c r="D2231" s="236" t="s">
        <v>1327</v>
      </c>
      <c r="E2231" s="218" t="s">
        <v>363</v>
      </c>
      <c r="F2231" s="237">
        <v>15.18</v>
      </c>
      <c r="G2231" s="237">
        <f t="shared" si="192"/>
        <v>1.8215999999999999</v>
      </c>
      <c r="H2231" s="237">
        <f t="shared" si="193"/>
        <v>17.0016</v>
      </c>
    </row>
    <row r="2232" spans="1:8" x14ac:dyDescent="0.25">
      <c r="A2232" s="240">
        <v>40954</v>
      </c>
      <c r="B2232" s="23">
        <v>9895</v>
      </c>
      <c r="C2232" s="124" t="s">
        <v>1388</v>
      </c>
      <c r="D2232" s="236" t="s">
        <v>2112</v>
      </c>
      <c r="E2232" s="218" t="s">
        <v>363</v>
      </c>
      <c r="F2232" s="237">
        <v>16.07</v>
      </c>
      <c r="G2232" s="237">
        <f t="shared" si="192"/>
        <v>1.9283999999999999</v>
      </c>
      <c r="H2232" s="237">
        <f t="shared" si="193"/>
        <v>17.9984</v>
      </c>
    </row>
    <row r="2233" spans="1:8" x14ac:dyDescent="0.25">
      <c r="A2233" s="240">
        <v>40954</v>
      </c>
      <c r="B2233" s="23">
        <v>9896</v>
      </c>
      <c r="C2233" s="124" t="s">
        <v>2113</v>
      </c>
      <c r="D2233" s="236" t="s">
        <v>2114</v>
      </c>
      <c r="E2233" s="218" t="s">
        <v>363</v>
      </c>
      <c r="F2233" s="237">
        <v>11.61</v>
      </c>
      <c r="G2233" s="237">
        <f t="shared" si="192"/>
        <v>1.3931999999999998</v>
      </c>
      <c r="H2233" s="237">
        <f t="shared" si="193"/>
        <v>13.0032</v>
      </c>
    </row>
    <row r="2234" spans="1:8" x14ac:dyDescent="0.25">
      <c r="A2234" s="240">
        <v>40954</v>
      </c>
      <c r="B2234" s="23">
        <v>9897</v>
      </c>
      <c r="C2234" s="124" t="s">
        <v>16</v>
      </c>
      <c r="D2234" s="236"/>
      <c r="E2234" s="218" t="s">
        <v>363</v>
      </c>
      <c r="F2234" s="237"/>
      <c r="G2234" s="237"/>
      <c r="H2234" s="237"/>
    </row>
    <row r="2235" spans="1:8" x14ac:dyDescent="0.25">
      <c r="A2235" s="240">
        <v>40954</v>
      </c>
      <c r="B2235" s="23">
        <v>9898</v>
      </c>
      <c r="C2235" s="124" t="s">
        <v>2116</v>
      </c>
      <c r="D2235" s="236" t="s">
        <v>2117</v>
      </c>
      <c r="E2235" s="218" t="s">
        <v>363</v>
      </c>
      <c r="F2235" s="237">
        <v>25</v>
      </c>
      <c r="G2235" s="237">
        <f t="shared" si="192"/>
        <v>3</v>
      </c>
      <c r="H2235" s="237">
        <f t="shared" si="193"/>
        <v>28</v>
      </c>
    </row>
    <row r="2236" spans="1:8" x14ac:dyDescent="0.25">
      <c r="A2236" s="240">
        <v>40954</v>
      </c>
      <c r="B2236" s="23">
        <v>9899</v>
      </c>
      <c r="C2236" s="124" t="s">
        <v>2118</v>
      </c>
      <c r="D2236" s="236" t="s">
        <v>2119</v>
      </c>
      <c r="E2236" s="218" t="s">
        <v>363</v>
      </c>
      <c r="F2236" s="237">
        <v>11.61</v>
      </c>
      <c r="G2236" s="237">
        <f t="shared" si="192"/>
        <v>1.3931999999999998</v>
      </c>
      <c r="H2236" s="237">
        <f t="shared" si="193"/>
        <v>13.0032</v>
      </c>
    </row>
    <row r="2237" spans="1:8" x14ac:dyDescent="0.25">
      <c r="A2237" s="240">
        <v>40954</v>
      </c>
      <c r="B2237" s="23">
        <v>9900</v>
      </c>
      <c r="C2237" s="124" t="s">
        <v>2120</v>
      </c>
      <c r="D2237" s="236" t="s">
        <v>2121</v>
      </c>
      <c r="E2237" s="218" t="s">
        <v>363</v>
      </c>
      <c r="F2237" s="237">
        <v>14.29</v>
      </c>
      <c r="G2237" s="237">
        <f t="shared" si="192"/>
        <v>1.7147999999999999</v>
      </c>
      <c r="H2237" s="237">
        <f t="shared" si="193"/>
        <v>16.004799999999999</v>
      </c>
    </row>
    <row r="2238" spans="1:8" x14ac:dyDescent="0.25">
      <c r="A2238" s="240">
        <v>40954</v>
      </c>
      <c r="B2238" s="23">
        <v>9901</v>
      </c>
      <c r="C2238" s="124" t="s">
        <v>2122</v>
      </c>
      <c r="D2238" s="236" t="s">
        <v>2123</v>
      </c>
      <c r="E2238" s="218" t="s">
        <v>363</v>
      </c>
      <c r="F2238" s="237">
        <v>8.93</v>
      </c>
      <c r="G2238" s="237">
        <f t="shared" si="192"/>
        <v>1.0715999999999999</v>
      </c>
      <c r="H2238" s="237">
        <f t="shared" si="193"/>
        <v>10.0016</v>
      </c>
    </row>
    <row r="2239" spans="1:8" x14ac:dyDescent="0.25">
      <c r="A2239" s="240">
        <v>40954</v>
      </c>
      <c r="B2239" s="23">
        <v>9902</v>
      </c>
      <c r="C2239" s="124" t="s">
        <v>1036</v>
      </c>
      <c r="D2239" s="236"/>
      <c r="E2239" s="218" t="s">
        <v>363</v>
      </c>
      <c r="F2239" s="237">
        <v>21.43</v>
      </c>
      <c r="G2239" s="237">
        <f t="shared" si="192"/>
        <v>2.5715999999999997</v>
      </c>
      <c r="H2239" s="237">
        <f t="shared" si="193"/>
        <v>24.0016</v>
      </c>
    </row>
    <row r="2240" spans="1:8" x14ac:dyDescent="0.25">
      <c r="A2240" s="240">
        <v>40954</v>
      </c>
      <c r="B2240" s="23">
        <v>9903</v>
      </c>
      <c r="C2240" s="124" t="s">
        <v>2108</v>
      </c>
      <c r="D2240" s="236" t="s">
        <v>2124</v>
      </c>
      <c r="E2240" s="218" t="s">
        <v>363</v>
      </c>
      <c r="F2240" s="237">
        <v>11.61</v>
      </c>
      <c r="G2240" s="237">
        <f t="shared" si="192"/>
        <v>1.3931999999999998</v>
      </c>
      <c r="H2240" s="237">
        <f t="shared" si="193"/>
        <v>13.0032</v>
      </c>
    </row>
    <row r="2241" spans="1:8" x14ac:dyDescent="0.25">
      <c r="A2241" s="240">
        <v>40954</v>
      </c>
      <c r="B2241" s="23">
        <v>9904</v>
      </c>
      <c r="C2241" s="124" t="s">
        <v>2125</v>
      </c>
      <c r="D2241" s="236" t="s">
        <v>2115</v>
      </c>
      <c r="E2241" s="218" t="s">
        <v>363</v>
      </c>
      <c r="F2241" s="237">
        <v>18.75</v>
      </c>
      <c r="G2241" s="237">
        <f t="shared" si="192"/>
        <v>2.25</v>
      </c>
      <c r="H2241" s="237">
        <f t="shared" si="193"/>
        <v>21</v>
      </c>
    </row>
    <row r="2242" spans="1:8" x14ac:dyDescent="0.25">
      <c r="A2242" s="240">
        <v>40954</v>
      </c>
      <c r="B2242" s="23">
        <v>9905</v>
      </c>
      <c r="C2242" s="124" t="s">
        <v>2126</v>
      </c>
      <c r="D2242" s="236" t="s">
        <v>2127</v>
      </c>
      <c r="E2242" s="218" t="s">
        <v>363</v>
      </c>
      <c r="F2242" s="237">
        <v>14.29</v>
      </c>
      <c r="G2242" s="237">
        <f t="shared" si="192"/>
        <v>1.7147999999999999</v>
      </c>
      <c r="H2242" s="237">
        <f t="shared" si="193"/>
        <v>16.004799999999999</v>
      </c>
    </row>
    <row r="2243" spans="1:8" x14ac:dyDescent="0.25">
      <c r="A2243" s="240">
        <v>40954</v>
      </c>
      <c r="B2243" s="23">
        <v>9906</v>
      </c>
      <c r="C2243" s="124" t="s">
        <v>1077</v>
      </c>
      <c r="D2243" s="236" t="s">
        <v>1078</v>
      </c>
      <c r="E2243" s="218" t="s">
        <v>363</v>
      </c>
      <c r="F2243" s="237">
        <v>8.93</v>
      </c>
      <c r="G2243" s="237">
        <f t="shared" si="192"/>
        <v>1.0715999999999999</v>
      </c>
      <c r="H2243" s="237">
        <f t="shared" si="193"/>
        <v>10.0016</v>
      </c>
    </row>
    <row r="2244" spans="1:8" x14ac:dyDescent="0.25">
      <c r="A2244" s="240">
        <v>40954</v>
      </c>
      <c r="B2244" s="23">
        <v>9907</v>
      </c>
      <c r="C2244" s="124" t="s">
        <v>16</v>
      </c>
      <c r="D2244" s="236"/>
      <c r="E2244" s="218" t="s">
        <v>363</v>
      </c>
      <c r="F2244" s="237"/>
      <c r="G2244" s="237"/>
      <c r="H2244" s="237"/>
    </row>
    <row r="2245" spans="1:8" x14ac:dyDescent="0.25">
      <c r="A2245" s="240">
        <v>40954</v>
      </c>
      <c r="B2245" s="23">
        <v>9908</v>
      </c>
      <c r="C2245" s="124" t="s">
        <v>2128</v>
      </c>
      <c r="D2245" s="236" t="s">
        <v>2129</v>
      </c>
      <c r="E2245" s="218" t="s">
        <v>363</v>
      </c>
      <c r="F2245" s="237">
        <v>9.82</v>
      </c>
      <c r="G2245" s="237">
        <f t="shared" ref="G2245:G2252" si="194">F2245*12%</f>
        <v>1.1783999999999999</v>
      </c>
      <c r="H2245" s="237">
        <f t="shared" ref="H2245:H2252" si="195">F2245+G2245</f>
        <v>10.9984</v>
      </c>
    </row>
    <row r="2246" spans="1:8" x14ac:dyDescent="0.25">
      <c r="A2246" s="240">
        <v>40954</v>
      </c>
      <c r="B2246" s="23">
        <v>9909</v>
      </c>
      <c r="C2246" s="124" t="s">
        <v>2130</v>
      </c>
      <c r="D2246" s="236" t="s">
        <v>2131</v>
      </c>
      <c r="E2246" s="218" t="s">
        <v>363</v>
      </c>
      <c r="F2246" s="237">
        <v>7.14</v>
      </c>
      <c r="G2246" s="237">
        <f t="shared" si="194"/>
        <v>0.8567999999999999</v>
      </c>
      <c r="H2246" s="237">
        <f t="shared" si="195"/>
        <v>7.9967999999999995</v>
      </c>
    </row>
    <row r="2247" spans="1:8" x14ac:dyDescent="0.25">
      <c r="A2247" s="240">
        <v>40954</v>
      </c>
      <c r="B2247" s="23">
        <v>9910</v>
      </c>
      <c r="C2247" s="124" t="s">
        <v>1859</v>
      </c>
      <c r="D2247" s="236" t="s">
        <v>2076</v>
      </c>
      <c r="E2247" s="218" t="s">
        <v>363</v>
      </c>
      <c r="F2247" s="237">
        <v>6.25</v>
      </c>
      <c r="G2247" s="237">
        <f t="shared" si="194"/>
        <v>0.75</v>
      </c>
      <c r="H2247" s="237">
        <f t="shared" si="195"/>
        <v>7</v>
      </c>
    </row>
    <row r="2248" spans="1:8" x14ac:dyDescent="0.25">
      <c r="A2248" s="240">
        <v>40955</v>
      </c>
      <c r="B2248" s="23">
        <v>9911</v>
      </c>
      <c r="C2248" s="124" t="s">
        <v>1597</v>
      </c>
      <c r="D2248" s="236" t="s">
        <v>392</v>
      </c>
      <c r="E2248" s="218" t="s">
        <v>363</v>
      </c>
      <c r="F2248" s="237">
        <v>25</v>
      </c>
      <c r="G2248" s="237">
        <f t="shared" si="194"/>
        <v>3</v>
      </c>
      <c r="H2248" s="237">
        <f t="shared" si="195"/>
        <v>28</v>
      </c>
    </row>
    <row r="2249" spans="1:8" x14ac:dyDescent="0.25">
      <c r="A2249" s="240">
        <v>40955</v>
      </c>
      <c r="B2249" s="23">
        <v>9912</v>
      </c>
      <c r="C2249" s="124" t="s">
        <v>29</v>
      </c>
      <c r="D2249" s="236" t="s">
        <v>30</v>
      </c>
      <c r="E2249" s="218" t="s">
        <v>363</v>
      </c>
      <c r="F2249" s="237">
        <v>15</v>
      </c>
      <c r="G2249" s="237">
        <f t="shared" si="194"/>
        <v>1.7999999999999998</v>
      </c>
      <c r="H2249" s="237">
        <f t="shared" si="195"/>
        <v>16.8</v>
      </c>
    </row>
    <row r="2250" spans="1:8" x14ac:dyDescent="0.25">
      <c r="A2250" s="240">
        <v>40955</v>
      </c>
      <c r="B2250" s="23">
        <v>9913</v>
      </c>
      <c r="C2250" s="124" t="s">
        <v>29</v>
      </c>
      <c r="D2250" s="236" t="s">
        <v>30</v>
      </c>
      <c r="E2250" s="218" t="s">
        <v>363</v>
      </c>
      <c r="F2250" s="237">
        <v>15</v>
      </c>
      <c r="G2250" s="237">
        <f t="shared" si="194"/>
        <v>1.7999999999999998</v>
      </c>
      <c r="H2250" s="237">
        <f t="shared" si="195"/>
        <v>16.8</v>
      </c>
    </row>
    <row r="2251" spans="1:8" x14ac:dyDescent="0.25">
      <c r="A2251" s="240">
        <v>40955</v>
      </c>
      <c r="B2251" s="23">
        <v>9914</v>
      </c>
      <c r="C2251" s="124" t="s">
        <v>2132</v>
      </c>
      <c r="D2251" s="236" t="s">
        <v>2133</v>
      </c>
      <c r="E2251" s="218" t="s">
        <v>363</v>
      </c>
      <c r="F2251" s="237">
        <v>16.07</v>
      </c>
      <c r="G2251" s="237">
        <f t="shared" si="194"/>
        <v>1.9283999999999999</v>
      </c>
      <c r="H2251" s="237">
        <f t="shared" si="195"/>
        <v>17.9984</v>
      </c>
    </row>
    <row r="2252" spans="1:8" x14ac:dyDescent="0.25">
      <c r="A2252" s="240">
        <v>40955</v>
      </c>
      <c r="B2252" s="23">
        <v>9915</v>
      </c>
      <c r="C2252" s="124" t="s">
        <v>2134</v>
      </c>
      <c r="D2252" s="236" t="s">
        <v>2135</v>
      </c>
      <c r="E2252" s="218" t="s">
        <v>363</v>
      </c>
      <c r="F2252" s="237">
        <v>14.29</v>
      </c>
      <c r="G2252" s="237">
        <f t="shared" si="194"/>
        <v>1.7147999999999999</v>
      </c>
      <c r="H2252" s="237">
        <f t="shared" si="195"/>
        <v>16.004799999999999</v>
      </c>
    </row>
    <row r="2253" spans="1:8" x14ac:dyDescent="0.25">
      <c r="A2253" s="240">
        <v>40955</v>
      </c>
      <c r="B2253" s="23">
        <v>9916</v>
      </c>
      <c r="C2253" s="124" t="s">
        <v>2136</v>
      </c>
      <c r="D2253" s="236" t="s">
        <v>2137</v>
      </c>
      <c r="E2253" s="218" t="s">
        <v>363</v>
      </c>
      <c r="F2253" s="237">
        <v>14.29</v>
      </c>
      <c r="G2253" s="237">
        <f t="shared" ref="G2253" si="196">F2253*12%</f>
        <v>1.7147999999999999</v>
      </c>
      <c r="H2253" s="237">
        <f t="shared" ref="H2253" si="197">F2253+G2253</f>
        <v>16.004799999999999</v>
      </c>
    </row>
    <row r="2254" spans="1:8" x14ac:dyDescent="0.25">
      <c r="A2254" s="240">
        <v>40955</v>
      </c>
      <c r="B2254" s="23">
        <v>9917</v>
      </c>
      <c r="C2254" s="124" t="s">
        <v>16</v>
      </c>
      <c r="D2254" s="236"/>
      <c r="E2254" s="218" t="s">
        <v>363</v>
      </c>
      <c r="F2254" s="237"/>
      <c r="G2254" s="237"/>
      <c r="H2254" s="237"/>
    </row>
    <row r="2255" spans="1:8" x14ac:dyDescent="0.25">
      <c r="A2255" s="240">
        <v>40955</v>
      </c>
      <c r="B2255" s="23">
        <v>9918</v>
      </c>
      <c r="C2255" s="124" t="s">
        <v>16</v>
      </c>
      <c r="D2255" s="236"/>
      <c r="E2255" s="218" t="s">
        <v>363</v>
      </c>
      <c r="F2255" s="237"/>
      <c r="G2255" s="237"/>
      <c r="H2255" s="237"/>
    </row>
    <row r="2256" spans="1:8" x14ac:dyDescent="0.25">
      <c r="A2256" s="240">
        <v>40955</v>
      </c>
      <c r="B2256" s="23">
        <v>9919</v>
      </c>
      <c r="C2256" s="124" t="s">
        <v>66</v>
      </c>
      <c r="D2256" s="236" t="s">
        <v>67</v>
      </c>
      <c r="E2256" s="218" t="s">
        <v>363</v>
      </c>
      <c r="F2256" s="237">
        <v>26.79</v>
      </c>
      <c r="G2256" s="237">
        <f t="shared" ref="G2256:G2265" si="198">F2256*12%</f>
        <v>3.2147999999999999</v>
      </c>
      <c r="H2256" s="237">
        <f t="shared" ref="H2256:H2265" si="199">F2256+G2256</f>
        <v>30.004799999999999</v>
      </c>
    </row>
    <row r="2257" spans="1:8" x14ac:dyDescent="0.25">
      <c r="A2257" s="240">
        <v>40955</v>
      </c>
      <c r="B2257" s="23">
        <v>9920</v>
      </c>
      <c r="C2257" s="124" t="s">
        <v>2138</v>
      </c>
      <c r="D2257" s="236" t="s">
        <v>2139</v>
      </c>
      <c r="E2257" s="218" t="s">
        <v>363</v>
      </c>
      <c r="F2257" s="237">
        <v>35.71</v>
      </c>
      <c r="G2257" s="237">
        <f t="shared" si="198"/>
        <v>4.2851999999999997</v>
      </c>
      <c r="H2257" s="237">
        <f t="shared" si="199"/>
        <v>39.995199999999997</v>
      </c>
    </row>
    <row r="2258" spans="1:8" x14ac:dyDescent="0.25">
      <c r="A2258" s="240">
        <v>40955</v>
      </c>
      <c r="B2258" s="23">
        <v>9921</v>
      </c>
      <c r="C2258" s="124" t="s">
        <v>2140</v>
      </c>
      <c r="D2258" s="236" t="s">
        <v>2141</v>
      </c>
      <c r="E2258" s="218" t="s">
        <v>363</v>
      </c>
      <c r="F2258" s="237">
        <v>8.93</v>
      </c>
      <c r="G2258" s="237">
        <f t="shared" si="198"/>
        <v>1.0715999999999999</v>
      </c>
      <c r="H2258" s="237">
        <f t="shared" si="199"/>
        <v>10.0016</v>
      </c>
    </row>
    <row r="2259" spans="1:8" x14ac:dyDescent="0.25">
      <c r="A2259" s="240">
        <v>40955</v>
      </c>
      <c r="B2259" s="23">
        <v>9922</v>
      </c>
      <c r="C2259" s="124" t="s">
        <v>1972</v>
      </c>
      <c r="D2259" s="236" t="s">
        <v>1973</v>
      </c>
      <c r="E2259" s="218" t="s">
        <v>363</v>
      </c>
      <c r="F2259" s="237">
        <v>17.86</v>
      </c>
      <c r="G2259" s="237">
        <f t="shared" si="198"/>
        <v>2.1431999999999998</v>
      </c>
      <c r="H2259" s="237">
        <f t="shared" si="199"/>
        <v>20.0032</v>
      </c>
    </row>
    <row r="2260" spans="1:8" x14ac:dyDescent="0.25">
      <c r="A2260" s="240">
        <v>40955</v>
      </c>
      <c r="B2260" s="23">
        <v>9923</v>
      </c>
      <c r="C2260" s="124" t="s">
        <v>2142</v>
      </c>
      <c r="D2260" s="236" t="s">
        <v>2143</v>
      </c>
      <c r="E2260" s="218" t="s">
        <v>363</v>
      </c>
      <c r="F2260" s="237">
        <v>35.71</v>
      </c>
      <c r="G2260" s="237">
        <f t="shared" si="198"/>
        <v>4.2851999999999997</v>
      </c>
      <c r="H2260" s="237">
        <f t="shared" si="199"/>
        <v>39.995199999999997</v>
      </c>
    </row>
    <row r="2261" spans="1:8" x14ac:dyDescent="0.25">
      <c r="A2261" s="240">
        <v>40956</v>
      </c>
      <c r="B2261" s="23">
        <v>9924</v>
      </c>
      <c r="C2261" s="124" t="s">
        <v>2144</v>
      </c>
      <c r="D2261" s="236" t="s">
        <v>2145</v>
      </c>
      <c r="E2261" s="218" t="s">
        <v>363</v>
      </c>
      <c r="F2261" s="237">
        <v>9.82</v>
      </c>
      <c r="G2261" s="237">
        <f t="shared" si="198"/>
        <v>1.1783999999999999</v>
      </c>
      <c r="H2261" s="237">
        <f t="shared" si="199"/>
        <v>10.9984</v>
      </c>
    </row>
    <row r="2262" spans="1:8" x14ac:dyDescent="0.25">
      <c r="A2262" s="240">
        <v>40956</v>
      </c>
      <c r="B2262" s="23">
        <v>9925</v>
      </c>
      <c r="C2262" s="124" t="s">
        <v>1859</v>
      </c>
      <c r="D2262" s="236" t="s">
        <v>2146</v>
      </c>
      <c r="E2262" s="218" t="s">
        <v>363</v>
      </c>
      <c r="F2262" s="237">
        <v>6.25</v>
      </c>
      <c r="G2262" s="237">
        <f t="shared" si="198"/>
        <v>0.75</v>
      </c>
      <c r="H2262" s="237">
        <f t="shared" si="199"/>
        <v>7</v>
      </c>
    </row>
    <row r="2263" spans="1:8" x14ac:dyDescent="0.25">
      <c r="A2263" s="240">
        <v>40956</v>
      </c>
      <c r="B2263" s="23">
        <v>9926</v>
      </c>
      <c r="C2263" s="124" t="s">
        <v>869</v>
      </c>
      <c r="D2263" s="236" t="s">
        <v>2147</v>
      </c>
      <c r="E2263" s="218" t="s">
        <v>363</v>
      </c>
      <c r="F2263" s="237">
        <v>20.54</v>
      </c>
      <c r="G2263" s="237">
        <f t="shared" si="198"/>
        <v>2.4647999999999999</v>
      </c>
      <c r="H2263" s="237">
        <f t="shared" si="199"/>
        <v>23.004799999999999</v>
      </c>
    </row>
    <row r="2264" spans="1:8" x14ac:dyDescent="0.25">
      <c r="A2264" s="240">
        <v>40956</v>
      </c>
      <c r="B2264" s="23">
        <v>9927</v>
      </c>
      <c r="C2264" s="124" t="s">
        <v>2148</v>
      </c>
      <c r="D2264" s="236" t="s">
        <v>2149</v>
      </c>
      <c r="E2264" s="218" t="s">
        <v>363</v>
      </c>
      <c r="F2264" s="237">
        <v>17.86</v>
      </c>
      <c r="G2264" s="237">
        <f t="shared" si="198"/>
        <v>2.1431999999999998</v>
      </c>
      <c r="H2264" s="237">
        <f t="shared" si="199"/>
        <v>20.0032</v>
      </c>
    </row>
    <row r="2265" spans="1:8" x14ac:dyDescent="0.25">
      <c r="A2265" s="240">
        <v>40956</v>
      </c>
      <c r="B2265" s="23">
        <v>9928</v>
      </c>
      <c r="C2265" s="124" t="s">
        <v>2150</v>
      </c>
      <c r="D2265" s="236" t="s">
        <v>1528</v>
      </c>
      <c r="E2265" s="218" t="s">
        <v>363</v>
      </c>
      <c r="F2265" s="237">
        <v>9.82</v>
      </c>
      <c r="G2265" s="237">
        <f t="shared" si="198"/>
        <v>1.1783999999999999</v>
      </c>
      <c r="H2265" s="237">
        <f t="shared" si="199"/>
        <v>10.9984</v>
      </c>
    </row>
    <row r="2266" spans="1:8" x14ac:dyDescent="0.25">
      <c r="A2266" s="240">
        <v>40956</v>
      </c>
      <c r="B2266" s="23">
        <v>9929</v>
      </c>
      <c r="C2266" s="124" t="s">
        <v>1972</v>
      </c>
      <c r="D2266" s="236" t="s">
        <v>1973</v>
      </c>
      <c r="E2266" s="218" t="s">
        <v>363</v>
      </c>
      <c r="F2266" s="237">
        <v>17.86</v>
      </c>
      <c r="G2266" s="237">
        <f t="shared" ref="G2266:G2283" si="200">F2266*12%</f>
        <v>2.1431999999999998</v>
      </c>
      <c r="H2266" s="237">
        <f t="shared" ref="H2266:H2283" si="201">F2266+G2266</f>
        <v>20.0032</v>
      </c>
    </row>
    <row r="2267" spans="1:8" x14ac:dyDescent="0.25">
      <c r="A2267" s="240">
        <v>40956</v>
      </c>
      <c r="B2267" s="23">
        <v>9930</v>
      </c>
      <c r="C2267" s="124" t="s">
        <v>955</v>
      </c>
      <c r="D2267" s="236" t="s">
        <v>1045</v>
      </c>
      <c r="E2267" s="218" t="s">
        <v>363</v>
      </c>
      <c r="F2267" s="237">
        <v>4.46</v>
      </c>
      <c r="G2267" s="237">
        <f t="shared" si="200"/>
        <v>0.53520000000000001</v>
      </c>
      <c r="H2267" s="237">
        <f t="shared" si="201"/>
        <v>4.9951999999999996</v>
      </c>
    </row>
    <row r="2268" spans="1:8" x14ac:dyDescent="0.25">
      <c r="A2268" s="240">
        <v>40956</v>
      </c>
      <c r="B2268" s="23">
        <v>9931</v>
      </c>
      <c r="C2268" s="124" t="s">
        <v>1883</v>
      </c>
      <c r="D2268" s="236" t="s">
        <v>1864</v>
      </c>
      <c r="E2268" s="218" t="s">
        <v>363</v>
      </c>
      <c r="F2268" s="237">
        <v>8.0399999999999991</v>
      </c>
      <c r="G2268" s="237">
        <f t="shared" si="200"/>
        <v>0.96479999999999988</v>
      </c>
      <c r="H2268" s="237">
        <f t="shared" si="201"/>
        <v>9.0047999999999995</v>
      </c>
    </row>
    <row r="2269" spans="1:8" x14ac:dyDescent="0.25">
      <c r="A2269" s="240">
        <v>40956</v>
      </c>
      <c r="B2269" s="23">
        <v>9932</v>
      </c>
      <c r="C2269" s="124" t="s">
        <v>2151</v>
      </c>
      <c r="D2269" s="236" t="s">
        <v>2152</v>
      </c>
      <c r="E2269" s="218" t="s">
        <v>363</v>
      </c>
      <c r="F2269" s="237">
        <v>8.93</v>
      </c>
      <c r="G2269" s="237">
        <f t="shared" si="200"/>
        <v>1.0715999999999999</v>
      </c>
      <c r="H2269" s="237">
        <f t="shared" si="201"/>
        <v>10.0016</v>
      </c>
    </row>
    <row r="2270" spans="1:8" x14ac:dyDescent="0.25">
      <c r="A2270" s="240">
        <v>40956</v>
      </c>
      <c r="B2270" s="23">
        <v>9933</v>
      </c>
      <c r="C2270" s="124" t="s">
        <v>1036</v>
      </c>
      <c r="D2270" s="236"/>
      <c r="E2270" s="218" t="s">
        <v>363</v>
      </c>
      <c r="F2270" s="237"/>
      <c r="G2270" s="237"/>
      <c r="H2270" s="237"/>
    </row>
    <row r="2271" spans="1:8" x14ac:dyDescent="0.25">
      <c r="A2271" s="240">
        <v>40956</v>
      </c>
      <c r="B2271" s="23">
        <v>9934</v>
      </c>
      <c r="C2271" s="124" t="s">
        <v>66</v>
      </c>
      <c r="D2271" s="236" t="s">
        <v>67</v>
      </c>
      <c r="E2271" s="218" t="s">
        <v>363</v>
      </c>
      <c r="F2271" s="237">
        <v>8.93</v>
      </c>
      <c r="G2271" s="237">
        <f t="shared" si="200"/>
        <v>1.0715999999999999</v>
      </c>
      <c r="H2271" s="237">
        <f t="shared" si="201"/>
        <v>10.0016</v>
      </c>
    </row>
    <row r="2272" spans="1:8" x14ac:dyDescent="0.25">
      <c r="A2272" s="240">
        <v>40957</v>
      </c>
      <c r="B2272" s="23">
        <v>9935</v>
      </c>
      <c r="C2272" s="124" t="s">
        <v>2153</v>
      </c>
      <c r="D2272" s="246" t="s">
        <v>1084</v>
      </c>
      <c r="E2272" s="218" t="s">
        <v>363</v>
      </c>
      <c r="F2272" s="259">
        <v>8.93</v>
      </c>
      <c r="G2272" s="259">
        <f t="shared" si="200"/>
        <v>1.0715999999999999</v>
      </c>
      <c r="H2272" s="259">
        <f t="shared" si="201"/>
        <v>10.0016</v>
      </c>
    </row>
    <row r="2273" spans="1:8" x14ac:dyDescent="0.25">
      <c r="A2273" s="240">
        <v>40957</v>
      </c>
      <c r="B2273" s="23">
        <v>9936</v>
      </c>
      <c r="C2273" s="124" t="s">
        <v>1413</v>
      </c>
      <c r="D2273" s="236" t="s">
        <v>1414</v>
      </c>
      <c r="E2273" s="218" t="s">
        <v>363</v>
      </c>
      <c r="F2273" s="237">
        <v>16.07</v>
      </c>
      <c r="G2273" s="237">
        <f t="shared" si="200"/>
        <v>1.9283999999999999</v>
      </c>
      <c r="H2273" s="237">
        <f t="shared" si="201"/>
        <v>17.9984</v>
      </c>
    </row>
    <row r="2274" spans="1:8" x14ac:dyDescent="0.25">
      <c r="A2274" s="240">
        <v>40957</v>
      </c>
      <c r="B2274" s="23">
        <v>9937</v>
      </c>
      <c r="C2274" s="124" t="s">
        <v>1845</v>
      </c>
      <c r="D2274" s="236" t="s">
        <v>1761</v>
      </c>
      <c r="E2274" s="218" t="s">
        <v>363</v>
      </c>
      <c r="F2274" s="237">
        <v>13.39</v>
      </c>
      <c r="G2274" s="237">
        <f t="shared" si="200"/>
        <v>1.6068</v>
      </c>
      <c r="H2274" s="237">
        <f t="shared" si="201"/>
        <v>14.9968</v>
      </c>
    </row>
    <row r="2275" spans="1:8" x14ac:dyDescent="0.25">
      <c r="A2275" s="240">
        <v>40957</v>
      </c>
      <c r="B2275" s="23">
        <v>9938</v>
      </c>
      <c r="C2275" s="124" t="s">
        <v>2154</v>
      </c>
      <c r="D2275" s="236" t="s">
        <v>2155</v>
      </c>
      <c r="E2275" s="218" t="s">
        <v>363</v>
      </c>
      <c r="F2275" s="237">
        <v>33.93</v>
      </c>
      <c r="G2275" s="237">
        <f t="shared" si="200"/>
        <v>4.0716000000000001</v>
      </c>
      <c r="H2275" s="237">
        <f t="shared" si="201"/>
        <v>38.001599999999996</v>
      </c>
    </row>
    <row r="2276" spans="1:8" x14ac:dyDescent="0.25">
      <c r="A2276" s="240">
        <v>40957</v>
      </c>
      <c r="B2276" s="23">
        <v>9939</v>
      </c>
      <c r="C2276" s="124" t="s">
        <v>2150</v>
      </c>
      <c r="D2276" s="236" t="s">
        <v>1528</v>
      </c>
      <c r="E2276" s="218" t="s">
        <v>363</v>
      </c>
      <c r="F2276" s="237">
        <v>9.82</v>
      </c>
      <c r="G2276" s="237">
        <f t="shared" si="200"/>
        <v>1.1783999999999999</v>
      </c>
      <c r="H2276" s="237">
        <f t="shared" si="201"/>
        <v>10.9984</v>
      </c>
    </row>
    <row r="2277" spans="1:8" x14ac:dyDescent="0.25">
      <c r="A2277" s="240">
        <v>40957</v>
      </c>
      <c r="B2277" s="23">
        <v>9940</v>
      </c>
      <c r="C2277" s="124" t="s">
        <v>1972</v>
      </c>
      <c r="D2277" s="236" t="s">
        <v>1973</v>
      </c>
      <c r="E2277" s="218" t="s">
        <v>363</v>
      </c>
      <c r="F2277" s="237">
        <v>2.68</v>
      </c>
      <c r="G2277" s="237">
        <f t="shared" si="200"/>
        <v>0.3216</v>
      </c>
      <c r="H2277" s="237">
        <f t="shared" si="201"/>
        <v>3.0016000000000003</v>
      </c>
    </row>
    <row r="2278" spans="1:8" x14ac:dyDescent="0.25">
      <c r="A2278" s="240">
        <v>40957</v>
      </c>
      <c r="B2278" s="23">
        <v>9941</v>
      </c>
      <c r="C2278" s="124" t="s">
        <v>2128</v>
      </c>
      <c r="D2278" s="236" t="s">
        <v>2156</v>
      </c>
      <c r="E2278" s="218" t="s">
        <v>363</v>
      </c>
      <c r="F2278" s="237">
        <v>9.82</v>
      </c>
      <c r="G2278" s="237">
        <f t="shared" si="200"/>
        <v>1.1783999999999999</v>
      </c>
      <c r="H2278" s="237">
        <f t="shared" si="201"/>
        <v>10.9984</v>
      </c>
    </row>
    <row r="2279" spans="1:8" x14ac:dyDescent="0.25">
      <c r="A2279" s="240">
        <v>40957</v>
      </c>
      <c r="B2279" s="23">
        <v>9942</v>
      </c>
      <c r="C2279" s="124" t="s">
        <v>2157</v>
      </c>
      <c r="D2279" s="236" t="s">
        <v>2158</v>
      </c>
      <c r="E2279" s="218" t="s">
        <v>363</v>
      </c>
      <c r="F2279" s="237">
        <v>67.86</v>
      </c>
      <c r="G2279" s="237">
        <f t="shared" si="200"/>
        <v>8.1432000000000002</v>
      </c>
      <c r="H2279" s="237">
        <f t="shared" si="201"/>
        <v>76.003199999999993</v>
      </c>
    </row>
    <row r="2280" spans="1:8" x14ac:dyDescent="0.25">
      <c r="A2280" s="240">
        <v>40958</v>
      </c>
      <c r="B2280" s="23">
        <v>9943</v>
      </c>
      <c r="C2280" s="124" t="s">
        <v>2159</v>
      </c>
      <c r="D2280" s="246" t="s">
        <v>2160</v>
      </c>
      <c r="E2280" s="218" t="s">
        <v>363</v>
      </c>
      <c r="F2280" s="237">
        <v>35.71</v>
      </c>
      <c r="G2280" s="237">
        <f t="shared" si="200"/>
        <v>4.2851999999999997</v>
      </c>
      <c r="H2280" s="237">
        <f t="shared" si="201"/>
        <v>39.995199999999997</v>
      </c>
    </row>
    <row r="2281" spans="1:8" x14ac:dyDescent="0.25">
      <c r="A2281" s="240">
        <v>40958</v>
      </c>
      <c r="B2281" s="23">
        <v>9944</v>
      </c>
      <c r="C2281" s="124" t="s">
        <v>16</v>
      </c>
      <c r="D2281" s="236"/>
      <c r="E2281" s="218" t="s">
        <v>363</v>
      </c>
      <c r="F2281" s="237"/>
      <c r="G2281" s="237"/>
      <c r="H2281" s="237"/>
    </row>
    <row r="2282" spans="1:8" x14ac:dyDescent="0.25">
      <c r="A2282" s="240">
        <v>40958</v>
      </c>
      <c r="B2282" s="23">
        <v>9945</v>
      </c>
      <c r="C2282" s="124" t="s">
        <v>2161</v>
      </c>
      <c r="D2282" s="236" t="s">
        <v>2162</v>
      </c>
      <c r="E2282" s="218" t="s">
        <v>363</v>
      </c>
      <c r="F2282" s="237">
        <v>13.39</v>
      </c>
      <c r="G2282" s="237">
        <f t="shared" si="200"/>
        <v>1.6068</v>
      </c>
      <c r="H2282" s="237">
        <f t="shared" si="201"/>
        <v>14.9968</v>
      </c>
    </row>
    <row r="2283" spans="1:8" x14ac:dyDescent="0.25">
      <c r="A2283" s="240">
        <v>40958</v>
      </c>
      <c r="B2283" s="23">
        <v>9946</v>
      </c>
      <c r="C2283" s="124" t="s">
        <v>2163</v>
      </c>
      <c r="D2283" s="236" t="s">
        <v>2164</v>
      </c>
      <c r="E2283" s="218" t="s">
        <v>363</v>
      </c>
      <c r="F2283" s="237">
        <v>8.93</v>
      </c>
      <c r="G2283" s="237">
        <f t="shared" si="200"/>
        <v>1.0715999999999999</v>
      </c>
      <c r="H2283" s="237">
        <f t="shared" si="201"/>
        <v>10.0016</v>
      </c>
    </row>
    <row r="2284" spans="1:8" x14ac:dyDescent="0.25">
      <c r="A2284" s="240">
        <v>40958</v>
      </c>
      <c r="B2284" s="23">
        <v>9947</v>
      </c>
      <c r="C2284" s="124" t="s">
        <v>2165</v>
      </c>
      <c r="D2284" s="236" t="s">
        <v>2166</v>
      </c>
      <c r="E2284" s="218" t="s">
        <v>363</v>
      </c>
      <c r="F2284" s="237">
        <v>40.18</v>
      </c>
      <c r="G2284" s="237">
        <f t="shared" ref="G2284:G2347" si="202">F2284*12%</f>
        <v>4.8216000000000001</v>
      </c>
      <c r="H2284" s="237">
        <f t="shared" ref="H2284:H2348" si="203">F2284+G2284</f>
        <v>45.001599999999996</v>
      </c>
    </row>
    <row r="2285" spans="1:8" x14ac:dyDescent="0.25">
      <c r="A2285" s="240">
        <v>40958</v>
      </c>
      <c r="B2285" s="23">
        <v>9948</v>
      </c>
      <c r="C2285" s="124" t="s">
        <v>2167</v>
      </c>
      <c r="D2285" s="236" t="s">
        <v>2168</v>
      </c>
      <c r="E2285" s="218" t="s">
        <v>363</v>
      </c>
      <c r="F2285" s="237">
        <v>8.93</v>
      </c>
      <c r="G2285" s="237">
        <f t="shared" si="202"/>
        <v>1.0715999999999999</v>
      </c>
      <c r="H2285" s="237">
        <f t="shared" si="203"/>
        <v>10.0016</v>
      </c>
    </row>
    <row r="2286" spans="1:8" x14ac:dyDescent="0.25">
      <c r="A2286" s="240">
        <v>40958</v>
      </c>
      <c r="B2286" s="23">
        <v>9949</v>
      </c>
      <c r="C2286" s="124" t="s">
        <v>2169</v>
      </c>
      <c r="D2286" s="236" t="s">
        <v>1637</v>
      </c>
      <c r="E2286" s="218" t="s">
        <v>363</v>
      </c>
      <c r="F2286" s="237">
        <v>8.93</v>
      </c>
      <c r="G2286" s="237">
        <f t="shared" si="202"/>
        <v>1.0715999999999999</v>
      </c>
      <c r="H2286" s="237">
        <f t="shared" si="203"/>
        <v>10.0016</v>
      </c>
    </row>
    <row r="2287" spans="1:8" x14ac:dyDescent="0.25">
      <c r="A2287" s="240">
        <v>40958</v>
      </c>
      <c r="B2287" s="23">
        <v>9950</v>
      </c>
      <c r="C2287" s="124" t="s">
        <v>2170</v>
      </c>
      <c r="D2287" s="236" t="s">
        <v>2171</v>
      </c>
      <c r="E2287" s="218" t="s">
        <v>363</v>
      </c>
      <c r="F2287" s="237">
        <v>8.0399999999999991</v>
      </c>
      <c r="G2287" s="237">
        <f t="shared" si="202"/>
        <v>0.96479999999999988</v>
      </c>
      <c r="H2287" s="237">
        <f t="shared" si="203"/>
        <v>9.0047999999999995</v>
      </c>
    </row>
    <row r="2288" spans="1:8" x14ac:dyDescent="0.25">
      <c r="A2288" s="240">
        <v>40958</v>
      </c>
      <c r="B2288" s="23">
        <v>9951</v>
      </c>
      <c r="C2288" s="124" t="s">
        <v>2172</v>
      </c>
      <c r="D2288" s="236" t="s">
        <v>2173</v>
      </c>
      <c r="E2288" s="218" t="s">
        <v>363</v>
      </c>
      <c r="F2288" s="237">
        <v>18.75</v>
      </c>
      <c r="G2288" s="237">
        <f t="shared" si="202"/>
        <v>2.25</v>
      </c>
      <c r="H2288" s="237">
        <f t="shared" si="203"/>
        <v>21</v>
      </c>
    </row>
    <row r="2289" spans="1:8" x14ac:dyDescent="0.25">
      <c r="A2289" s="240">
        <v>40958</v>
      </c>
      <c r="B2289" s="23">
        <v>9952</v>
      </c>
      <c r="C2289" s="124" t="s">
        <v>2174</v>
      </c>
      <c r="D2289" s="236" t="s">
        <v>2175</v>
      </c>
      <c r="E2289" s="218" t="s">
        <v>363</v>
      </c>
      <c r="F2289" s="259">
        <v>18.75</v>
      </c>
      <c r="G2289" s="259">
        <f t="shared" si="202"/>
        <v>2.25</v>
      </c>
      <c r="H2289" s="259">
        <f t="shared" si="203"/>
        <v>21</v>
      </c>
    </row>
    <row r="2290" spans="1:8" x14ac:dyDescent="0.25">
      <c r="A2290" s="240">
        <v>40958</v>
      </c>
      <c r="B2290" s="23">
        <v>9953</v>
      </c>
      <c r="C2290" s="124" t="s">
        <v>2176</v>
      </c>
      <c r="D2290" s="236" t="s">
        <v>1014</v>
      </c>
      <c r="E2290" s="218" t="s">
        <v>363</v>
      </c>
      <c r="F2290" s="237">
        <v>8.93</v>
      </c>
      <c r="G2290" s="237">
        <f t="shared" si="202"/>
        <v>1.0715999999999999</v>
      </c>
      <c r="H2290" s="237">
        <f t="shared" si="203"/>
        <v>10.0016</v>
      </c>
    </row>
    <row r="2291" spans="1:8" x14ac:dyDescent="0.25">
      <c r="A2291" s="240">
        <v>40958</v>
      </c>
      <c r="B2291" s="23">
        <v>9954</v>
      </c>
      <c r="C2291" s="124" t="s">
        <v>16</v>
      </c>
      <c r="D2291" s="236"/>
      <c r="E2291" s="218" t="s">
        <v>363</v>
      </c>
      <c r="F2291" s="237"/>
      <c r="G2291" s="237"/>
      <c r="H2291" s="237"/>
    </row>
    <row r="2292" spans="1:8" x14ac:dyDescent="0.25">
      <c r="A2292" s="240">
        <v>40959</v>
      </c>
      <c r="B2292" s="23">
        <v>9955</v>
      </c>
      <c r="C2292" s="124" t="s">
        <v>1077</v>
      </c>
      <c r="D2292" s="236" t="s">
        <v>2012</v>
      </c>
      <c r="E2292" s="218" t="s">
        <v>363</v>
      </c>
      <c r="F2292" s="237">
        <v>8.93</v>
      </c>
      <c r="G2292" s="237">
        <f t="shared" si="202"/>
        <v>1.0715999999999999</v>
      </c>
      <c r="H2292" s="237">
        <f t="shared" si="203"/>
        <v>10.0016</v>
      </c>
    </row>
    <row r="2293" spans="1:8" x14ac:dyDescent="0.25">
      <c r="A2293" s="240">
        <v>40959</v>
      </c>
      <c r="B2293" s="23">
        <v>9956</v>
      </c>
      <c r="C2293" s="124" t="s">
        <v>2177</v>
      </c>
      <c r="D2293" s="236" t="s">
        <v>2178</v>
      </c>
      <c r="E2293" s="218" t="s">
        <v>363</v>
      </c>
      <c r="F2293" s="237">
        <v>13.39</v>
      </c>
      <c r="G2293" s="237">
        <f t="shared" si="202"/>
        <v>1.6068</v>
      </c>
      <c r="H2293" s="237">
        <f t="shared" si="203"/>
        <v>14.9968</v>
      </c>
    </row>
    <row r="2294" spans="1:8" x14ac:dyDescent="0.25">
      <c r="A2294" s="240">
        <v>40959</v>
      </c>
      <c r="B2294" s="23">
        <v>9957</v>
      </c>
      <c r="C2294" s="124" t="s">
        <v>2179</v>
      </c>
      <c r="D2294" s="236" t="s">
        <v>2180</v>
      </c>
      <c r="E2294" s="218" t="s">
        <v>363</v>
      </c>
      <c r="F2294" s="237">
        <v>8.93</v>
      </c>
      <c r="G2294" s="237">
        <f t="shared" si="202"/>
        <v>1.0715999999999999</v>
      </c>
      <c r="H2294" s="237">
        <f t="shared" si="203"/>
        <v>10.0016</v>
      </c>
    </row>
    <row r="2295" spans="1:8" x14ac:dyDescent="0.25">
      <c r="A2295" s="240">
        <v>40959</v>
      </c>
      <c r="B2295" s="23">
        <v>9958</v>
      </c>
      <c r="C2295" s="124" t="s">
        <v>2181</v>
      </c>
      <c r="D2295" s="236" t="s">
        <v>2182</v>
      </c>
      <c r="E2295" s="218" t="s">
        <v>363</v>
      </c>
      <c r="F2295" s="237">
        <v>13.39</v>
      </c>
      <c r="G2295" s="237">
        <f t="shared" si="202"/>
        <v>1.6068</v>
      </c>
      <c r="H2295" s="237">
        <f t="shared" si="203"/>
        <v>14.9968</v>
      </c>
    </row>
    <row r="2296" spans="1:8" x14ac:dyDescent="0.25">
      <c r="A2296" s="240">
        <v>40959</v>
      </c>
      <c r="B2296" s="23">
        <v>9959</v>
      </c>
      <c r="C2296" s="124" t="s">
        <v>2183</v>
      </c>
      <c r="D2296" s="236" t="s">
        <v>2184</v>
      </c>
      <c r="E2296" s="218" t="s">
        <v>363</v>
      </c>
      <c r="F2296" s="237">
        <v>13.39</v>
      </c>
      <c r="G2296" s="237">
        <f t="shared" si="202"/>
        <v>1.6068</v>
      </c>
      <c r="H2296" s="237">
        <f t="shared" si="203"/>
        <v>14.9968</v>
      </c>
    </row>
    <row r="2297" spans="1:8" x14ac:dyDescent="0.25">
      <c r="A2297" s="240">
        <v>40959</v>
      </c>
      <c r="B2297" s="23">
        <v>9960</v>
      </c>
      <c r="C2297" s="124" t="s">
        <v>2185</v>
      </c>
      <c r="D2297" s="236" t="s">
        <v>2186</v>
      </c>
      <c r="E2297" s="218" t="s">
        <v>363</v>
      </c>
      <c r="F2297" s="237">
        <v>13.39</v>
      </c>
      <c r="G2297" s="237">
        <f t="shared" si="202"/>
        <v>1.6068</v>
      </c>
      <c r="H2297" s="237">
        <f t="shared" si="203"/>
        <v>14.9968</v>
      </c>
    </row>
    <row r="2298" spans="1:8" x14ac:dyDescent="0.25">
      <c r="A2298" s="240">
        <v>40959</v>
      </c>
      <c r="B2298" s="23">
        <v>9961</v>
      </c>
      <c r="C2298" s="124" t="s">
        <v>2187</v>
      </c>
      <c r="D2298" s="236" t="s">
        <v>2188</v>
      </c>
      <c r="E2298" s="218" t="s">
        <v>363</v>
      </c>
      <c r="F2298" s="237">
        <v>13.39</v>
      </c>
      <c r="G2298" s="237">
        <f t="shared" si="202"/>
        <v>1.6068</v>
      </c>
      <c r="H2298" s="237">
        <f t="shared" si="203"/>
        <v>14.9968</v>
      </c>
    </row>
    <row r="2299" spans="1:8" x14ac:dyDescent="0.25">
      <c r="A2299" s="240">
        <v>40959</v>
      </c>
      <c r="B2299" s="23">
        <v>9962</v>
      </c>
      <c r="C2299" s="124" t="s">
        <v>2189</v>
      </c>
      <c r="D2299" s="236" t="s">
        <v>2190</v>
      </c>
      <c r="E2299" s="218" t="s">
        <v>363</v>
      </c>
      <c r="F2299" s="237">
        <v>11.61</v>
      </c>
      <c r="G2299" s="237">
        <f t="shared" si="202"/>
        <v>1.3931999999999998</v>
      </c>
      <c r="H2299" s="237">
        <f t="shared" si="203"/>
        <v>13.0032</v>
      </c>
    </row>
    <row r="2300" spans="1:8" x14ac:dyDescent="0.25">
      <c r="A2300" s="240">
        <v>40959</v>
      </c>
      <c r="B2300" s="23">
        <v>9963</v>
      </c>
      <c r="C2300" s="124" t="s">
        <v>2191</v>
      </c>
      <c r="D2300" s="236" t="s">
        <v>2192</v>
      </c>
      <c r="E2300" s="218" t="s">
        <v>363</v>
      </c>
      <c r="F2300" s="237">
        <v>37.5</v>
      </c>
      <c r="G2300" s="237">
        <f t="shared" si="202"/>
        <v>4.5</v>
      </c>
      <c r="H2300" s="237">
        <f t="shared" si="203"/>
        <v>42</v>
      </c>
    </row>
    <row r="2301" spans="1:8" x14ac:dyDescent="0.25">
      <c r="A2301" s="240">
        <v>40959</v>
      </c>
      <c r="B2301" s="23">
        <v>9964</v>
      </c>
      <c r="C2301" s="124" t="s">
        <v>1050</v>
      </c>
      <c r="D2301" s="236" t="s">
        <v>1120</v>
      </c>
      <c r="E2301" s="218" t="s">
        <v>363</v>
      </c>
      <c r="F2301" s="237">
        <v>12.5</v>
      </c>
      <c r="G2301" s="237">
        <f t="shared" si="202"/>
        <v>1.5</v>
      </c>
      <c r="H2301" s="237">
        <f t="shared" si="203"/>
        <v>14</v>
      </c>
    </row>
    <row r="2302" spans="1:8" x14ac:dyDescent="0.25">
      <c r="A2302" s="240">
        <v>40959</v>
      </c>
      <c r="B2302" s="23">
        <v>9965</v>
      </c>
      <c r="C2302" s="124" t="s">
        <v>1036</v>
      </c>
      <c r="D2302" s="236"/>
      <c r="E2302" s="218" t="s">
        <v>363</v>
      </c>
      <c r="F2302" s="237">
        <v>15.13</v>
      </c>
      <c r="G2302" s="237">
        <f t="shared" si="202"/>
        <v>1.8156000000000001</v>
      </c>
      <c r="H2302" s="237">
        <f t="shared" si="203"/>
        <v>16.945600000000002</v>
      </c>
    </row>
    <row r="2303" spans="1:8" x14ac:dyDescent="0.25">
      <c r="A2303" s="240">
        <v>40960</v>
      </c>
      <c r="B2303" s="23">
        <v>9966</v>
      </c>
      <c r="C2303" s="124" t="s">
        <v>2193</v>
      </c>
      <c r="D2303" s="236" t="s">
        <v>2194</v>
      </c>
      <c r="E2303" s="218" t="s">
        <v>363</v>
      </c>
      <c r="F2303" s="237">
        <v>11.61</v>
      </c>
      <c r="G2303" s="237">
        <f t="shared" si="202"/>
        <v>1.3931999999999998</v>
      </c>
      <c r="H2303" s="237">
        <f t="shared" si="203"/>
        <v>13.0032</v>
      </c>
    </row>
    <row r="2304" spans="1:8" x14ac:dyDescent="0.25">
      <c r="A2304" s="240">
        <v>40960</v>
      </c>
      <c r="B2304" s="23">
        <v>9967</v>
      </c>
      <c r="C2304" s="124" t="s">
        <v>2195</v>
      </c>
      <c r="D2304" s="236" t="s">
        <v>2196</v>
      </c>
      <c r="E2304" s="218" t="s">
        <v>363</v>
      </c>
      <c r="F2304" s="237">
        <v>18.75</v>
      </c>
      <c r="G2304" s="237">
        <f t="shared" si="202"/>
        <v>2.25</v>
      </c>
      <c r="H2304" s="237">
        <f t="shared" si="203"/>
        <v>21</v>
      </c>
    </row>
    <row r="2305" spans="1:8" x14ac:dyDescent="0.25">
      <c r="A2305" s="240">
        <v>40960</v>
      </c>
      <c r="B2305" s="23">
        <v>9968</v>
      </c>
      <c r="C2305" s="124" t="s">
        <v>1077</v>
      </c>
      <c r="D2305" s="236" t="s">
        <v>2012</v>
      </c>
      <c r="E2305" s="218" t="s">
        <v>363</v>
      </c>
      <c r="F2305" s="237">
        <v>8.93</v>
      </c>
      <c r="G2305" s="237">
        <f t="shared" si="202"/>
        <v>1.0715999999999999</v>
      </c>
      <c r="H2305" s="237">
        <f t="shared" si="203"/>
        <v>10.0016</v>
      </c>
    </row>
    <row r="2306" spans="1:8" x14ac:dyDescent="0.25">
      <c r="A2306" s="240">
        <v>40960</v>
      </c>
      <c r="B2306" s="23">
        <v>9969</v>
      </c>
      <c r="C2306" s="124" t="s">
        <v>2197</v>
      </c>
      <c r="D2306" s="236" t="s">
        <v>2198</v>
      </c>
      <c r="E2306" s="218" t="s">
        <v>363</v>
      </c>
      <c r="F2306" s="237">
        <v>33.93</v>
      </c>
      <c r="G2306" s="237">
        <f t="shared" si="202"/>
        <v>4.0716000000000001</v>
      </c>
      <c r="H2306" s="237">
        <f t="shared" si="203"/>
        <v>38.001599999999996</v>
      </c>
    </row>
    <row r="2307" spans="1:8" x14ac:dyDescent="0.25">
      <c r="A2307" s="240">
        <v>40960</v>
      </c>
      <c r="B2307" s="23">
        <v>9970</v>
      </c>
      <c r="C2307" s="124" t="s">
        <v>2150</v>
      </c>
      <c r="D2307" s="236" t="s">
        <v>1528</v>
      </c>
      <c r="E2307" s="218" t="s">
        <v>363</v>
      </c>
      <c r="F2307" s="237">
        <v>9.82</v>
      </c>
      <c r="G2307" s="237">
        <f t="shared" si="202"/>
        <v>1.1783999999999999</v>
      </c>
      <c r="H2307" s="237">
        <f t="shared" si="203"/>
        <v>10.9984</v>
      </c>
    </row>
    <row r="2308" spans="1:8" x14ac:dyDescent="0.25">
      <c r="A2308" s="240">
        <v>40960</v>
      </c>
      <c r="B2308" s="23">
        <v>9971</v>
      </c>
      <c r="C2308" s="124" t="s">
        <v>1036</v>
      </c>
      <c r="D2308" s="236"/>
      <c r="E2308" s="218" t="s">
        <v>363</v>
      </c>
      <c r="F2308" s="237">
        <v>26.56</v>
      </c>
      <c r="G2308" s="237">
        <f t="shared" si="202"/>
        <v>3.1871999999999998</v>
      </c>
      <c r="H2308" s="237">
        <f t="shared" si="203"/>
        <v>29.747199999999999</v>
      </c>
    </row>
    <row r="2309" spans="1:8" x14ac:dyDescent="0.25">
      <c r="A2309" s="179">
        <v>40961</v>
      </c>
      <c r="B2309" s="23">
        <v>9972</v>
      </c>
      <c r="C2309" s="124" t="s">
        <v>16</v>
      </c>
      <c r="D2309" s="236"/>
      <c r="E2309" s="218" t="s">
        <v>363</v>
      </c>
      <c r="F2309" s="237"/>
      <c r="G2309" s="237"/>
      <c r="H2309" s="237"/>
    </row>
    <row r="2310" spans="1:8" x14ac:dyDescent="0.25">
      <c r="A2310" s="179">
        <v>40961</v>
      </c>
      <c r="B2310" s="23">
        <v>9973</v>
      </c>
      <c r="C2310" s="124" t="s">
        <v>2199</v>
      </c>
      <c r="D2310" s="236" t="s">
        <v>2200</v>
      </c>
      <c r="E2310" s="218" t="s">
        <v>363</v>
      </c>
      <c r="F2310" s="259">
        <v>23.212</v>
      </c>
      <c r="G2310" s="259">
        <f t="shared" si="202"/>
        <v>2.7854399999999999</v>
      </c>
      <c r="H2310" s="259">
        <f t="shared" si="203"/>
        <v>25.997440000000001</v>
      </c>
    </row>
    <row r="2311" spans="1:8" x14ac:dyDescent="0.25">
      <c r="A2311" s="240">
        <v>40961</v>
      </c>
      <c r="B2311" s="23">
        <v>9974</v>
      </c>
      <c r="C2311" s="124" t="s">
        <v>16</v>
      </c>
      <c r="D2311" s="236"/>
      <c r="E2311" s="218" t="s">
        <v>363</v>
      </c>
      <c r="F2311" s="259"/>
      <c r="G2311" s="259"/>
      <c r="H2311" s="259"/>
    </row>
    <row r="2312" spans="1:8" x14ac:dyDescent="0.25">
      <c r="A2312" s="240">
        <v>40961</v>
      </c>
      <c r="B2312" s="23">
        <v>9975</v>
      </c>
      <c r="C2312" s="124" t="s">
        <v>29</v>
      </c>
      <c r="D2312" s="236" t="s">
        <v>2201</v>
      </c>
      <c r="E2312" s="218" t="s">
        <v>363</v>
      </c>
      <c r="F2312" s="259">
        <v>30</v>
      </c>
      <c r="G2312" s="259">
        <f t="shared" si="202"/>
        <v>3.5999999999999996</v>
      </c>
      <c r="H2312" s="259">
        <f t="shared" si="203"/>
        <v>33.6</v>
      </c>
    </row>
    <row r="2313" spans="1:8" x14ac:dyDescent="0.25">
      <c r="A2313" s="240">
        <v>40962</v>
      </c>
      <c r="B2313" s="23">
        <v>9976</v>
      </c>
      <c r="C2313" s="124" t="s">
        <v>448</v>
      </c>
      <c r="E2313" s="218" t="s">
        <v>363</v>
      </c>
      <c r="F2313" s="259">
        <v>26.79</v>
      </c>
      <c r="G2313" s="259">
        <f t="shared" si="202"/>
        <v>3.2147999999999999</v>
      </c>
      <c r="H2313" s="259">
        <f t="shared" si="203"/>
        <v>30.004799999999999</v>
      </c>
    </row>
    <row r="2314" spans="1:8" x14ac:dyDescent="0.25">
      <c r="A2314" s="240">
        <v>40962</v>
      </c>
      <c r="B2314" s="23">
        <v>9977</v>
      </c>
      <c r="C2314" s="124" t="s">
        <v>2202</v>
      </c>
      <c r="D2314" s="236" t="s">
        <v>108</v>
      </c>
      <c r="E2314" s="218" t="s">
        <v>363</v>
      </c>
      <c r="F2314" s="259">
        <v>8.93</v>
      </c>
      <c r="G2314" s="259">
        <f t="shared" si="202"/>
        <v>1.0715999999999999</v>
      </c>
      <c r="H2314" s="259">
        <f t="shared" si="203"/>
        <v>10.0016</v>
      </c>
    </row>
    <row r="2315" spans="1:8" x14ac:dyDescent="0.25">
      <c r="A2315" s="240">
        <v>40962</v>
      </c>
      <c r="B2315" s="23">
        <v>9978</v>
      </c>
      <c r="C2315" s="124" t="s">
        <v>2203</v>
      </c>
      <c r="D2315" s="236" t="s">
        <v>2204</v>
      </c>
      <c r="E2315" s="218" t="s">
        <v>363</v>
      </c>
      <c r="F2315" s="259">
        <v>8.93</v>
      </c>
      <c r="G2315" s="259">
        <f t="shared" si="202"/>
        <v>1.0715999999999999</v>
      </c>
      <c r="H2315" s="259">
        <f t="shared" si="203"/>
        <v>10.0016</v>
      </c>
    </row>
    <row r="2316" spans="1:8" x14ac:dyDescent="0.25">
      <c r="A2316" s="240">
        <v>40962</v>
      </c>
      <c r="B2316" s="23">
        <v>9979</v>
      </c>
      <c r="C2316" s="124" t="s">
        <v>2203</v>
      </c>
      <c r="D2316" s="236" t="s">
        <v>2204</v>
      </c>
      <c r="E2316" s="218" t="s">
        <v>363</v>
      </c>
      <c r="F2316" s="259">
        <v>8.93</v>
      </c>
      <c r="G2316" s="259">
        <f t="shared" si="202"/>
        <v>1.0715999999999999</v>
      </c>
      <c r="H2316" s="259">
        <f t="shared" si="203"/>
        <v>10.0016</v>
      </c>
    </row>
    <row r="2317" spans="1:8" x14ac:dyDescent="0.25">
      <c r="A2317" s="240">
        <v>40962</v>
      </c>
      <c r="B2317" s="23">
        <v>9980</v>
      </c>
      <c r="C2317" s="124" t="s">
        <v>2205</v>
      </c>
      <c r="D2317" s="236" t="s">
        <v>2206</v>
      </c>
      <c r="E2317" s="218" t="s">
        <v>363</v>
      </c>
      <c r="F2317" s="259">
        <v>11.61</v>
      </c>
      <c r="G2317" s="259">
        <f t="shared" si="202"/>
        <v>1.3931999999999998</v>
      </c>
      <c r="H2317" s="259">
        <f t="shared" si="203"/>
        <v>13.0032</v>
      </c>
    </row>
    <row r="2318" spans="1:8" x14ac:dyDescent="0.25">
      <c r="A2318" s="240">
        <v>40962</v>
      </c>
      <c r="B2318" s="23">
        <v>9981</v>
      </c>
      <c r="C2318" s="124" t="s">
        <v>2207</v>
      </c>
      <c r="D2318" s="236" t="s">
        <v>2208</v>
      </c>
      <c r="E2318" s="218" t="s">
        <v>363</v>
      </c>
      <c r="F2318" s="259">
        <v>14.29</v>
      </c>
      <c r="G2318" s="259">
        <f t="shared" si="202"/>
        <v>1.7147999999999999</v>
      </c>
      <c r="H2318" s="259">
        <f t="shared" si="203"/>
        <v>16.004799999999999</v>
      </c>
    </row>
    <row r="2319" spans="1:8" x14ac:dyDescent="0.25">
      <c r="A2319" s="240">
        <v>40962</v>
      </c>
      <c r="B2319" s="23">
        <v>9982</v>
      </c>
      <c r="C2319" s="124" t="s">
        <v>2209</v>
      </c>
      <c r="D2319" s="236" t="s">
        <v>2210</v>
      </c>
      <c r="E2319" s="218" t="s">
        <v>363</v>
      </c>
      <c r="F2319" s="259">
        <v>4.46</v>
      </c>
      <c r="G2319" s="259">
        <f t="shared" si="202"/>
        <v>0.53520000000000001</v>
      </c>
      <c r="H2319" s="259">
        <f t="shared" si="203"/>
        <v>4.9951999999999996</v>
      </c>
    </row>
    <row r="2320" spans="1:8" x14ac:dyDescent="0.25">
      <c r="A2320" s="240">
        <v>40962</v>
      </c>
      <c r="B2320" s="23">
        <v>9983</v>
      </c>
      <c r="C2320" s="124" t="s">
        <v>2211</v>
      </c>
      <c r="D2320" s="236" t="s">
        <v>2212</v>
      </c>
      <c r="E2320" s="218" t="s">
        <v>363</v>
      </c>
      <c r="F2320" s="259">
        <v>4.46</v>
      </c>
      <c r="G2320" s="259">
        <f t="shared" si="202"/>
        <v>0.53520000000000001</v>
      </c>
      <c r="H2320" s="259">
        <f t="shared" si="203"/>
        <v>4.9951999999999996</v>
      </c>
    </row>
    <row r="2321" spans="1:8" x14ac:dyDescent="0.25">
      <c r="A2321" s="240">
        <v>40962</v>
      </c>
      <c r="B2321" s="23">
        <v>9984</v>
      </c>
      <c r="C2321" s="124" t="s">
        <v>1077</v>
      </c>
      <c r="D2321" s="236" t="s">
        <v>2012</v>
      </c>
      <c r="E2321" s="218" t="s">
        <v>363</v>
      </c>
      <c r="F2321" s="259">
        <v>13.39</v>
      </c>
      <c r="G2321" s="259">
        <f t="shared" si="202"/>
        <v>1.6068</v>
      </c>
      <c r="H2321" s="259">
        <f t="shared" si="203"/>
        <v>14.9968</v>
      </c>
    </row>
    <row r="2322" spans="1:8" x14ac:dyDescent="0.25">
      <c r="A2322" s="240">
        <v>40962</v>
      </c>
      <c r="B2322" s="23">
        <v>9985</v>
      </c>
      <c r="C2322" s="124" t="s">
        <v>2213</v>
      </c>
      <c r="D2322" s="236" t="s">
        <v>2214</v>
      </c>
      <c r="E2322" s="218" t="s">
        <v>363</v>
      </c>
      <c r="F2322" s="259">
        <v>8.93</v>
      </c>
      <c r="G2322" s="259">
        <f t="shared" si="202"/>
        <v>1.0715999999999999</v>
      </c>
      <c r="H2322" s="259">
        <f t="shared" si="203"/>
        <v>10.0016</v>
      </c>
    </row>
    <row r="2323" spans="1:8" x14ac:dyDescent="0.25">
      <c r="A2323" s="240">
        <v>40962</v>
      </c>
      <c r="B2323" s="23">
        <v>9986</v>
      </c>
      <c r="C2323" s="124" t="s">
        <v>2215</v>
      </c>
      <c r="D2323" s="236" t="s">
        <v>2216</v>
      </c>
      <c r="E2323" s="218" t="s">
        <v>363</v>
      </c>
      <c r="F2323" s="259">
        <v>8.93</v>
      </c>
      <c r="G2323" s="259">
        <f t="shared" si="202"/>
        <v>1.0715999999999999</v>
      </c>
      <c r="H2323" s="259">
        <f t="shared" si="203"/>
        <v>10.0016</v>
      </c>
    </row>
    <row r="2324" spans="1:8" x14ac:dyDescent="0.25">
      <c r="A2324" s="240">
        <v>40962</v>
      </c>
      <c r="B2324" s="23">
        <v>9987</v>
      </c>
      <c r="C2324" s="124" t="s">
        <v>2217</v>
      </c>
      <c r="D2324" s="236" t="s">
        <v>2218</v>
      </c>
      <c r="E2324" s="218" t="s">
        <v>363</v>
      </c>
      <c r="F2324" s="124">
        <v>8.93</v>
      </c>
      <c r="G2324" s="259">
        <f t="shared" si="202"/>
        <v>1.0715999999999999</v>
      </c>
      <c r="H2324" s="259">
        <f t="shared" si="203"/>
        <v>10.0016</v>
      </c>
    </row>
    <row r="2325" spans="1:8" x14ac:dyDescent="0.25">
      <c r="A2325" s="240">
        <v>40962</v>
      </c>
      <c r="B2325" s="23">
        <v>9988</v>
      </c>
      <c r="C2325" s="124" t="s">
        <v>2219</v>
      </c>
      <c r="D2325" s="236" t="s">
        <v>2220</v>
      </c>
      <c r="E2325" s="218" t="s">
        <v>363</v>
      </c>
      <c r="F2325" s="124">
        <v>8.0399999999999991</v>
      </c>
      <c r="G2325" s="259">
        <f t="shared" si="202"/>
        <v>0.96479999999999988</v>
      </c>
      <c r="H2325" s="259">
        <f t="shared" si="203"/>
        <v>9.0047999999999995</v>
      </c>
    </row>
    <row r="2326" spans="1:8" x14ac:dyDescent="0.25">
      <c r="A2326" s="240">
        <v>40962</v>
      </c>
      <c r="B2326" s="23">
        <v>9989</v>
      </c>
      <c r="C2326" s="124" t="s">
        <v>2221</v>
      </c>
      <c r="D2326" s="236" t="s">
        <v>2222</v>
      </c>
      <c r="E2326" s="218" t="s">
        <v>363</v>
      </c>
      <c r="F2326" s="124">
        <v>13.39</v>
      </c>
      <c r="G2326" s="259">
        <f t="shared" si="202"/>
        <v>1.6068</v>
      </c>
      <c r="H2326" s="259">
        <f t="shared" si="203"/>
        <v>14.9968</v>
      </c>
    </row>
    <row r="2327" spans="1:8" x14ac:dyDescent="0.25">
      <c r="A2327" s="240">
        <v>40962</v>
      </c>
      <c r="B2327" s="23">
        <v>9990</v>
      </c>
      <c r="C2327" s="124" t="s">
        <v>2223</v>
      </c>
      <c r="D2327" s="236" t="s">
        <v>2224</v>
      </c>
      <c r="E2327" s="218" t="s">
        <v>363</v>
      </c>
      <c r="F2327" s="124">
        <v>17.86</v>
      </c>
      <c r="G2327" s="259">
        <f t="shared" si="202"/>
        <v>2.1431999999999998</v>
      </c>
      <c r="H2327" s="259">
        <f t="shared" si="203"/>
        <v>20.0032</v>
      </c>
    </row>
    <row r="2328" spans="1:8" x14ac:dyDescent="0.25">
      <c r="A2328" s="240">
        <v>40962</v>
      </c>
      <c r="B2328" s="23">
        <v>9991</v>
      </c>
      <c r="C2328" s="124" t="s">
        <v>1050</v>
      </c>
      <c r="D2328" s="236" t="s">
        <v>1528</v>
      </c>
      <c r="E2328" s="218" t="s">
        <v>363</v>
      </c>
      <c r="F2328" s="124">
        <v>6.25</v>
      </c>
      <c r="G2328" s="259">
        <f t="shared" si="202"/>
        <v>0.75</v>
      </c>
      <c r="H2328" s="259">
        <f t="shared" si="203"/>
        <v>7</v>
      </c>
    </row>
    <row r="2329" spans="1:8" x14ac:dyDescent="0.25">
      <c r="A2329" s="240">
        <v>40962</v>
      </c>
      <c r="B2329" s="23">
        <v>9992</v>
      </c>
      <c r="C2329" s="124" t="s">
        <v>2225</v>
      </c>
      <c r="D2329" s="236" t="s">
        <v>2226</v>
      </c>
      <c r="E2329" s="218" t="s">
        <v>363</v>
      </c>
      <c r="F2329" s="124">
        <v>40.18</v>
      </c>
      <c r="G2329" s="259">
        <f t="shared" si="202"/>
        <v>4.8216000000000001</v>
      </c>
      <c r="H2329" s="259">
        <f t="shared" si="203"/>
        <v>45.001599999999996</v>
      </c>
    </row>
    <row r="2330" spans="1:8" x14ac:dyDescent="0.25">
      <c r="A2330" s="240">
        <v>40962</v>
      </c>
      <c r="B2330" s="23">
        <v>9993</v>
      </c>
      <c r="C2330" s="124" t="s">
        <v>2203</v>
      </c>
      <c r="D2330" s="236" t="s">
        <v>2204</v>
      </c>
      <c r="E2330" s="218" t="s">
        <v>363</v>
      </c>
      <c r="F2330" s="124">
        <v>8.93</v>
      </c>
      <c r="G2330" s="259">
        <f t="shared" si="202"/>
        <v>1.0715999999999999</v>
      </c>
      <c r="H2330" s="259">
        <f t="shared" si="203"/>
        <v>10.0016</v>
      </c>
    </row>
    <row r="2331" spans="1:8" x14ac:dyDescent="0.25">
      <c r="A2331" s="240">
        <v>40963</v>
      </c>
      <c r="B2331" s="23">
        <v>9994</v>
      </c>
      <c r="C2331" s="124" t="s">
        <v>1077</v>
      </c>
      <c r="D2331" s="236" t="s">
        <v>2012</v>
      </c>
      <c r="E2331" s="218" t="s">
        <v>363</v>
      </c>
      <c r="F2331" s="124">
        <v>13.39</v>
      </c>
      <c r="G2331" s="259">
        <f t="shared" si="202"/>
        <v>1.6068</v>
      </c>
      <c r="H2331" s="259">
        <f t="shared" si="203"/>
        <v>14.9968</v>
      </c>
    </row>
    <row r="2332" spans="1:8" x14ac:dyDescent="0.25">
      <c r="A2332" s="240">
        <v>40963</v>
      </c>
      <c r="B2332" s="23">
        <v>9995</v>
      </c>
      <c r="C2332" s="124" t="s">
        <v>2205</v>
      </c>
      <c r="D2332" s="236" t="s">
        <v>2206</v>
      </c>
      <c r="E2332" s="218" t="s">
        <v>363</v>
      </c>
      <c r="F2332" s="124">
        <v>11.61</v>
      </c>
      <c r="G2332" s="259">
        <f t="shared" si="202"/>
        <v>1.3931999999999998</v>
      </c>
      <c r="H2332" s="259">
        <f t="shared" si="203"/>
        <v>13.0032</v>
      </c>
    </row>
    <row r="2333" spans="1:8" x14ac:dyDescent="0.25">
      <c r="A2333" s="240">
        <v>40963</v>
      </c>
      <c r="B2333" s="23">
        <v>9996</v>
      </c>
      <c r="C2333" s="124" t="s">
        <v>2227</v>
      </c>
      <c r="D2333" s="236" t="s">
        <v>2228</v>
      </c>
      <c r="E2333" s="218" t="s">
        <v>363</v>
      </c>
      <c r="F2333" s="124">
        <v>16.07</v>
      </c>
      <c r="G2333" s="259">
        <f t="shared" si="202"/>
        <v>1.9283999999999999</v>
      </c>
      <c r="H2333" s="259">
        <f t="shared" si="203"/>
        <v>17.9984</v>
      </c>
    </row>
    <row r="2334" spans="1:8" x14ac:dyDescent="0.25">
      <c r="A2334" s="240">
        <v>40963</v>
      </c>
      <c r="B2334" s="23">
        <v>9997</v>
      </c>
      <c r="C2334" s="124" t="s">
        <v>2223</v>
      </c>
      <c r="D2334" s="236" t="s">
        <v>2224</v>
      </c>
      <c r="E2334" s="218" t="s">
        <v>363</v>
      </c>
      <c r="F2334" s="124">
        <v>17.86</v>
      </c>
      <c r="G2334" s="259">
        <f t="shared" si="202"/>
        <v>2.1431999999999998</v>
      </c>
      <c r="H2334" s="259">
        <f t="shared" si="203"/>
        <v>20.0032</v>
      </c>
    </row>
    <row r="2335" spans="1:8" x14ac:dyDescent="0.25">
      <c r="A2335" s="240">
        <v>40963</v>
      </c>
      <c r="B2335" s="23">
        <v>9998</v>
      </c>
      <c r="C2335" s="124" t="s">
        <v>2229</v>
      </c>
      <c r="D2335" s="236" t="s">
        <v>2208</v>
      </c>
      <c r="E2335" s="218" t="s">
        <v>363</v>
      </c>
      <c r="F2335" s="124">
        <v>14.29</v>
      </c>
      <c r="G2335" s="259">
        <f t="shared" si="202"/>
        <v>1.7147999999999999</v>
      </c>
      <c r="H2335" s="259">
        <f t="shared" si="203"/>
        <v>16.004799999999999</v>
      </c>
    </row>
    <row r="2336" spans="1:8" x14ac:dyDescent="0.25">
      <c r="A2336" s="240">
        <v>40963</v>
      </c>
      <c r="B2336" s="23">
        <v>9999</v>
      </c>
      <c r="C2336" s="124" t="s">
        <v>2230</v>
      </c>
      <c r="D2336" s="236" t="s">
        <v>2231</v>
      </c>
      <c r="E2336" s="218" t="s">
        <v>363</v>
      </c>
      <c r="F2336" s="124">
        <v>8.93</v>
      </c>
      <c r="G2336" s="259">
        <f t="shared" si="202"/>
        <v>1.0715999999999999</v>
      </c>
      <c r="H2336" s="259">
        <f t="shared" si="203"/>
        <v>10.0016</v>
      </c>
    </row>
    <row r="2337" spans="1:8" x14ac:dyDescent="0.25">
      <c r="A2337" s="240">
        <v>40963</v>
      </c>
      <c r="B2337" s="23">
        <v>10000</v>
      </c>
      <c r="C2337" s="124" t="s">
        <v>1050</v>
      </c>
      <c r="D2337" s="236" t="s">
        <v>1528</v>
      </c>
      <c r="E2337" s="218" t="s">
        <v>363</v>
      </c>
      <c r="F2337" s="124">
        <v>6.25</v>
      </c>
      <c r="G2337" s="259">
        <f t="shared" si="202"/>
        <v>0.75</v>
      </c>
      <c r="H2337" s="259">
        <f t="shared" si="203"/>
        <v>7</v>
      </c>
    </row>
    <row r="2338" spans="1:8" x14ac:dyDescent="0.25">
      <c r="A2338" s="240">
        <v>40963</v>
      </c>
      <c r="B2338" s="23">
        <v>10001</v>
      </c>
      <c r="C2338" s="124" t="s">
        <v>2195</v>
      </c>
      <c r="D2338" s="236" t="s">
        <v>2196</v>
      </c>
      <c r="E2338" s="218" t="s">
        <v>363</v>
      </c>
      <c r="F2338" s="124">
        <v>24.11</v>
      </c>
      <c r="G2338" s="259">
        <f t="shared" si="202"/>
        <v>2.8931999999999998</v>
      </c>
      <c r="H2338" s="259">
        <f t="shared" si="203"/>
        <v>27.0032</v>
      </c>
    </row>
    <row r="2339" spans="1:8" x14ac:dyDescent="0.25">
      <c r="A2339" s="240">
        <v>40963</v>
      </c>
      <c r="B2339" s="23">
        <v>10002</v>
      </c>
      <c r="C2339" s="124" t="s">
        <v>16</v>
      </c>
      <c r="D2339" s="236"/>
      <c r="E2339" s="218" t="s">
        <v>363</v>
      </c>
      <c r="F2339" s="124"/>
      <c r="G2339" s="259"/>
      <c r="H2339" s="259"/>
    </row>
    <row r="2340" spans="1:8" x14ac:dyDescent="0.25">
      <c r="A2340" s="240">
        <v>40963</v>
      </c>
      <c r="B2340" s="23">
        <v>10003</v>
      </c>
      <c r="C2340" s="124" t="s">
        <v>955</v>
      </c>
      <c r="D2340" s="236" t="s">
        <v>1045</v>
      </c>
      <c r="E2340" s="218" t="s">
        <v>363</v>
      </c>
      <c r="F2340" s="124">
        <v>4.46</v>
      </c>
      <c r="G2340" s="259">
        <f t="shared" si="202"/>
        <v>0.53520000000000001</v>
      </c>
      <c r="H2340" s="259">
        <f t="shared" si="203"/>
        <v>4.9951999999999996</v>
      </c>
    </row>
    <row r="2341" spans="1:8" x14ac:dyDescent="0.25">
      <c r="A2341" s="240">
        <v>40963</v>
      </c>
      <c r="B2341" s="23">
        <v>10004</v>
      </c>
      <c r="C2341" s="124" t="s">
        <v>1036</v>
      </c>
      <c r="D2341" s="236"/>
      <c r="E2341" s="218" t="s">
        <v>363</v>
      </c>
      <c r="F2341" s="124">
        <v>53.71</v>
      </c>
      <c r="G2341" s="259">
        <f t="shared" si="202"/>
        <v>6.4451999999999998</v>
      </c>
      <c r="H2341" s="259">
        <f t="shared" si="203"/>
        <v>60.155200000000001</v>
      </c>
    </row>
    <row r="2342" spans="1:8" x14ac:dyDescent="0.25">
      <c r="A2342" s="240">
        <v>40964</v>
      </c>
      <c r="B2342" s="23">
        <v>10005</v>
      </c>
      <c r="C2342" s="124" t="s">
        <v>66</v>
      </c>
      <c r="D2342" s="236" t="s">
        <v>2232</v>
      </c>
      <c r="E2342" s="218" t="s">
        <v>363</v>
      </c>
      <c r="F2342" s="124">
        <v>17.86</v>
      </c>
      <c r="G2342" s="259">
        <f t="shared" si="202"/>
        <v>2.1431999999999998</v>
      </c>
      <c r="H2342" s="259">
        <f t="shared" si="203"/>
        <v>20.0032</v>
      </c>
    </row>
    <row r="2343" spans="1:8" x14ac:dyDescent="0.25">
      <c r="A2343" s="240">
        <v>40964</v>
      </c>
      <c r="B2343" s="23">
        <v>10006</v>
      </c>
      <c r="C2343" s="124" t="s">
        <v>16</v>
      </c>
      <c r="D2343" s="236"/>
      <c r="E2343" s="218" t="s">
        <v>363</v>
      </c>
      <c r="F2343" s="124"/>
      <c r="G2343" s="259"/>
      <c r="H2343" s="259"/>
    </row>
    <row r="2344" spans="1:8" x14ac:dyDescent="0.25">
      <c r="A2344" s="240">
        <v>40964</v>
      </c>
      <c r="B2344" s="23">
        <v>10007</v>
      </c>
      <c r="C2344" s="124" t="s">
        <v>2233</v>
      </c>
      <c r="D2344" s="236" t="s">
        <v>2234</v>
      </c>
      <c r="E2344" s="218" t="s">
        <v>363</v>
      </c>
      <c r="F2344" s="124">
        <v>8.93</v>
      </c>
      <c r="G2344" s="259">
        <f t="shared" si="202"/>
        <v>1.0715999999999999</v>
      </c>
      <c r="H2344" s="259">
        <f t="shared" si="203"/>
        <v>10.0016</v>
      </c>
    </row>
    <row r="2345" spans="1:8" x14ac:dyDescent="0.25">
      <c r="A2345" s="240">
        <v>40964</v>
      </c>
      <c r="B2345" s="23">
        <v>10008</v>
      </c>
      <c r="C2345" s="124" t="s">
        <v>2235</v>
      </c>
      <c r="D2345" s="236" t="s">
        <v>2236</v>
      </c>
      <c r="E2345" s="218" t="s">
        <v>363</v>
      </c>
      <c r="F2345" s="124">
        <v>8.93</v>
      </c>
      <c r="G2345" s="259">
        <f t="shared" si="202"/>
        <v>1.0715999999999999</v>
      </c>
      <c r="H2345" s="259">
        <f t="shared" si="203"/>
        <v>10.0016</v>
      </c>
    </row>
    <row r="2346" spans="1:8" x14ac:dyDescent="0.25">
      <c r="A2346" s="240">
        <v>40964</v>
      </c>
      <c r="B2346" s="23">
        <v>10009</v>
      </c>
      <c r="C2346" s="124" t="s">
        <v>16</v>
      </c>
      <c r="D2346" s="236"/>
      <c r="E2346" s="218" t="s">
        <v>363</v>
      </c>
      <c r="F2346" s="124"/>
      <c r="G2346" s="259"/>
      <c r="H2346" s="259"/>
    </row>
    <row r="2347" spans="1:8" x14ac:dyDescent="0.25">
      <c r="A2347" s="240">
        <v>40964</v>
      </c>
      <c r="B2347" s="23">
        <v>10010</v>
      </c>
      <c r="C2347" s="124" t="s">
        <v>2237</v>
      </c>
      <c r="D2347" s="236" t="s">
        <v>2238</v>
      </c>
      <c r="E2347" s="218" t="s">
        <v>363</v>
      </c>
      <c r="F2347" s="124">
        <v>26.79</v>
      </c>
      <c r="G2347" s="259">
        <f t="shared" si="202"/>
        <v>3.2147999999999999</v>
      </c>
      <c r="H2347" s="259">
        <f t="shared" si="203"/>
        <v>30.004799999999999</v>
      </c>
    </row>
    <row r="2348" spans="1:8" x14ac:dyDescent="0.25">
      <c r="A2348" s="240">
        <v>40964</v>
      </c>
      <c r="B2348" s="23">
        <v>10011</v>
      </c>
      <c r="C2348" s="124" t="s">
        <v>2239</v>
      </c>
      <c r="D2348" s="236" t="s">
        <v>2240</v>
      </c>
      <c r="E2348" s="218" t="s">
        <v>363</v>
      </c>
      <c r="F2348" s="124">
        <v>8.93</v>
      </c>
      <c r="G2348" s="259">
        <f t="shared" ref="G2348:G2405" si="204">F2348*12%</f>
        <v>1.0715999999999999</v>
      </c>
      <c r="H2348" s="259">
        <f t="shared" si="203"/>
        <v>10.0016</v>
      </c>
    </row>
    <row r="2349" spans="1:8" x14ac:dyDescent="0.25">
      <c r="A2349" s="240">
        <v>40964</v>
      </c>
      <c r="B2349" s="23">
        <v>10012</v>
      </c>
      <c r="C2349" s="124" t="s">
        <v>2241</v>
      </c>
      <c r="D2349" s="236" t="s">
        <v>2242</v>
      </c>
      <c r="E2349" s="218" t="s">
        <v>363</v>
      </c>
      <c r="F2349" s="124">
        <v>62.5</v>
      </c>
      <c r="G2349" s="259">
        <f t="shared" si="204"/>
        <v>7.5</v>
      </c>
      <c r="H2349" s="259">
        <f t="shared" ref="H2349" si="205">F2349+G2349</f>
        <v>70</v>
      </c>
    </row>
    <row r="2350" spans="1:8" x14ac:dyDescent="0.25">
      <c r="A2350" s="240">
        <v>40964</v>
      </c>
      <c r="B2350" s="23">
        <v>10013</v>
      </c>
      <c r="C2350" s="124" t="s">
        <v>2243</v>
      </c>
      <c r="D2350" s="236" t="s">
        <v>2244</v>
      </c>
      <c r="E2350" s="218" t="s">
        <v>363</v>
      </c>
      <c r="F2350" s="124">
        <v>16.07</v>
      </c>
      <c r="G2350" s="259">
        <f t="shared" si="204"/>
        <v>1.9283999999999999</v>
      </c>
      <c r="H2350" s="259">
        <f t="shared" ref="H2350:H2405" si="206">F2350+G2350</f>
        <v>17.9984</v>
      </c>
    </row>
    <row r="2351" spans="1:8" x14ac:dyDescent="0.25">
      <c r="A2351" s="240">
        <v>40964</v>
      </c>
      <c r="B2351" s="23">
        <v>10014</v>
      </c>
      <c r="C2351" s="124" t="s">
        <v>1015</v>
      </c>
      <c r="D2351" s="236" t="s">
        <v>1084</v>
      </c>
      <c r="E2351" s="218" t="s">
        <v>363</v>
      </c>
      <c r="F2351" s="124">
        <v>8.93</v>
      </c>
      <c r="G2351" s="259">
        <f t="shared" si="204"/>
        <v>1.0715999999999999</v>
      </c>
      <c r="H2351" s="259">
        <f t="shared" si="206"/>
        <v>10.0016</v>
      </c>
    </row>
    <row r="2352" spans="1:8" x14ac:dyDescent="0.25">
      <c r="A2352" s="240">
        <v>40964</v>
      </c>
      <c r="B2352" s="23">
        <v>10015</v>
      </c>
      <c r="C2352" s="124" t="s">
        <v>2245</v>
      </c>
      <c r="D2352" s="236" t="s">
        <v>2246</v>
      </c>
      <c r="E2352" s="218" t="s">
        <v>363</v>
      </c>
      <c r="F2352" s="124">
        <v>8.93</v>
      </c>
      <c r="G2352" s="259">
        <f t="shared" si="204"/>
        <v>1.0715999999999999</v>
      </c>
      <c r="H2352" s="259">
        <f t="shared" si="206"/>
        <v>10.0016</v>
      </c>
    </row>
    <row r="2353" spans="1:8" x14ac:dyDescent="0.25">
      <c r="A2353" s="240">
        <v>40964</v>
      </c>
      <c r="B2353" s="23">
        <v>10016</v>
      </c>
      <c r="C2353" s="124" t="s">
        <v>2247</v>
      </c>
      <c r="D2353" s="236" t="s">
        <v>2248</v>
      </c>
      <c r="E2353" s="218" t="s">
        <v>363</v>
      </c>
      <c r="F2353" s="124">
        <v>0.71</v>
      </c>
      <c r="G2353" s="259">
        <f t="shared" si="204"/>
        <v>8.5199999999999998E-2</v>
      </c>
      <c r="H2353" s="259">
        <f t="shared" si="206"/>
        <v>0.79519999999999991</v>
      </c>
    </row>
    <row r="2354" spans="1:8" x14ac:dyDescent="0.25">
      <c r="A2354" s="240">
        <v>40964</v>
      </c>
      <c r="B2354" s="23">
        <v>10017</v>
      </c>
      <c r="C2354" s="124" t="s">
        <v>2223</v>
      </c>
      <c r="D2354" s="236" t="s">
        <v>2224</v>
      </c>
      <c r="E2354" s="218" t="s">
        <v>363</v>
      </c>
      <c r="F2354" s="124">
        <v>10.71</v>
      </c>
      <c r="G2354" s="259">
        <f t="shared" si="204"/>
        <v>1.2852000000000001</v>
      </c>
      <c r="H2354" s="259">
        <f t="shared" si="206"/>
        <v>11.995200000000001</v>
      </c>
    </row>
    <row r="2355" spans="1:8" x14ac:dyDescent="0.25">
      <c r="A2355" s="240">
        <v>40964</v>
      </c>
      <c r="B2355" s="23">
        <v>10018</v>
      </c>
      <c r="C2355" s="124" t="s">
        <v>2229</v>
      </c>
      <c r="D2355" s="236" t="s">
        <v>2208</v>
      </c>
      <c r="E2355" s="218" t="s">
        <v>363</v>
      </c>
      <c r="F2355" s="124">
        <v>17.86</v>
      </c>
      <c r="G2355" s="259">
        <f t="shared" si="204"/>
        <v>2.1431999999999998</v>
      </c>
      <c r="H2355" s="259">
        <f t="shared" si="206"/>
        <v>20.0032</v>
      </c>
    </row>
    <row r="2356" spans="1:8" x14ac:dyDescent="0.25">
      <c r="A2356" s="240">
        <v>40964</v>
      </c>
      <c r="B2356" s="23">
        <v>10019</v>
      </c>
      <c r="C2356" s="124" t="s">
        <v>2249</v>
      </c>
      <c r="D2356" s="236" t="s">
        <v>2250</v>
      </c>
      <c r="E2356" s="218" t="s">
        <v>363</v>
      </c>
      <c r="F2356" s="124">
        <v>14.29</v>
      </c>
      <c r="G2356" s="259">
        <f t="shared" si="204"/>
        <v>1.7147999999999999</v>
      </c>
      <c r="H2356" s="259">
        <f t="shared" si="206"/>
        <v>16.004799999999999</v>
      </c>
    </row>
    <row r="2357" spans="1:8" x14ac:dyDescent="0.25">
      <c r="A2357" s="240">
        <v>40964</v>
      </c>
      <c r="B2357" s="23">
        <v>10020</v>
      </c>
      <c r="C2357" s="124" t="s">
        <v>2251</v>
      </c>
      <c r="D2357" s="236" t="s">
        <v>2252</v>
      </c>
      <c r="E2357" s="218" t="s">
        <v>363</v>
      </c>
      <c r="F2357" s="124">
        <v>8.93</v>
      </c>
      <c r="G2357" s="259">
        <f t="shared" si="204"/>
        <v>1.0715999999999999</v>
      </c>
      <c r="H2357" s="259">
        <f t="shared" si="206"/>
        <v>10.0016</v>
      </c>
    </row>
    <row r="2358" spans="1:8" x14ac:dyDescent="0.25">
      <c r="A2358" s="240">
        <v>40964</v>
      </c>
      <c r="B2358" s="23">
        <v>10021</v>
      </c>
      <c r="C2358" s="124" t="s">
        <v>2253</v>
      </c>
      <c r="D2358" s="236" t="s">
        <v>2254</v>
      </c>
      <c r="E2358" s="218" t="s">
        <v>363</v>
      </c>
      <c r="F2358" s="124">
        <v>8.0399999999999991</v>
      </c>
      <c r="G2358" s="259">
        <f t="shared" si="204"/>
        <v>0.96479999999999988</v>
      </c>
      <c r="H2358" s="259">
        <f t="shared" si="206"/>
        <v>9.0047999999999995</v>
      </c>
    </row>
    <row r="2359" spans="1:8" x14ac:dyDescent="0.25">
      <c r="A2359" s="240">
        <v>40964</v>
      </c>
      <c r="B2359" s="23">
        <v>10022</v>
      </c>
      <c r="C2359" s="124" t="s">
        <v>2255</v>
      </c>
      <c r="D2359" s="236" t="s">
        <v>2256</v>
      </c>
      <c r="E2359" s="218" t="s">
        <v>363</v>
      </c>
      <c r="F2359" s="124">
        <v>4.46</v>
      </c>
      <c r="G2359" s="259">
        <f t="shared" si="204"/>
        <v>0.53520000000000001</v>
      </c>
      <c r="H2359" s="259">
        <f t="shared" si="206"/>
        <v>4.9951999999999996</v>
      </c>
    </row>
    <row r="2360" spans="1:8" x14ac:dyDescent="0.25">
      <c r="A2360" s="240">
        <v>40964</v>
      </c>
      <c r="B2360" s="23">
        <v>10023</v>
      </c>
      <c r="C2360" s="124" t="s">
        <v>1050</v>
      </c>
      <c r="D2360" s="236" t="s">
        <v>2257</v>
      </c>
      <c r="E2360" s="218" t="s">
        <v>363</v>
      </c>
      <c r="F2360" s="124">
        <v>6.25</v>
      </c>
      <c r="G2360" s="259">
        <f t="shared" si="204"/>
        <v>0.75</v>
      </c>
      <c r="H2360" s="259">
        <f t="shared" si="206"/>
        <v>7</v>
      </c>
    </row>
    <row r="2361" spans="1:8" x14ac:dyDescent="0.25">
      <c r="A2361" s="240">
        <v>40964</v>
      </c>
      <c r="B2361" s="23">
        <v>10024</v>
      </c>
      <c r="C2361" s="124" t="s">
        <v>2258</v>
      </c>
      <c r="D2361" s="236" t="s">
        <v>2259</v>
      </c>
      <c r="E2361" s="218" t="s">
        <v>363</v>
      </c>
      <c r="F2361" s="124">
        <v>12.5</v>
      </c>
      <c r="G2361" s="259">
        <f t="shared" si="204"/>
        <v>1.5</v>
      </c>
      <c r="H2361" s="259">
        <f t="shared" si="206"/>
        <v>14</v>
      </c>
    </row>
    <row r="2362" spans="1:8" x14ac:dyDescent="0.25">
      <c r="A2362" s="240">
        <v>40964</v>
      </c>
      <c r="B2362" s="23">
        <v>10025</v>
      </c>
      <c r="C2362" s="124" t="s">
        <v>2260</v>
      </c>
      <c r="D2362" s="236" t="s">
        <v>1043</v>
      </c>
      <c r="E2362" s="218" t="s">
        <v>363</v>
      </c>
      <c r="F2362" s="124">
        <v>10.71</v>
      </c>
      <c r="G2362" s="259">
        <f t="shared" si="204"/>
        <v>1.2852000000000001</v>
      </c>
      <c r="H2362" s="259">
        <f t="shared" si="206"/>
        <v>11.995200000000001</v>
      </c>
    </row>
    <row r="2363" spans="1:8" x14ac:dyDescent="0.25">
      <c r="A2363" s="240">
        <v>40964</v>
      </c>
      <c r="B2363" s="23">
        <v>10026</v>
      </c>
      <c r="C2363" s="124" t="s">
        <v>1036</v>
      </c>
      <c r="E2363" s="218" t="s">
        <v>363</v>
      </c>
      <c r="F2363" s="124">
        <v>18.21</v>
      </c>
      <c r="G2363" s="259">
        <f t="shared" si="204"/>
        <v>2.1852</v>
      </c>
      <c r="H2363" s="259">
        <f t="shared" si="206"/>
        <v>20.395200000000003</v>
      </c>
    </row>
    <row r="2364" spans="1:8" x14ac:dyDescent="0.25">
      <c r="A2364" s="240">
        <v>40964</v>
      </c>
      <c r="B2364" s="23">
        <v>10027</v>
      </c>
      <c r="C2364" s="124" t="s">
        <v>2261</v>
      </c>
      <c r="D2364" s="236" t="s">
        <v>2262</v>
      </c>
      <c r="E2364" s="218" t="s">
        <v>363</v>
      </c>
      <c r="F2364" s="124">
        <v>40.18</v>
      </c>
      <c r="G2364" s="259">
        <f t="shared" si="204"/>
        <v>4.8216000000000001</v>
      </c>
      <c r="H2364" s="259">
        <f t="shared" si="206"/>
        <v>45.001599999999996</v>
      </c>
    </row>
    <row r="2365" spans="1:8" x14ac:dyDescent="0.25">
      <c r="A2365" s="240">
        <v>40964</v>
      </c>
      <c r="B2365" s="23">
        <v>10028</v>
      </c>
      <c r="C2365" s="124" t="s">
        <v>2263</v>
      </c>
      <c r="D2365" s="236" t="s">
        <v>2264</v>
      </c>
      <c r="E2365" s="218" t="s">
        <v>363</v>
      </c>
      <c r="F2365" s="124">
        <v>40.18</v>
      </c>
      <c r="G2365" s="259">
        <f t="shared" si="204"/>
        <v>4.8216000000000001</v>
      </c>
      <c r="H2365" s="259">
        <f t="shared" si="206"/>
        <v>45.001599999999996</v>
      </c>
    </row>
    <row r="2366" spans="1:8" x14ac:dyDescent="0.25">
      <c r="A2366" s="240">
        <v>40964</v>
      </c>
      <c r="B2366" s="23">
        <v>10029</v>
      </c>
      <c r="C2366" s="124" t="s">
        <v>2265</v>
      </c>
      <c r="D2366" s="236" t="s">
        <v>2266</v>
      </c>
      <c r="E2366" s="218" t="s">
        <v>363</v>
      </c>
      <c r="F2366" s="124">
        <v>16.07</v>
      </c>
      <c r="G2366" s="259">
        <f t="shared" si="204"/>
        <v>1.9283999999999999</v>
      </c>
      <c r="H2366" s="259">
        <f t="shared" si="206"/>
        <v>17.9984</v>
      </c>
    </row>
    <row r="2367" spans="1:8" x14ac:dyDescent="0.25">
      <c r="A2367" s="240">
        <v>40964</v>
      </c>
      <c r="B2367" s="23">
        <v>10030</v>
      </c>
      <c r="C2367" s="124" t="s">
        <v>16</v>
      </c>
      <c r="D2367" s="236"/>
      <c r="E2367" s="218" t="s">
        <v>363</v>
      </c>
      <c r="F2367" s="124"/>
      <c r="G2367" s="259"/>
      <c r="H2367" s="259"/>
    </row>
    <row r="2368" spans="1:8" x14ac:dyDescent="0.25">
      <c r="A2368" s="240">
        <v>40965</v>
      </c>
      <c r="B2368" s="23">
        <v>10031</v>
      </c>
      <c r="C2368" s="124" t="s">
        <v>2203</v>
      </c>
      <c r="D2368" s="236" t="s">
        <v>2267</v>
      </c>
      <c r="E2368" s="218" t="s">
        <v>363</v>
      </c>
      <c r="F2368" s="124">
        <v>8.93</v>
      </c>
      <c r="G2368" s="259">
        <f t="shared" si="204"/>
        <v>1.0715999999999999</v>
      </c>
      <c r="H2368" s="259">
        <f t="shared" si="206"/>
        <v>10.0016</v>
      </c>
    </row>
    <row r="2369" spans="1:8" x14ac:dyDescent="0.25">
      <c r="A2369" s="240">
        <v>40965</v>
      </c>
      <c r="B2369" s="23">
        <v>10032</v>
      </c>
      <c r="C2369" s="124" t="s">
        <v>2243</v>
      </c>
      <c r="D2369" s="236" t="s">
        <v>2244</v>
      </c>
      <c r="E2369" s="218" t="s">
        <v>363</v>
      </c>
      <c r="F2369" s="124">
        <v>13.39</v>
      </c>
      <c r="G2369" s="259">
        <f t="shared" si="204"/>
        <v>1.6068</v>
      </c>
      <c r="H2369" s="259">
        <f t="shared" si="206"/>
        <v>14.9968</v>
      </c>
    </row>
    <row r="2370" spans="1:8" x14ac:dyDescent="0.25">
      <c r="A2370" s="240">
        <v>40965</v>
      </c>
      <c r="B2370" s="23">
        <v>10033</v>
      </c>
      <c r="C2370" s="124" t="s">
        <v>2268</v>
      </c>
      <c r="D2370" s="236" t="s">
        <v>2269</v>
      </c>
      <c r="E2370" s="218" t="s">
        <v>363</v>
      </c>
      <c r="F2370" s="124">
        <v>8.0399999999999991</v>
      </c>
      <c r="G2370" s="259">
        <f t="shared" si="204"/>
        <v>0.96479999999999988</v>
      </c>
      <c r="H2370" s="259">
        <f t="shared" si="206"/>
        <v>9.0047999999999995</v>
      </c>
    </row>
    <row r="2371" spans="1:8" x14ac:dyDescent="0.25">
      <c r="A2371" s="240">
        <v>40965</v>
      </c>
      <c r="B2371" s="23">
        <v>10034</v>
      </c>
      <c r="C2371" s="124" t="s">
        <v>1900</v>
      </c>
      <c r="D2371" s="236" t="s">
        <v>1901</v>
      </c>
      <c r="E2371" s="218" t="s">
        <v>363</v>
      </c>
      <c r="F2371" s="124">
        <v>11.61</v>
      </c>
      <c r="G2371" s="259">
        <f t="shared" si="204"/>
        <v>1.3931999999999998</v>
      </c>
      <c r="H2371" s="259">
        <f t="shared" si="206"/>
        <v>13.0032</v>
      </c>
    </row>
    <row r="2372" spans="1:8" x14ac:dyDescent="0.25">
      <c r="A2372" s="240">
        <v>40965</v>
      </c>
      <c r="B2372" s="23">
        <v>10035</v>
      </c>
      <c r="C2372" s="124" t="s">
        <v>2270</v>
      </c>
      <c r="D2372" s="236" t="s">
        <v>2271</v>
      </c>
      <c r="E2372" s="218" t="s">
        <v>363</v>
      </c>
      <c r="F2372" s="124">
        <v>12.5</v>
      </c>
      <c r="G2372" s="259">
        <f t="shared" si="204"/>
        <v>1.5</v>
      </c>
      <c r="H2372" s="259">
        <f t="shared" si="206"/>
        <v>14</v>
      </c>
    </row>
    <row r="2373" spans="1:8" x14ac:dyDescent="0.25">
      <c r="A2373" s="240">
        <v>40965</v>
      </c>
      <c r="B2373" s="23">
        <v>10036</v>
      </c>
      <c r="C2373" s="124" t="s">
        <v>2272</v>
      </c>
      <c r="D2373" s="236" t="s">
        <v>2273</v>
      </c>
      <c r="E2373" s="218" t="s">
        <v>363</v>
      </c>
      <c r="F2373" s="124">
        <v>8.93</v>
      </c>
      <c r="G2373" s="259">
        <f t="shared" si="204"/>
        <v>1.0715999999999999</v>
      </c>
      <c r="H2373" s="259">
        <f t="shared" si="206"/>
        <v>10.0016</v>
      </c>
    </row>
    <row r="2374" spans="1:8" x14ac:dyDescent="0.25">
      <c r="A2374" s="240">
        <v>40965</v>
      </c>
      <c r="B2374" s="23">
        <v>10037</v>
      </c>
      <c r="C2374" s="124" t="s">
        <v>16</v>
      </c>
      <c r="D2374" s="236" t="s">
        <v>2275</v>
      </c>
      <c r="E2374" s="218" t="s">
        <v>363</v>
      </c>
      <c r="F2374" s="124"/>
      <c r="G2374" s="259">
        <f t="shared" si="204"/>
        <v>0</v>
      </c>
      <c r="H2374" s="259">
        <f t="shared" si="206"/>
        <v>0</v>
      </c>
    </row>
    <row r="2375" spans="1:8" x14ac:dyDescent="0.25">
      <c r="A2375" s="240">
        <v>40965</v>
      </c>
      <c r="B2375" s="23">
        <v>10038</v>
      </c>
      <c r="C2375" s="124" t="s">
        <v>2274</v>
      </c>
      <c r="D2375" s="236" t="s">
        <v>2276</v>
      </c>
      <c r="E2375" s="218" t="s">
        <v>363</v>
      </c>
      <c r="F2375" s="124">
        <v>6.25</v>
      </c>
      <c r="G2375" s="259">
        <f t="shared" si="204"/>
        <v>0.75</v>
      </c>
      <c r="H2375" s="259">
        <f t="shared" si="206"/>
        <v>7</v>
      </c>
    </row>
    <row r="2376" spans="1:8" x14ac:dyDescent="0.25">
      <c r="A2376" s="240">
        <v>40965</v>
      </c>
      <c r="B2376" s="23">
        <v>10039</v>
      </c>
      <c r="C2376" s="124" t="s">
        <v>2277</v>
      </c>
      <c r="D2376" s="236" t="s">
        <v>2278</v>
      </c>
      <c r="E2376" s="218" t="s">
        <v>363</v>
      </c>
      <c r="F2376" s="124">
        <v>4.46</v>
      </c>
      <c r="G2376" s="259">
        <f t="shared" si="204"/>
        <v>0.53520000000000001</v>
      </c>
      <c r="H2376" s="259">
        <f t="shared" si="206"/>
        <v>4.9951999999999996</v>
      </c>
    </row>
    <row r="2377" spans="1:8" x14ac:dyDescent="0.25">
      <c r="A2377" s="240">
        <v>40965</v>
      </c>
      <c r="B2377" s="23">
        <v>10040</v>
      </c>
      <c r="C2377" s="124" t="s">
        <v>2260</v>
      </c>
      <c r="D2377" s="236" t="s">
        <v>1043</v>
      </c>
      <c r="E2377" s="218" t="s">
        <v>363</v>
      </c>
      <c r="F2377" s="124">
        <v>10.71</v>
      </c>
      <c r="G2377" s="259">
        <f t="shared" si="204"/>
        <v>1.2852000000000001</v>
      </c>
      <c r="H2377" s="259">
        <f t="shared" si="206"/>
        <v>11.995200000000001</v>
      </c>
    </row>
    <row r="2378" spans="1:8" x14ac:dyDescent="0.25">
      <c r="A2378" s="240">
        <v>40965</v>
      </c>
      <c r="B2378" s="23">
        <v>10041</v>
      </c>
      <c r="C2378" s="124" t="s">
        <v>1036</v>
      </c>
      <c r="D2378" s="236"/>
      <c r="E2378" s="218" t="s">
        <v>363</v>
      </c>
      <c r="F2378" s="124">
        <v>9.73</v>
      </c>
      <c r="G2378" s="259">
        <f t="shared" si="204"/>
        <v>1.1676</v>
      </c>
      <c r="H2378" s="259">
        <f t="shared" si="206"/>
        <v>10.897600000000001</v>
      </c>
    </row>
    <row r="2379" spans="1:8" x14ac:dyDescent="0.25">
      <c r="A2379" s="179">
        <v>40966</v>
      </c>
      <c r="B2379" s="23">
        <v>10042</v>
      </c>
      <c r="C2379" s="124" t="s">
        <v>2279</v>
      </c>
      <c r="D2379" s="236" t="s">
        <v>2271</v>
      </c>
      <c r="E2379" s="218" t="s">
        <v>363</v>
      </c>
      <c r="F2379" s="124">
        <v>13.39</v>
      </c>
      <c r="G2379" s="259">
        <f t="shared" si="204"/>
        <v>1.6068</v>
      </c>
      <c r="H2379" s="259">
        <f t="shared" si="206"/>
        <v>14.9968</v>
      </c>
    </row>
    <row r="2380" spans="1:8" x14ac:dyDescent="0.25">
      <c r="A2380" s="179">
        <v>40966</v>
      </c>
      <c r="B2380" s="23">
        <v>10043</v>
      </c>
      <c r="C2380" s="124" t="s">
        <v>2205</v>
      </c>
      <c r="D2380" s="236" t="s">
        <v>2206</v>
      </c>
      <c r="E2380" s="218" t="s">
        <v>363</v>
      </c>
      <c r="F2380" s="124">
        <v>11.61</v>
      </c>
      <c r="G2380" s="259">
        <f t="shared" si="204"/>
        <v>1.3931999999999998</v>
      </c>
      <c r="H2380" s="259">
        <f t="shared" si="206"/>
        <v>13.0032</v>
      </c>
    </row>
    <row r="2381" spans="1:8" x14ac:dyDescent="0.25">
      <c r="A2381" s="240">
        <v>40960</v>
      </c>
      <c r="B2381" s="23">
        <v>10044</v>
      </c>
      <c r="C2381" s="124" t="s">
        <v>2280</v>
      </c>
      <c r="D2381" s="236" t="s">
        <v>2281</v>
      </c>
      <c r="E2381" s="218" t="s">
        <v>363</v>
      </c>
      <c r="F2381" s="124">
        <v>8.0399999999999991</v>
      </c>
      <c r="G2381" s="259">
        <f t="shared" si="204"/>
        <v>0.96479999999999988</v>
      </c>
      <c r="H2381" s="259">
        <f t="shared" si="206"/>
        <v>9.0047999999999995</v>
      </c>
    </row>
    <row r="2382" spans="1:8" x14ac:dyDescent="0.25">
      <c r="A2382" s="240">
        <v>40966</v>
      </c>
      <c r="B2382" s="23">
        <v>10045</v>
      </c>
      <c r="C2382" s="124" t="s">
        <v>2282</v>
      </c>
      <c r="D2382" s="236" t="s">
        <v>2283</v>
      </c>
      <c r="E2382" s="218" t="s">
        <v>363</v>
      </c>
      <c r="F2382" s="124">
        <v>23.21</v>
      </c>
      <c r="G2382" s="259">
        <f t="shared" si="204"/>
        <v>2.7852000000000001</v>
      </c>
      <c r="H2382" s="259">
        <f t="shared" si="206"/>
        <v>25.995200000000001</v>
      </c>
    </row>
    <row r="2383" spans="1:8" x14ac:dyDescent="0.25">
      <c r="A2383" s="240">
        <v>40966</v>
      </c>
      <c r="B2383" s="23">
        <v>10046</v>
      </c>
      <c r="C2383" s="124" t="s">
        <v>2260</v>
      </c>
      <c r="D2383" s="236" t="s">
        <v>2284</v>
      </c>
      <c r="E2383" s="218" t="s">
        <v>363</v>
      </c>
      <c r="F2383" s="124">
        <v>10.71</v>
      </c>
      <c r="G2383" s="259">
        <f t="shared" si="204"/>
        <v>1.2852000000000001</v>
      </c>
      <c r="H2383" s="259">
        <f t="shared" si="206"/>
        <v>11.995200000000001</v>
      </c>
    </row>
    <row r="2384" spans="1:8" x14ac:dyDescent="0.25">
      <c r="A2384" s="240">
        <v>40966</v>
      </c>
      <c r="B2384" s="23">
        <v>10047</v>
      </c>
      <c r="C2384" s="124" t="s">
        <v>2285</v>
      </c>
      <c r="D2384" s="236" t="s">
        <v>2286</v>
      </c>
      <c r="E2384" s="218" t="s">
        <v>363</v>
      </c>
      <c r="F2384" s="124">
        <v>11.61</v>
      </c>
      <c r="G2384" s="259">
        <f t="shared" si="204"/>
        <v>1.3931999999999998</v>
      </c>
      <c r="H2384" s="259">
        <f t="shared" si="206"/>
        <v>13.0032</v>
      </c>
    </row>
    <row r="2385" spans="1:8" x14ac:dyDescent="0.25">
      <c r="A2385" s="240">
        <v>40966</v>
      </c>
      <c r="B2385" s="23">
        <v>10048</v>
      </c>
      <c r="C2385" s="124" t="s">
        <v>2287</v>
      </c>
      <c r="D2385" s="236" t="s">
        <v>2288</v>
      </c>
      <c r="E2385" s="218" t="s">
        <v>363</v>
      </c>
      <c r="F2385" s="124">
        <v>8.0399999999999991</v>
      </c>
      <c r="G2385" s="259">
        <f t="shared" si="204"/>
        <v>0.96479999999999988</v>
      </c>
      <c r="H2385" s="259">
        <f t="shared" si="206"/>
        <v>9.0047999999999995</v>
      </c>
    </row>
    <row r="2386" spans="1:8" x14ac:dyDescent="0.25">
      <c r="A2386" s="240">
        <v>40966</v>
      </c>
      <c r="B2386" s="23">
        <v>10049</v>
      </c>
      <c r="C2386" s="124" t="s">
        <v>2289</v>
      </c>
      <c r="D2386" s="236" t="s">
        <v>2290</v>
      </c>
      <c r="E2386" s="218" t="s">
        <v>363</v>
      </c>
      <c r="F2386" s="124">
        <v>4.46</v>
      </c>
      <c r="G2386" s="259">
        <f t="shared" si="204"/>
        <v>0.53520000000000001</v>
      </c>
      <c r="H2386" s="259">
        <f t="shared" si="206"/>
        <v>4.9951999999999996</v>
      </c>
    </row>
    <row r="2387" spans="1:8" x14ac:dyDescent="0.25">
      <c r="A2387" s="240">
        <v>40966</v>
      </c>
      <c r="B2387" s="23">
        <v>10050</v>
      </c>
      <c r="C2387" s="124" t="s">
        <v>2291</v>
      </c>
      <c r="D2387" s="236" t="s">
        <v>2292</v>
      </c>
      <c r="E2387" s="218" t="s">
        <v>363</v>
      </c>
      <c r="F2387" s="124">
        <v>17.86</v>
      </c>
      <c r="G2387" s="259">
        <f t="shared" si="204"/>
        <v>2.1431999999999998</v>
      </c>
      <c r="H2387" s="259">
        <f t="shared" si="206"/>
        <v>20.0032</v>
      </c>
    </row>
    <row r="2388" spans="1:8" x14ac:dyDescent="0.25">
      <c r="A2388" s="240">
        <v>40966</v>
      </c>
      <c r="B2388" s="23">
        <v>10051</v>
      </c>
      <c r="C2388" s="124" t="s">
        <v>16</v>
      </c>
      <c r="D2388" s="236"/>
      <c r="E2388" s="218" t="s">
        <v>363</v>
      </c>
      <c r="F2388" s="124"/>
      <c r="G2388" s="259"/>
      <c r="H2388" s="259"/>
    </row>
    <row r="2389" spans="1:8" x14ac:dyDescent="0.25">
      <c r="A2389" s="240">
        <v>40966</v>
      </c>
      <c r="B2389" s="23">
        <v>10052</v>
      </c>
      <c r="C2389" s="124" t="s">
        <v>2237</v>
      </c>
      <c r="D2389" s="236" t="s">
        <v>2238</v>
      </c>
      <c r="E2389" s="218" t="s">
        <v>363</v>
      </c>
      <c r="F2389" s="124">
        <v>26.79</v>
      </c>
      <c r="G2389" s="259">
        <f t="shared" si="204"/>
        <v>3.2147999999999999</v>
      </c>
      <c r="H2389" s="259">
        <f t="shared" si="206"/>
        <v>30.004799999999999</v>
      </c>
    </row>
    <row r="2390" spans="1:8" x14ac:dyDescent="0.25">
      <c r="A2390" s="240">
        <v>40967</v>
      </c>
      <c r="B2390" s="23">
        <v>10053</v>
      </c>
      <c r="C2390" s="124" t="s">
        <v>2294</v>
      </c>
      <c r="D2390" s="236" t="s">
        <v>2293</v>
      </c>
      <c r="E2390" s="218" t="s">
        <v>363</v>
      </c>
      <c r="F2390" s="124">
        <v>16.07</v>
      </c>
      <c r="G2390" s="259">
        <f t="shared" si="204"/>
        <v>1.9283999999999999</v>
      </c>
      <c r="H2390" s="259">
        <f t="shared" si="206"/>
        <v>17.9984</v>
      </c>
    </row>
    <row r="2391" spans="1:8" x14ac:dyDescent="0.25">
      <c r="A2391" s="240">
        <v>40967</v>
      </c>
      <c r="B2391" s="23">
        <v>10054</v>
      </c>
      <c r="C2391" s="124" t="s">
        <v>1888</v>
      </c>
      <c r="D2391" s="236" t="s">
        <v>1541</v>
      </c>
      <c r="E2391" s="218" t="s">
        <v>363</v>
      </c>
      <c r="F2391" s="124">
        <v>10.71</v>
      </c>
      <c r="G2391" s="259">
        <f t="shared" si="204"/>
        <v>1.2852000000000001</v>
      </c>
      <c r="H2391" s="259">
        <f t="shared" si="206"/>
        <v>11.995200000000001</v>
      </c>
    </row>
    <row r="2392" spans="1:8" x14ac:dyDescent="0.25">
      <c r="A2392" s="240">
        <v>40967</v>
      </c>
      <c r="B2392" s="23">
        <v>10055</v>
      </c>
      <c r="C2392" s="124" t="s">
        <v>2295</v>
      </c>
      <c r="D2392" s="236" t="s">
        <v>2296</v>
      </c>
      <c r="E2392" s="218" t="s">
        <v>363</v>
      </c>
      <c r="F2392" s="124">
        <v>21.43</v>
      </c>
      <c r="G2392" s="259">
        <f t="shared" si="204"/>
        <v>2.5715999999999997</v>
      </c>
      <c r="H2392" s="259">
        <f t="shared" si="206"/>
        <v>24.0016</v>
      </c>
    </row>
    <row r="2393" spans="1:8" x14ac:dyDescent="0.25">
      <c r="A2393" s="240">
        <v>40967</v>
      </c>
      <c r="B2393" s="23">
        <v>10056</v>
      </c>
      <c r="C2393" s="124" t="s">
        <v>2297</v>
      </c>
      <c r="D2393" s="236" t="s">
        <v>2298</v>
      </c>
      <c r="E2393" s="218" t="s">
        <v>363</v>
      </c>
      <c r="F2393" s="124">
        <v>9.82</v>
      </c>
      <c r="G2393" s="259">
        <f t="shared" si="204"/>
        <v>1.1783999999999999</v>
      </c>
      <c r="H2393" s="259">
        <f t="shared" si="206"/>
        <v>10.9984</v>
      </c>
    </row>
    <row r="2394" spans="1:8" x14ac:dyDescent="0.25">
      <c r="A2394" s="240">
        <v>40967</v>
      </c>
      <c r="B2394" s="23">
        <v>10057</v>
      </c>
      <c r="C2394" s="124" t="s">
        <v>869</v>
      </c>
      <c r="D2394" s="236" t="s">
        <v>870</v>
      </c>
      <c r="E2394" s="218" t="s">
        <v>363</v>
      </c>
      <c r="F2394" s="124">
        <v>29.46</v>
      </c>
      <c r="G2394" s="259">
        <f t="shared" si="204"/>
        <v>3.5352000000000001</v>
      </c>
      <c r="H2394" s="259">
        <f t="shared" si="206"/>
        <v>32.995200000000004</v>
      </c>
    </row>
    <row r="2395" spans="1:8" x14ac:dyDescent="0.25">
      <c r="A2395" s="240">
        <v>40967</v>
      </c>
      <c r="B2395" s="23">
        <v>10058</v>
      </c>
      <c r="C2395" s="124" t="s">
        <v>2299</v>
      </c>
      <c r="D2395" s="236" t="s">
        <v>2300</v>
      </c>
      <c r="E2395" s="218" t="s">
        <v>363</v>
      </c>
      <c r="F2395" s="124">
        <v>6.25</v>
      </c>
      <c r="G2395" s="259">
        <f t="shared" si="204"/>
        <v>0.75</v>
      </c>
      <c r="H2395" s="259">
        <f t="shared" si="206"/>
        <v>7</v>
      </c>
    </row>
    <row r="2396" spans="1:8" x14ac:dyDescent="0.25">
      <c r="A2396" s="240">
        <v>40967</v>
      </c>
      <c r="B2396" s="23">
        <v>10059</v>
      </c>
      <c r="C2396" s="261" t="s">
        <v>2195</v>
      </c>
      <c r="D2396" s="236" t="s">
        <v>2301</v>
      </c>
      <c r="E2396" s="218" t="s">
        <v>363</v>
      </c>
      <c r="F2396" s="124">
        <v>11.61</v>
      </c>
      <c r="G2396" s="259">
        <f t="shared" si="204"/>
        <v>1.3931999999999998</v>
      </c>
      <c r="H2396" s="259">
        <f t="shared" si="206"/>
        <v>13.0032</v>
      </c>
    </row>
    <row r="2397" spans="1:8" x14ac:dyDescent="0.25">
      <c r="A2397" s="240">
        <v>40967</v>
      </c>
      <c r="B2397" s="23">
        <v>10060</v>
      </c>
      <c r="C2397" s="261" t="s">
        <v>2302</v>
      </c>
      <c r="D2397" s="236" t="s">
        <v>2303</v>
      </c>
      <c r="E2397" s="218" t="s">
        <v>363</v>
      </c>
      <c r="F2397" s="124">
        <v>8.93</v>
      </c>
      <c r="G2397" s="259">
        <f t="shared" si="204"/>
        <v>1.0715999999999999</v>
      </c>
      <c r="H2397" s="259">
        <f t="shared" si="206"/>
        <v>10.0016</v>
      </c>
    </row>
    <row r="2398" spans="1:8" x14ac:dyDescent="0.25">
      <c r="A2398" s="240">
        <v>40968</v>
      </c>
      <c r="B2398" s="23">
        <v>10061</v>
      </c>
      <c r="C2398" s="261" t="s">
        <v>2304</v>
      </c>
      <c r="D2398" s="236" t="s">
        <v>2305</v>
      </c>
      <c r="E2398" s="218" t="s">
        <v>363</v>
      </c>
      <c r="F2398" s="124">
        <v>8.0399999999999991</v>
      </c>
      <c r="G2398" s="259">
        <f t="shared" si="204"/>
        <v>0.96479999999999988</v>
      </c>
      <c r="H2398" s="259">
        <f t="shared" si="206"/>
        <v>9.0047999999999995</v>
      </c>
    </row>
    <row r="2399" spans="1:8" x14ac:dyDescent="0.25">
      <c r="A2399" s="240">
        <v>40968</v>
      </c>
      <c r="B2399" s="23">
        <v>10062</v>
      </c>
      <c r="C2399" s="124" t="s">
        <v>2260</v>
      </c>
      <c r="D2399" s="236" t="s">
        <v>1043</v>
      </c>
      <c r="E2399" s="218" t="s">
        <v>363</v>
      </c>
      <c r="F2399" s="124">
        <v>10.71</v>
      </c>
      <c r="G2399" s="259">
        <f t="shared" si="204"/>
        <v>1.2852000000000001</v>
      </c>
      <c r="H2399" s="259">
        <f t="shared" si="206"/>
        <v>11.995200000000001</v>
      </c>
    </row>
    <row r="2400" spans="1:8" x14ac:dyDescent="0.25">
      <c r="A2400" s="240">
        <v>40968</v>
      </c>
      <c r="B2400" s="23">
        <v>10063</v>
      </c>
      <c r="C2400" s="124" t="s">
        <v>16</v>
      </c>
      <c r="D2400" s="236"/>
      <c r="E2400" s="218" t="s">
        <v>363</v>
      </c>
      <c r="F2400" s="124"/>
      <c r="G2400" s="259"/>
      <c r="H2400" s="259"/>
    </row>
    <row r="2401" spans="1:8" x14ac:dyDescent="0.25">
      <c r="A2401" s="240">
        <v>40968</v>
      </c>
      <c r="B2401" s="23">
        <v>10064</v>
      </c>
      <c r="C2401" s="124" t="s">
        <v>2297</v>
      </c>
      <c r="D2401" s="236" t="s">
        <v>2306</v>
      </c>
      <c r="E2401" s="218" t="s">
        <v>363</v>
      </c>
      <c r="F2401" s="124">
        <v>9.82</v>
      </c>
      <c r="G2401" s="259">
        <f t="shared" si="204"/>
        <v>1.1783999999999999</v>
      </c>
      <c r="H2401" s="259">
        <f t="shared" si="206"/>
        <v>10.9984</v>
      </c>
    </row>
    <row r="2402" spans="1:8" x14ac:dyDescent="0.25">
      <c r="A2402" s="240">
        <v>40968</v>
      </c>
      <c r="B2402" s="23">
        <v>10065</v>
      </c>
      <c r="C2402" s="124" t="s">
        <v>2307</v>
      </c>
      <c r="D2402" s="236" t="s">
        <v>2308</v>
      </c>
      <c r="E2402" s="218" t="s">
        <v>363</v>
      </c>
      <c r="F2402" s="124">
        <v>9.82</v>
      </c>
      <c r="G2402" s="259">
        <f t="shared" si="204"/>
        <v>1.1783999999999999</v>
      </c>
      <c r="H2402" s="259">
        <f t="shared" si="206"/>
        <v>10.9984</v>
      </c>
    </row>
    <row r="2403" spans="1:8" x14ac:dyDescent="0.25">
      <c r="A2403" s="240">
        <v>40968</v>
      </c>
      <c r="B2403" s="23">
        <v>10066</v>
      </c>
      <c r="C2403" s="124" t="s">
        <v>16</v>
      </c>
      <c r="D2403" s="236"/>
      <c r="E2403" s="218" t="s">
        <v>363</v>
      </c>
      <c r="F2403" s="124"/>
      <c r="G2403" s="259"/>
      <c r="H2403" s="259"/>
    </row>
    <row r="2404" spans="1:8" x14ac:dyDescent="0.25">
      <c r="A2404" s="240">
        <v>40968</v>
      </c>
      <c r="B2404" s="23">
        <v>10067</v>
      </c>
      <c r="C2404" s="124" t="s">
        <v>66</v>
      </c>
      <c r="D2404" s="236" t="s">
        <v>2309</v>
      </c>
      <c r="E2404" s="218" t="s">
        <v>363</v>
      </c>
      <c r="F2404" s="124">
        <v>9.82</v>
      </c>
      <c r="G2404" s="259">
        <f t="shared" si="204"/>
        <v>1.1783999999999999</v>
      </c>
      <c r="H2404" s="259">
        <f t="shared" si="206"/>
        <v>10.9984</v>
      </c>
    </row>
    <row r="2405" spans="1:8" x14ac:dyDescent="0.25">
      <c r="A2405" s="240">
        <v>40968</v>
      </c>
      <c r="B2405" s="23">
        <v>10068</v>
      </c>
      <c r="C2405" s="124" t="s">
        <v>1032</v>
      </c>
      <c r="D2405" s="236" t="s">
        <v>1033</v>
      </c>
      <c r="E2405" s="218" t="s">
        <v>363</v>
      </c>
      <c r="F2405" s="124">
        <v>4.46</v>
      </c>
      <c r="G2405" s="259">
        <f t="shared" si="204"/>
        <v>0.53520000000000001</v>
      </c>
      <c r="H2405" s="259">
        <f t="shared" si="206"/>
        <v>4.9951999999999996</v>
      </c>
    </row>
    <row r="2406" spans="1:8" ht="18" customHeight="1" x14ac:dyDescent="0.25">
      <c r="A2406" s="240"/>
      <c r="B2406" s="23"/>
      <c r="C2406" s="124" t="s">
        <v>126</v>
      </c>
      <c r="D2406" s="236"/>
      <c r="E2406" s="218"/>
      <c r="F2406" s="257">
        <f>SUM(F2001:F2405)</f>
        <v>5710.7620000000061</v>
      </c>
      <c r="G2406" s="237">
        <f>SUM(G2001:G2405)</f>
        <v>685.29143999999951</v>
      </c>
      <c r="H2406" s="237">
        <f>SUM(H2001:H2405)</f>
        <v>6396.0534399999942</v>
      </c>
    </row>
    <row r="2407" spans="1:8" x14ac:dyDescent="0.25">
      <c r="A2407" s="240"/>
      <c r="B2407" s="124"/>
      <c r="C2407" s="124"/>
      <c r="D2407" s="124"/>
      <c r="E2407" s="124"/>
      <c r="F2407" s="124"/>
      <c r="G2407" s="124"/>
      <c r="H2407" s="124"/>
    </row>
    <row r="2408" spans="1:8" x14ac:dyDescent="0.25">
      <c r="A2408" s="240"/>
      <c r="B2408" s="124"/>
      <c r="C2408" s="124"/>
      <c r="D2408" s="124"/>
      <c r="E2408" s="124"/>
      <c r="F2408" s="124"/>
      <c r="G2408" s="124"/>
      <c r="H2408" s="124"/>
    </row>
    <row r="2413" spans="1:8" ht="24.75" x14ac:dyDescent="0.5">
      <c r="A2413" s="268" t="s">
        <v>0</v>
      </c>
      <c r="B2413" s="268"/>
      <c r="C2413" s="268"/>
      <c r="D2413" s="268"/>
      <c r="E2413" s="268"/>
      <c r="F2413" s="268"/>
      <c r="G2413" s="268"/>
      <c r="H2413" s="268"/>
    </row>
    <row r="2414" spans="1:8" x14ac:dyDescent="0.25">
      <c r="A2414" s="190" t="s">
        <v>1</v>
      </c>
      <c r="B2414" s="106"/>
      <c r="C2414" s="106" t="s">
        <v>2702</v>
      </c>
      <c r="D2414" s="106"/>
      <c r="E2414" s="106"/>
      <c r="F2414" s="106"/>
      <c r="G2414" s="106" t="s">
        <v>2</v>
      </c>
      <c r="H2414" s="106"/>
    </row>
    <row r="2415" spans="1:8" ht="18" x14ac:dyDescent="0.25">
      <c r="A2415" s="269" t="s">
        <v>2703</v>
      </c>
      <c r="B2415" s="269"/>
      <c r="C2415" s="269"/>
      <c r="D2415" s="269"/>
      <c r="E2415" s="269"/>
      <c r="F2415" s="269"/>
      <c r="G2415" s="269"/>
      <c r="H2415" s="269"/>
    </row>
    <row r="2416" spans="1:8" ht="39" x14ac:dyDescent="0.25">
      <c r="A2416" s="239" t="s">
        <v>3</v>
      </c>
      <c r="B2416" s="161" t="s">
        <v>4</v>
      </c>
      <c r="C2416" s="156" t="s">
        <v>5</v>
      </c>
      <c r="D2416" s="156" t="s">
        <v>6</v>
      </c>
      <c r="E2416" s="156" t="s">
        <v>7</v>
      </c>
      <c r="F2416" s="161" t="s">
        <v>8</v>
      </c>
      <c r="G2416" s="161" t="s">
        <v>9</v>
      </c>
      <c r="H2416" s="161" t="s">
        <v>10</v>
      </c>
    </row>
    <row r="2417" spans="1:8" x14ac:dyDescent="0.25">
      <c r="A2417" s="240">
        <v>40969</v>
      </c>
      <c r="B2417" s="124">
        <v>10069</v>
      </c>
      <c r="C2417" s="124" t="s">
        <v>2310</v>
      </c>
      <c r="D2417" s="236" t="s">
        <v>2311</v>
      </c>
      <c r="E2417" s="124" t="s">
        <v>2312</v>
      </c>
      <c r="F2417" s="257">
        <v>36</v>
      </c>
      <c r="G2417" s="259">
        <f t="shared" ref="G2417:G2429" si="207">F2417*12%</f>
        <v>4.32</v>
      </c>
      <c r="H2417" s="237">
        <f t="shared" ref="H2417:H2438" si="208">F2417+G2417</f>
        <v>40.32</v>
      </c>
    </row>
    <row r="2418" spans="1:8" x14ac:dyDescent="0.25">
      <c r="A2418" s="240">
        <v>40969</v>
      </c>
      <c r="B2418" s="124">
        <v>10070</v>
      </c>
      <c r="C2418" s="124" t="s">
        <v>1367</v>
      </c>
      <c r="D2418" s="236" t="s">
        <v>940</v>
      </c>
      <c r="E2418" s="124" t="s">
        <v>2312</v>
      </c>
      <c r="F2418" s="124">
        <v>17.86</v>
      </c>
      <c r="G2418" s="259">
        <f t="shared" si="207"/>
        <v>2.1431999999999998</v>
      </c>
      <c r="H2418" s="237">
        <f t="shared" si="208"/>
        <v>20.0032</v>
      </c>
    </row>
    <row r="2419" spans="1:8" x14ac:dyDescent="0.25">
      <c r="A2419" s="240">
        <v>40969</v>
      </c>
      <c r="B2419" s="124">
        <v>10071</v>
      </c>
      <c r="C2419" s="124" t="s">
        <v>2313</v>
      </c>
      <c r="D2419" s="236" t="s">
        <v>2314</v>
      </c>
      <c r="E2419" s="124" t="s">
        <v>2312</v>
      </c>
      <c r="F2419" s="124">
        <v>17.86</v>
      </c>
      <c r="G2419" s="259">
        <f t="shared" si="207"/>
        <v>2.1431999999999998</v>
      </c>
      <c r="H2419" s="237">
        <f t="shared" si="208"/>
        <v>20.0032</v>
      </c>
    </row>
    <row r="2420" spans="1:8" x14ac:dyDescent="0.25">
      <c r="A2420" s="240">
        <v>40969</v>
      </c>
      <c r="B2420" s="124">
        <v>10072</v>
      </c>
      <c r="C2420" s="124" t="s">
        <v>2316</v>
      </c>
      <c r="D2420" s="236" t="s">
        <v>2315</v>
      </c>
      <c r="E2420" s="124" t="s">
        <v>2312</v>
      </c>
      <c r="F2420" s="124">
        <v>9.82</v>
      </c>
      <c r="G2420" s="259">
        <f t="shared" si="207"/>
        <v>1.1783999999999999</v>
      </c>
      <c r="H2420" s="237">
        <f t="shared" si="208"/>
        <v>10.9984</v>
      </c>
    </row>
    <row r="2421" spans="1:8" x14ac:dyDescent="0.25">
      <c r="A2421" s="240">
        <v>40969</v>
      </c>
      <c r="B2421" s="124">
        <v>10073</v>
      </c>
      <c r="C2421" s="124" t="s">
        <v>2317</v>
      </c>
      <c r="D2421" s="236" t="s">
        <v>2318</v>
      </c>
      <c r="E2421" s="124" t="s">
        <v>2312</v>
      </c>
      <c r="F2421" s="124">
        <v>9.82</v>
      </c>
      <c r="G2421" s="259">
        <f t="shared" si="207"/>
        <v>1.1783999999999999</v>
      </c>
      <c r="H2421" s="237">
        <f t="shared" si="208"/>
        <v>10.9984</v>
      </c>
    </row>
    <row r="2422" spans="1:8" x14ac:dyDescent="0.25">
      <c r="A2422" s="240">
        <v>40969</v>
      </c>
      <c r="B2422" s="124">
        <v>10074</v>
      </c>
      <c r="C2422" s="124" t="s">
        <v>2319</v>
      </c>
      <c r="D2422" s="236" t="s">
        <v>2320</v>
      </c>
      <c r="E2422" s="124" t="s">
        <v>2312</v>
      </c>
      <c r="F2422" s="124">
        <v>7.14</v>
      </c>
      <c r="G2422" s="259">
        <f t="shared" si="207"/>
        <v>0.8567999999999999</v>
      </c>
      <c r="H2422" s="237">
        <f t="shared" si="208"/>
        <v>7.9967999999999995</v>
      </c>
    </row>
    <row r="2423" spans="1:8" x14ac:dyDescent="0.25">
      <c r="A2423" s="240">
        <v>40969</v>
      </c>
      <c r="B2423" s="124">
        <v>10075</v>
      </c>
      <c r="C2423" s="124" t="s">
        <v>2321</v>
      </c>
      <c r="D2423" s="236" t="s">
        <v>2322</v>
      </c>
      <c r="E2423" s="124" t="s">
        <v>2312</v>
      </c>
      <c r="F2423" s="124">
        <v>16.07</v>
      </c>
      <c r="G2423" s="259">
        <f t="shared" si="207"/>
        <v>1.9283999999999999</v>
      </c>
      <c r="H2423" s="237">
        <f t="shared" si="208"/>
        <v>17.9984</v>
      </c>
    </row>
    <row r="2424" spans="1:8" x14ac:dyDescent="0.25">
      <c r="A2424" s="240">
        <v>40969</v>
      </c>
      <c r="B2424" s="124">
        <v>10076</v>
      </c>
      <c r="C2424" s="124" t="s">
        <v>1053</v>
      </c>
      <c r="D2424" s="236" t="s">
        <v>1054</v>
      </c>
      <c r="E2424" s="124" t="s">
        <v>2312</v>
      </c>
      <c r="F2424" s="124">
        <v>21.43</v>
      </c>
      <c r="G2424" s="259">
        <f t="shared" si="207"/>
        <v>2.5715999999999997</v>
      </c>
      <c r="H2424" s="237">
        <f t="shared" si="208"/>
        <v>24.0016</v>
      </c>
    </row>
    <row r="2425" spans="1:8" x14ac:dyDescent="0.25">
      <c r="A2425" s="240">
        <v>40969</v>
      </c>
      <c r="B2425" s="124">
        <v>10077</v>
      </c>
      <c r="C2425" s="124" t="s">
        <v>2323</v>
      </c>
      <c r="D2425" s="236" t="s">
        <v>2324</v>
      </c>
      <c r="E2425" s="124" t="s">
        <v>2312</v>
      </c>
      <c r="F2425" s="124">
        <v>13.39</v>
      </c>
      <c r="G2425" s="259">
        <f t="shared" si="207"/>
        <v>1.6068</v>
      </c>
      <c r="H2425" s="237">
        <f t="shared" si="208"/>
        <v>14.9968</v>
      </c>
    </row>
    <row r="2426" spans="1:8" x14ac:dyDescent="0.25">
      <c r="A2426" s="240">
        <v>40969</v>
      </c>
      <c r="B2426" s="124">
        <v>10078</v>
      </c>
      <c r="C2426" s="124" t="s">
        <v>2325</v>
      </c>
      <c r="D2426" s="236" t="s">
        <v>2326</v>
      </c>
      <c r="E2426" s="124" t="s">
        <v>2312</v>
      </c>
      <c r="F2426" s="124">
        <v>17.86</v>
      </c>
      <c r="G2426" s="259">
        <f t="shared" si="207"/>
        <v>2.1431999999999998</v>
      </c>
      <c r="H2426" s="237">
        <f t="shared" si="208"/>
        <v>20.0032</v>
      </c>
    </row>
    <row r="2427" spans="1:8" x14ac:dyDescent="0.25">
      <c r="A2427" s="240">
        <v>40969</v>
      </c>
      <c r="B2427" s="124">
        <v>10079</v>
      </c>
      <c r="C2427" s="124" t="s">
        <v>1886</v>
      </c>
      <c r="D2427" s="236" t="s">
        <v>2327</v>
      </c>
      <c r="E2427" s="124" t="s">
        <v>2312</v>
      </c>
      <c r="F2427" s="257">
        <v>25</v>
      </c>
      <c r="G2427" s="259">
        <f t="shared" si="207"/>
        <v>3</v>
      </c>
      <c r="H2427" s="237">
        <f t="shared" si="208"/>
        <v>28</v>
      </c>
    </row>
    <row r="2428" spans="1:8" x14ac:dyDescent="0.25">
      <c r="A2428" s="240">
        <v>40969</v>
      </c>
      <c r="B2428" s="124">
        <v>10080</v>
      </c>
      <c r="C2428" s="124" t="s">
        <v>2328</v>
      </c>
      <c r="D2428" s="236" t="s">
        <v>1043</v>
      </c>
      <c r="E2428" s="124" t="s">
        <v>2312</v>
      </c>
      <c r="F2428" s="124">
        <v>10.71</v>
      </c>
      <c r="G2428" s="259">
        <f t="shared" si="207"/>
        <v>1.2852000000000001</v>
      </c>
      <c r="H2428" s="237">
        <f t="shared" si="208"/>
        <v>11.995200000000001</v>
      </c>
    </row>
    <row r="2429" spans="1:8" x14ac:dyDescent="0.25">
      <c r="A2429" s="240">
        <v>40969</v>
      </c>
      <c r="B2429" s="124">
        <v>10081</v>
      </c>
      <c r="C2429" s="124" t="s">
        <v>1036</v>
      </c>
      <c r="D2429" s="236"/>
      <c r="E2429" s="124" t="s">
        <v>2312</v>
      </c>
      <c r="F2429" s="124">
        <v>18.97</v>
      </c>
      <c r="G2429" s="259">
        <f t="shared" si="207"/>
        <v>2.2763999999999998</v>
      </c>
      <c r="H2429" s="237">
        <f t="shared" si="208"/>
        <v>21.246399999999998</v>
      </c>
    </row>
    <row r="2430" spans="1:8" x14ac:dyDescent="0.25">
      <c r="A2430" s="240">
        <v>40969</v>
      </c>
      <c r="B2430" s="124">
        <v>10082</v>
      </c>
      <c r="C2430" s="124" t="s">
        <v>16</v>
      </c>
      <c r="D2430" s="236"/>
      <c r="E2430" s="124" t="s">
        <v>2312</v>
      </c>
      <c r="F2430" s="124"/>
      <c r="G2430" s="259"/>
      <c r="H2430" s="237"/>
    </row>
    <row r="2431" spans="1:8" x14ac:dyDescent="0.25">
      <c r="A2431" s="179">
        <v>40970</v>
      </c>
      <c r="B2431" s="124">
        <v>10083</v>
      </c>
      <c r="C2431" s="124" t="s">
        <v>16</v>
      </c>
      <c r="D2431" s="236"/>
      <c r="E2431" s="124" t="s">
        <v>2312</v>
      </c>
      <c r="F2431" s="124"/>
      <c r="G2431" s="259"/>
      <c r="H2431" s="237"/>
    </row>
    <row r="2432" spans="1:8" x14ac:dyDescent="0.25">
      <c r="A2432" s="240">
        <v>40970</v>
      </c>
      <c r="B2432" s="124">
        <v>10084</v>
      </c>
      <c r="C2432" s="124" t="s">
        <v>2329</v>
      </c>
      <c r="D2432" s="236" t="s">
        <v>2330</v>
      </c>
      <c r="E2432" s="124" t="s">
        <v>2312</v>
      </c>
      <c r="F2432" s="124">
        <v>26.79</v>
      </c>
      <c r="G2432" s="259">
        <f t="shared" ref="G2432:G2438" si="209">F2432*12%</f>
        <v>3.2147999999999999</v>
      </c>
      <c r="H2432" s="237">
        <f t="shared" si="208"/>
        <v>30.004799999999999</v>
      </c>
    </row>
    <row r="2433" spans="1:8" x14ac:dyDescent="0.25">
      <c r="A2433" s="179">
        <v>40970</v>
      </c>
      <c r="B2433" s="124">
        <v>10085</v>
      </c>
      <c r="C2433" s="124" t="s">
        <v>103</v>
      </c>
      <c r="D2433" s="236" t="s">
        <v>104</v>
      </c>
      <c r="E2433" s="124" t="s">
        <v>2312</v>
      </c>
      <c r="F2433" s="257">
        <v>36</v>
      </c>
      <c r="G2433" s="124">
        <f t="shared" si="209"/>
        <v>4.32</v>
      </c>
      <c r="H2433" s="237">
        <f t="shared" si="208"/>
        <v>40.32</v>
      </c>
    </row>
    <row r="2434" spans="1:8" x14ac:dyDescent="0.25">
      <c r="A2434" s="240">
        <v>40970</v>
      </c>
      <c r="B2434" s="124">
        <v>10086</v>
      </c>
      <c r="C2434" s="124" t="s">
        <v>2331</v>
      </c>
      <c r="D2434" s="236" t="s">
        <v>1362</v>
      </c>
      <c r="E2434" s="124" t="s">
        <v>2312</v>
      </c>
      <c r="F2434" s="124">
        <v>8.93</v>
      </c>
      <c r="G2434" s="259">
        <f t="shared" si="209"/>
        <v>1.0715999999999999</v>
      </c>
      <c r="H2434" s="237">
        <f t="shared" si="208"/>
        <v>10.0016</v>
      </c>
    </row>
    <row r="2435" spans="1:8" x14ac:dyDescent="0.25">
      <c r="A2435" s="179">
        <v>40970</v>
      </c>
      <c r="B2435" s="124">
        <v>10087</v>
      </c>
      <c r="C2435" s="124" t="s">
        <v>2332</v>
      </c>
      <c r="D2435" s="236" t="s">
        <v>2333</v>
      </c>
      <c r="E2435" s="124" t="s">
        <v>2312</v>
      </c>
      <c r="F2435" s="124">
        <v>16.07</v>
      </c>
      <c r="G2435" s="124">
        <v>1.93</v>
      </c>
      <c r="H2435" s="237">
        <f t="shared" si="208"/>
        <v>18</v>
      </c>
    </row>
    <row r="2436" spans="1:8" x14ac:dyDescent="0.25">
      <c r="A2436" s="240">
        <v>40970</v>
      </c>
      <c r="B2436" s="124">
        <v>10088</v>
      </c>
      <c r="C2436" s="124" t="s">
        <v>2334</v>
      </c>
      <c r="D2436" s="236" t="s">
        <v>2335</v>
      </c>
      <c r="E2436" s="124" t="s">
        <v>2312</v>
      </c>
      <c r="F2436" s="124">
        <v>17.86</v>
      </c>
      <c r="G2436" s="259">
        <f t="shared" si="209"/>
        <v>2.1431999999999998</v>
      </c>
      <c r="H2436" s="237">
        <f t="shared" si="208"/>
        <v>20.0032</v>
      </c>
    </row>
    <row r="2437" spans="1:8" x14ac:dyDescent="0.25">
      <c r="A2437" s="179">
        <v>40970</v>
      </c>
      <c r="B2437" s="124">
        <v>10089</v>
      </c>
      <c r="C2437" s="124" t="s">
        <v>1886</v>
      </c>
      <c r="D2437" s="236" t="s">
        <v>2336</v>
      </c>
      <c r="E2437" s="124" t="s">
        <v>2312</v>
      </c>
      <c r="F2437" s="257">
        <v>25</v>
      </c>
      <c r="G2437" s="257">
        <f t="shared" si="209"/>
        <v>3</v>
      </c>
      <c r="H2437" s="237">
        <f t="shared" si="208"/>
        <v>28</v>
      </c>
    </row>
    <row r="2438" spans="1:8" x14ac:dyDescent="0.25">
      <c r="A2438" s="240">
        <v>40970</v>
      </c>
      <c r="B2438" s="124">
        <v>10090</v>
      </c>
      <c r="C2438" s="124" t="s">
        <v>1050</v>
      </c>
      <c r="D2438" s="236" t="s">
        <v>1528</v>
      </c>
      <c r="E2438" s="124" t="s">
        <v>2312</v>
      </c>
      <c r="F2438" s="124">
        <v>4.46</v>
      </c>
      <c r="G2438" s="259">
        <f t="shared" si="209"/>
        <v>0.53520000000000001</v>
      </c>
      <c r="H2438" s="237">
        <f t="shared" si="208"/>
        <v>4.9951999999999996</v>
      </c>
    </row>
    <row r="2439" spans="1:8" x14ac:dyDescent="0.25">
      <c r="A2439" s="179">
        <v>40970</v>
      </c>
      <c r="B2439" s="124">
        <v>10091</v>
      </c>
      <c r="C2439" s="124" t="s">
        <v>2337</v>
      </c>
      <c r="D2439" s="236" t="s">
        <v>2290</v>
      </c>
      <c r="E2439" s="124" t="s">
        <v>2312</v>
      </c>
      <c r="F2439" s="124">
        <v>4.46</v>
      </c>
      <c r="G2439" s="124">
        <v>1.93</v>
      </c>
      <c r="H2439" s="237">
        <f t="shared" ref="H2439:H2442" si="210">F2439+G2439</f>
        <v>6.39</v>
      </c>
    </row>
    <row r="2440" spans="1:8" x14ac:dyDescent="0.25">
      <c r="A2440" s="240">
        <v>40970</v>
      </c>
      <c r="B2440" s="124">
        <v>10092</v>
      </c>
      <c r="C2440" s="124" t="s">
        <v>1044</v>
      </c>
      <c r="D2440" s="236" t="s">
        <v>1045</v>
      </c>
      <c r="E2440" s="124" t="s">
        <v>2312</v>
      </c>
      <c r="F2440" s="124">
        <v>4.46</v>
      </c>
      <c r="G2440" s="259">
        <f t="shared" ref="G2440:G2444" si="211">F2440*12%</f>
        <v>0.53520000000000001</v>
      </c>
      <c r="H2440" s="237">
        <f t="shared" si="210"/>
        <v>4.9951999999999996</v>
      </c>
    </row>
    <row r="2441" spans="1:8" x14ac:dyDescent="0.25">
      <c r="A2441" s="179">
        <v>40970</v>
      </c>
      <c r="B2441" s="124">
        <v>10093</v>
      </c>
      <c r="C2441" s="124" t="s">
        <v>2338</v>
      </c>
      <c r="D2441" s="236" t="s">
        <v>2339</v>
      </c>
      <c r="E2441" s="124" t="s">
        <v>2312</v>
      </c>
      <c r="F2441" s="124">
        <v>8.93</v>
      </c>
      <c r="G2441" s="257">
        <f t="shared" si="211"/>
        <v>1.0715999999999999</v>
      </c>
      <c r="H2441" s="237">
        <f t="shared" si="210"/>
        <v>10.0016</v>
      </c>
    </row>
    <row r="2442" spans="1:8" x14ac:dyDescent="0.25">
      <c r="A2442" s="240">
        <v>40970</v>
      </c>
      <c r="B2442" s="124">
        <v>10094</v>
      </c>
      <c r="C2442" s="124" t="s">
        <v>2340</v>
      </c>
      <c r="D2442" s="236" t="s">
        <v>2341</v>
      </c>
      <c r="E2442" s="124" t="s">
        <v>2312</v>
      </c>
      <c r="F2442" s="257">
        <v>6.25</v>
      </c>
      <c r="G2442" s="259">
        <f t="shared" si="211"/>
        <v>0.75</v>
      </c>
      <c r="H2442" s="237">
        <f t="shared" si="210"/>
        <v>7</v>
      </c>
    </row>
    <row r="2443" spans="1:8" x14ac:dyDescent="0.25">
      <c r="A2443" s="179">
        <v>40970</v>
      </c>
      <c r="B2443" s="124">
        <v>10095</v>
      </c>
      <c r="C2443" s="124" t="s">
        <v>2342</v>
      </c>
      <c r="D2443" s="236" t="s">
        <v>1586</v>
      </c>
      <c r="E2443" s="124" t="s">
        <v>2312</v>
      </c>
      <c r="F2443" s="124">
        <v>14.29</v>
      </c>
      <c r="G2443" s="259">
        <f t="shared" si="211"/>
        <v>1.7147999999999999</v>
      </c>
      <c r="H2443" s="237">
        <f t="shared" ref="H2443:H2445" si="212">F2443+G2443</f>
        <v>16.004799999999999</v>
      </c>
    </row>
    <row r="2444" spans="1:8" x14ac:dyDescent="0.25">
      <c r="A2444" s="240">
        <v>40970</v>
      </c>
      <c r="B2444" s="124">
        <v>10096</v>
      </c>
      <c r="C2444" s="124" t="s">
        <v>2343</v>
      </c>
      <c r="D2444" s="236" t="s">
        <v>1703</v>
      </c>
      <c r="E2444" s="124" t="s">
        <v>2312</v>
      </c>
      <c r="F2444" s="124">
        <v>8.93</v>
      </c>
      <c r="G2444" s="259">
        <f t="shared" si="211"/>
        <v>1.0715999999999999</v>
      </c>
      <c r="H2444" s="237">
        <f t="shared" si="212"/>
        <v>10.0016</v>
      </c>
    </row>
    <row r="2445" spans="1:8" x14ac:dyDescent="0.25">
      <c r="A2445" s="179">
        <v>40970</v>
      </c>
      <c r="B2445" s="124">
        <v>10097</v>
      </c>
      <c r="C2445" s="124" t="s">
        <v>1036</v>
      </c>
      <c r="D2445" s="236"/>
      <c r="E2445" s="124" t="s">
        <v>2312</v>
      </c>
      <c r="F2445" s="257">
        <v>49.77</v>
      </c>
      <c r="G2445" s="259">
        <f t="shared" ref="G2445:G2487" si="213">F2445*12%</f>
        <v>5.9724000000000004</v>
      </c>
      <c r="H2445" s="237">
        <f t="shared" si="212"/>
        <v>55.742400000000004</v>
      </c>
    </row>
    <row r="2446" spans="1:8" x14ac:dyDescent="0.25">
      <c r="A2446" s="240">
        <v>40970</v>
      </c>
      <c r="B2446" s="124">
        <v>10098</v>
      </c>
      <c r="C2446" s="124" t="s">
        <v>2344</v>
      </c>
      <c r="D2446" s="236" t="s">
        <v>2345</v>
      </c>
      <c r="E2446" s="124" t="s">
        <v>2312</v>
      </c>
      <c r="F2446" s="124">
        <v>13.39</v>
      </c>
      <c r="G2446" s="259">
        <f t="shared" si="213"/>
        <v>1.6068</v>
      </c>
      <c r="H2446" s="237">
        <f t="shared" ref="H2446:H2489" si="214">F2446+G2446</f>
        <v>14.9968</v>
      </c>
    </row>
    <row r="2447" spans="1:8" x14ac:dyDescent="0.25">
      <c r="A2447" s="179">
        <v>40970</v>
      </c>
      <c r="B2447" s="124">
        <v>10099</v>
      </c>
      <c r="C2447" s="124" t="s">
        <v>1964</v>
      </c>
      <c r="D2447" s="236" t="s">
        <v>1965</v>
      </c>
      <c r="E2447" s="124" t="s">
        <v>2312</v>
      </c>
      <c r="F2447" s="124">
        <v>8.93</v>
      </c>
      <c r="G2447" s="259">
        <f t="shared" si="213"/>
        <v>1.0715999999999999</v>
      </c>
      <c r="H2447" s="237">
        <f t="shared" si="214"/>
        <v>10.0016</v>
      </c>
    </row>
    <row r="2448" spans="1:8" x14ac:dyDescent="0.25">
      <c r="A2448" s="240">
        <v>40970</v>
      </c>
      <c r="B2448" s="124">
        <v>10100</v>
      </c>
      <c r="C2448" s="124" t="s">
        <v>974</v>
      </c>
      <c r="D2448" s="236" t="s">
        <v>975</v>
      </c>
      <c r="E2448" s="124" t="s">
        <v>2312</v>
      </c>
      <c r="F2448" s="257">
        <v>10.71</v>
      </c>
      <c r="G2448" s="259">
        <f t="shared" si="213"/>
        <v>1.2852000000000001</v>
      </c>
      <c r="H2448" s="237">
        <f t="shared" si="214"/>
        <v>11.995200000000001</v>
      </c>
    </row>
    <row r="2449" spans="1:8" x14ac:dyDescent="0.25">
      <c r="A2449" s="240">
        <v>40970</v>
      </c>
      <c r="B2449" s="124">
        <v>10101</v>
      </c>
      <c r="C2449" s="124" t="s">
        <v>2328</v>
      </c>
      <c r="D2449" s="236" t="s">
        <v>1043</v>
      </c>
      <c r="E2449" s="124" t="s">
        <v>2312</v>
      </c>
      <c r="F2449" s="124">
        <v>10.71</v>
      </c>
      <c r="G2449" s="259">
        <f t="shared" si="213"/>
        <v>1.2852000000000001</v>
      </c>
      <c r="H2449" s="237">
        <f t="shared" si="214"/>
        <v>11.995200000000001</v>
      </c>
    </row>
    <row r="2450" spans="1:8" x14ac:dyDescent="0.25">
      <c r="A2450" s="240">
        <v>40971</v>
      </c>
      <c r="B2450" s="124">
        <v>10102</v>
      </c>
      <c r="C2450" s="124" t="s">
        <v>2346</v>
      </c>
      <c r="D2450" s="236" t="s">
        <v>2335</v>
      </c>
      <c r="E2450" s="124" t="s">
        <v>2312</v>
      </c>
      <c r="F2450" s="124">
        <v>17.86</v>
      </c>
      <c r="G2450" s="259">
        <f t="shared" si="213"/>
        <v>2.1431999999999998</v>
      </c>
      <c r="H2450" s="237">
        <f t="shared" si="214"/>
        <v>20.0032</v>
      </c>
    </row>
    <row r="2451" spans="1:8" x14ac:dyDescent="0.25">
      <c r="A2451" s="240">
        <v>40971</v>
      </c>
      <c r="B2451" s="124">
        <v>10103</v>
      </c>
      <c r="C2451" s="124" t="s">
        <v>2347</v>
      </c>
      <c r="D2451" s="236" t="s">
        <v>2348</v>
      </c>
      <c r="E2451" s="124" t="s">
        <v>2312</v>
      </c>
      <c r="F2451" s="257">
        <v>18.75</v>
      </c>
      <c r="G2451" s="259">
        <f t="shared" si="213"/>
        <v>2.25</v>
      </c>
      <c r="H2451" s="237">
        <f t="shared" si="214"/>
        <v>21</v>
      </c>
    </row>
    <row r="2452" spans="1:8" x14ac:dyDescent="0.25">
      <c r="A2452" s="240">
        <v>40971</v>
      </c>
      <c r="B2452" s="124">
        <v>10104</v>
      </c>
      <c r="C2452" s="124" t="s">
        <v>1933</v>
      </c>
      <c r="D2452" s="236" t="s">
        <v>2349</v>
      </c>
      <c r="E2452" s="124" t="s">
        <v>2312</v>
      </c>
      <c r="F2452" s="124">
        <v>4.46</v>
      </c>
      <c r="G2452" s="259">
        <f t="shared" si="213"/>
        <v>0.53520000000000001</v>
      </c>
      <c r="H2452" s="237">
        <f t="shared" si="214"/>
        <v>4.9951999999999996</v>
      </c>
    </row>
    <row r="2453" spans="1:8" x14ac:dyDescent="0.25">
      <c r="A2453" s="240">
        <v>40971</v>
      </c>
      <c r="B2453" s="124">
        <v>10105</v>
      </c>
      <c r="C2453" s="124" t="s">
        <v>2328</v>
      </c>
      <c r="D2453" s="236" t="s">
        <v>1043</v>
      </c>
      <c r="E2453" s="124" t="s">
        <v>2312</v>
      </c>
      <c r="F2453" s="124">
        <v>10.71</v>
      </c>
      <c r="G2453" s="259">
        <f t="shared" si="213"/>
        <v>1.2852000000000001</v>
      </c>
      <c r="H2453" s="237">
        <f t="shared" si="214"/>
        <v>11.995200000000001</v>
      </c>
    </row>
    <row r="2454" spans="1:8" x14ac:dyDescent="0.25">
      <c r="A2454" s="240">
        <v>40971</v>
      </c>
      <c r="B2454" s="124">
        <v>10106</v>
      </c>
      <c r="C2454" s="124" t="s">
        <v>2350</v>
      </c>
      <c r="D2454" s="236" t="s">
        <v>1084</v>
      </c>
      <c r="E2454" s="124" t="s">
        <v>2312</v>
      </c>
      <c r="F2454" s="257">
        <v>8.93</v>
      </c>
      <c r="G2454" s="259">
        <f t="shared" si="213"/>
        <v>1.0715999999999999</v>
      </c>
      <c r="H2454" s="237">
        <f t="shared" si="214"/>
        <v>10.0016</v>
      </c>
    </row>
    <row r="2455" spans="1:8" x14ac:dyDescent="0.25">
      <c r="A2455" s="240">
        <v>40971</v>
      </c>
      <c r="B2455" s="124">
        <v>10107</v>
      </c>
      <c r="C2455" s="124" t="s">
        <v>2351</v>
      </c>
      <c r="D2455" s="236" t="s">
        <v>2352</v>
      </c>
      <c r="E2455" s="124" t="s">
        <v>2312</v>
      </c>
      <c r="F2455" s="124">
        <v>16.07</v>
      </c>
      <c r="G2455" s="259">
        <f t="shared" si="213"/>
        <v>1.9283999999999999</v>
      </c>
      <c r="H2455" s="237">
        <f t="shared" si="214"/>
        <v>17.9984</v>
      </c>
    </row>
    <row r="2456" spans="1:8" x14ac:dyDescent="0.25">
      <c r="A2456" s="240">
        <v>40971</v>
      </c>
      <c r="B2456" s="124">
        <v>10108</v>
      </c>
      <c r="C2456" s="124" t="s">
        <v>2353</v>
      </c>
      <c r="D2456" s="236" t="s">
        <v>2354</v>
      </c>
      <c r="E2456" s="124" t="s">
        <v>2312</v>
      </c>
      <c r="F2456" s="124">
        <v>11.61</v>
      </c>
      <c r="G2456" s="259">
        <f t="shared" si="213"/>
        <v>1.3931999999999998</v>
      </c>
      <c r="H2456" s="237">
        <f t="shared" si="214"/>
        <v>13.0032</v>
      </c>
    </row>
    <row r="2457" spans="1:8" x14ac:dyDescent="0.25">
      <c r="A2457" s="240">
        <v>40971</v>
      </c>
      <c r="B2457" s="124">
        <v>10109</v>
      </c>
      <c r="C2457" s="124" t="s">
        <v>974</v>
      </c>
      <c r="D2457" s="236" t="s">
        <v>975</v>
      </c>
      <c r="E2457" s="124" t="s">
        <v>2312</v>
      </c>
      <c r="F2457" s="257">
        <v>10.71</v>
      </c>
      <c r="G2457" s="259">
        <f t="shared" si="213"/>
        <v>1.2852000000000001</v>
      </c>
      <c r="H2457" s="237">
        <f t="shared" si="214"/>
        <v>11.995200000000001</v>
      </c>
    </row>
    <row r="2458" spans="1:8" x14ac:dyDescent="0.25">
      <c r="A2458" s="240">
        <v>40971</v>
      </c>
      <c r="B2458" s="124">
        <v>10110</v>
      </c>
      <c r="C2458" s="124" t="s">
        <v>2355</v>
      </c>
      <c r="D2458" s="236" t="s">
        <v>2356</v>
      </c>
      <c r="E2458" s="124" t="s">
        <v>2312</v>
      </c>
      <c r="F2458" s="124">
        <v>14.29</v>
      </c>
      <c r="G2458" s="259">
        <f t="shared" si="213"/>
        <v>1.7147999999999999</v>
      </c>
      <c r="H2458" s="237">
        <f t="shared" si="214"/>
        <v>16.004799999999999</v>
      </c>
    </row>
    <row r="2459" spans="1:8" x14ac:dyDescent="0.25">
      <c r="A2459" s="240">
        <v>40971</v>
      </c>
      <c r="B2459" s="124">
        <v>10111</v>
      </c>
      <c r="C2459" s="124" t="s">
        <v>2357</v>
      </c>
      <c r="D2459" s="236" t="s">
        <v>1033</v>
      </c>
      <c r="E2459" s="124" t="s">
        <v>2312</v>
      </c>
      <c r="F2459" s="124">
        <v>8.93</v>
      </c>
      <c r="G2459" s="259">
        <f t="shared" si="213"/>
        <v>1.0715999999999999</v>
      </c>
      <c r="H2459" s="237">
        <f t="shared" si="214"/>
        <v>10.0016</v>
      </c>
    </row>
    <row r="2460" spans="1:8" x14ac:dyDescent="0.25">
      <c r="A2460" s="240">
        <v>40971</v>
      </c>
      <c r="B2460" s="124">
        <v>10112</v>
      </c>
      <c r="C2460" s="124" t="s">
        <v>2358</v>
      </c>
      <c r="D2460" s="236" t="s">
        <v>2290</v>
      </c>
      <c r="E2460" s="124" t="s">
        <v>2312</v>
      </c>
      <c r="F2460" s="124">
        <v>4.46</v>
      </c>
      <c r="G2460" s="259">
        <f t="shared" si="213"/>
        <v>0.53520000000000001</v>
      </c>
      <c r="H2460" s="237">
        <f t="shared" si="214"/>
        <v>4.9951999999999996</v>
      </c>
    </row>
    <row r="2461" spans="1:8" x14ac:dyDescent="0.25">
      <c r="A2461" s="240">
        <v>40971</v>
      </c>
      <c r="B2461" s="124">
        <v>10113</v>
      </c>
      <c r="C2461" s="124" t="s">
        <v>2359</v>
      </c>
      <c r="D2461" s="236" t="s">
        <v>2360</v>
      </c>
      <c r="E2461" s="124" t="s">
        <v>2312</v>
      </c>
      <c r="F2461" s="124">
        <v>15.18</v>
      </c>
      <c r="G2461" s="259">
        <f t="shared" si="213"/>
        <v>1.8215999999999999</v>
      </c>
      <c r="H2461" s="237">
        <f t="shared" si="214"/>
        <v>17.0016</v>
      </c>
    </row>
    <row r="2462" spans="1:8" x14ac:dyDescent="0.25">
      <c r="A2462" s="240">
        <v>40972</v>
      </c>
      <c r="B2462" s="124">
        <v>10114</v>
      </c>
      <c r="C2462" s="124" t="s">
        <v>2347</v>
      </c>
      <c r="D2462" s="236" t="s">
        <v>2361</v>
      </c>
      <c r="E2462" s="124" t="s">
        <v>2312</v>
      </c>
      <c r="F2462" s="124">
        <v>18.75</v>
      </c>
      <c r="G2462" s="259">
        <f t="shared" si="213"/>
        <v>2.25</v>
      </c>
      <c r="H2462" s="237">
        <f t="shared" si="214"/>
        <v>21</v>
      </c>
    </row>
    <row r="2463" spans="1:8" x14ac:dyDescent="0.25">
      <c r="A2463" s="240">
        <v>40972</v>
      </c>
      <c r="B2463" s="124">
        <v>10115</v>
      </c>
      <c r="C2463" s="124" t="s">
        <v>1933</v>
      </c>
      <c r="D2463" s="236" t="s">
        <v>2349</v>
      </c>
      <c r="E2463" s="124" t="s">
        <v>2312</v>
      </c>
      <c r="F2463" s="124">
        <v>4.46</v>
      </c>
      <c r="G2463" s="259">
        <f t="shared" si="213"/>
        <v>0.53520000000000001</v>
      </c>
      <c r="H2463" s="237">
        <f t="shared" si="214"/>
        <v>4.9951999999999996</v>
      </c>
    </row>
    <row r="2464" spans="1:8" x14ac:dyDescent="0.25">
      <c r="A2464" s="240">
        <v>40972</v>
      </c>
      <c r="B2464" s="124">
        <v>10116</v>
      </c>
      <c r="C2464" s="124" t="s">
        <v>1226</v>
      </c>
      <c r="D2464" s="236" t="s">
        <v>1227</v>
      </c>
      <c r="E2464" s="124" t="s">
        <v>2312</v>
      </c>
      <c r="F2464" s="124">
        <v>7.14</v>
      </c>
      <c r="G2464" s="259">
        <f t="shared" si="213"/>
        <v>0.8567999999999999</v>
      </c>
      <c r="H2464" s="237">
        <f t="shared" si="214"/>
        <v>7.9967999999999995</v>
      </c>
    </row>
    <row r="2465" spans="1:8" x14ac:dyDescent="0.25">
      <c r="A2465" s="240">
        <v>40972</v>
      </c>
      <c r="B2465" s="124">
        <v>10117</v>
      </c>
      <c r="C2465" s="124" t="s">
        <v>2328</v>
      </c>
      <c r="D2465" s="236" t="s">
        <v>1043</v>
      </c>
      <c r="E2465" s="124" t="s">
        <v>2312</v>
      </c>
      <c r="F2465" s="124">
        <v>10.71</v>
      </c>
      <c r="G2465" s="259">
        <f t="shared" si="213"/>
        <v>1.2852000000000001</v>
      </c>
      <c r="H2465" s="237">
        <f t="shared" si="214"/>
        <v>11.995200000000001</v>
      </c>
    </row>
    <row r="2466" spans="1:8" x14ac:dyDescent="0.25">
      <c r="A2466" s="240">
        <v>40972</v>
      </c>
      <c r="B2466" s="124">
        <v>10118</v>
      </c>
      <c r="C2466" s="124" t="s">
        <v>2362</v>
      </c>
      <c r="D2466" s="236" t="s">
        <v>2335</v>
      </c>
      <c r="E2466" s="124" t="s">
        <v>2312</v>
      </c>
      <c r="F2466" s="124">
        <v>17.86</v>
      </c>
      <c r="G2466" s="259">
        <f t="shared" si="213"/>
        <v>2.1431999999999998</v>
      </c>
      <c r="H2466" s="237">
        <f t="shared" si="214"/>
        <v>20.0032</v>
      </c>
    </row>
    <row r="2467" spans="1:8" x14ac:dyDescent="0.25">
      <c r="A2467" s="240">
        <v>40972</v>
      </c>
      <c r="B2467" s="124">
        <v>10119</v>
      </c>
      <c r="C2467" s="124" t="s">
        <v>2340</v>
      </c>
      <c r="D2467" s="236" t="s">
        <v>2363</v>
      </c>
      <c r="E2467" s="124" t="s">
        <v>2312</v>
      </c>
      <c r="F2467" s="124">
        <v>8.93</v>
      </c>
      <c r="G2467" s="259">
        <f t="shared" si="213"/>
        <v>1.0715999999999999</v>
      </c>
      <c r="H2467" s="237">
        <f t="shared" si="214"/>
        <v>10.0016</v>
      </c>
    </row>
    <row r="2468" spans="1:8" x14ac:dyDescent="0.25">
      <c r="A2468" s="240">
        <v>40972</v>
      </c>
      <c r="B2468" s="124">
        <v>10120</v>
      </c>
      <c r="C2468" s="124" t="s">
        <v>2364</v>
      </c>
      <c r="D2468" s="236" t="s">
        <v>2365</v>
      </c>
      <c r="E2468" s="124" t="s">
        <v>2312</v>
      </c>
      <c r="F2468" s="124">
        <v>11.61</v>
      </c>
      <c r="G2468" s="259">
        <f t="shared" si="213"/>
        <v>1.3931999999999998</v>
      </c>
      <c r="H2468" s="237">
        <f t="shared" si="214"/>
        <v>13.0032</v>
      </c>
    </row>
    <row r="2469" spans="1:8" x14ac:dyDescent="0.25">
      <c r="A2469" s="240">
        <v>40972</v>
      </c>
      <c r="B2469" s="124">
        <v>10121</v>
      </c>
      <c r="C2469" s="124" t="s">
        <v>2366</v>
      </c>
      <c r="D2469" s="236" t="s">
        <v>2367</v>
      </c>
      <c r="E2469" s="124" t="s">
        <v>2312</v>
      </c>
      <c r="F2469" s="124">
        <v>8.93</v>
      </c>
      <c r="G2469" s="259">
        <f t="shared" si="213"/>
        <v>1.0715999999999999</v>
      </c>
      <c r="H2469" s="237">
        <f t="shared" si="214"/>
        <v>10.0016</v>
      </c>
    </row>
    <row r="2470" spans="1:8" x14ac:dyDescent="0.25">
      <c r="A2470" s="240">
        <v>40972</v>
      </c>
      <c r="B2470" s="124">
        <v>10122</v>
      </c>
      <c r="C2470" s="124" t="s">
        <v>2368</v>
      </c>
      <c r="D2470" s="236" t="s">
        <v>2369</v>
      </c>
      <c r="E2470" s="124" t="s">
        <v>2312</v>
      </c>
      <c r="F2470" s="124">
        <v>11.61</v>
      </c>
      <c r="G2470" s="259">
        <f t="shared" si="213"/>
        <v>1.3931999999999998</v>
      </c>
      <c r="H2470" s="237">
        <f t="shared" si="214"/>
        <v>13.0032</v>
      </c>
    </row>
    <row r="2471" spans="1:8" x14ac:dyDescent="0.25">
      <c r="A2471" s="240">
        <v>40972</v>
      </c>
      <c r="B2471" s="124">
        <v>10123</v>
      </c>
      <c r="C2471" s="124" t="s">
        <v>1050</v>
      </c>
      <c r="D2471" s="236" t="s">
        <v>1528</v>
      </c>
      <c r="E2471" s="124" t="s">
        <v>2312</v>
      </c>
      <c r="F2471" s="124">
        <v>6.25</v>
      </c>
      <c r="G2471" s="259">
        <f t="shared" si="213"/>
        <v>0.75</v>
      </c>
      <c r="H2471" s="237">
        <f t="shared" si="214"/>
        <v>7</v>
      </c>
    </row>
    <row r="2472" spans="1:8" x14ac:dyDescent="0.25">
      <c r="A2472" s="240">
        <v>40972</v>
      </c>
      <c r="B2472" s="124">
        <v>10124</v>
      </c>
      <c r="C2472" s="124" t="s">
        <v>2370</v>
      </c>
      <c r="D2472" s="236" t="s">
        <v>2371</v>
      </c>
      <c r="E2472" s="124" t="s">
        <v>2312</v>
      </c>
      <c r="F2472" s="124">
        <v>4.46</v>
      </c>
      <c r="G2472" s="259">
        <f t="shared" si="213"/>
        <v>0.53520000000000001</v>
      </c>
      <c r="H2472" s="237">
        <f t="shared" si="214"/>
        <v>4.9951999999999996</v>
      </c>
    </row>
    <row r="2473" spans="1:8" x14ac:dyDescent="0.25">
      <c r="A2473" s="240">
        <v>40972</v>
      </c>
      <c r="B2473" s="124">
        <v>10125</v>
      </c>
      <c r="C2473" s="124" t="s">
        <v>1036</v>
      </c>
      <c r="D2473" s="236"/>
      <c r="E2473" s="124" t="s">
        <v>2312</v>
      </c>
      <c r="F2473" s="124">
        <v>19.690000000000001</v>
      </c>
      <c r="G2473" s="259">
        <f t="shared" si="213"/>
        <v>2.3628</v>
      </c>
      <c r="H2473" s="237">
        <f t="shared" si="214"/>
        <v>22.052800000000001</v>
      </c>
    </row>
    <row r="2474" spans="1:8" x14ac:dyDescent="0.25">
      <c r="A2474" s="240">
        <v>40973</v>
      </c>
      <c r="B2474" s="124">
        <v>10126</v>
      </c>
      <c r="C2474" s="124" t="s">
        <v>2205</v>
      </c>
      <c r="D2474" s="236" t="s">
        <v>2372</v>
      </c>
      <c r="E2474" s="124" t="s">
        <v>2312</v>
      </c>
      <c r="F2474" s="124">
        <v>1.61</v>
      </c>
      <c r="G2474" s="259">
        <f t="shared" si="213"/>
        <v>0.19320000000000001</v>
      </c>
      <c r="H2474" s="237">
        <f t="shared" si="214"/>
        <v>1.8032000000000001</v>
      </c>
    </row>
    <row r="2475" spans="1:8" x14ac:dyDescent="0.25">
      <c r="A2475" s="240">
        <v>40973</v>
      </c>
      <c r="B2475" s="124">
        <v>10127</v>
      </c>
      <c r="C2475" s="124" t="s">
        <v>2362</v>
      </c>
      <c r="D2475" s="236" t="s">
        <v>2335</v>
      </c>
      <c r="E2475" s="124" t="s">
        <v>2312</v>
      </c>
      <c r="F2475" s="124">
        <v>17.86</v>
      </c>
      <c r="G2475" s="259">
        <f t="shared" si="213"/>
        <v>2.1431999999999998</v>
      </c>
      <c r="H2475" s="237">
        <f t="shared" si="214"/>
        <v>20.0032</v>
      </c>
    </row>
    <row r="2476" spans="1:8" x14ac:dyDescent="0.25">
      <c r="A2476" s="240">
        <v>40973</v>
      </c>
      <c r="B2476" s="124">
        <v>10128</v>
      </c>
      <c r="C2476" s="124" t="s">
        <v>1933</v>
      </c>
      <c r="D2476" s="236" t="s">
        <v>2349</v>
      </c>
      <c r="E2476" s="124" t="s">
        <v>2312</v>
      </c>
      <c r="F2476" s="124">
        <v>4.46</v>
      </c>
      <c r="G2476" s="259">
        <f t="shared" si="213"/>
        <v>0.53520000000000001</v>
      </c>
      <c r="H2476" s="237">
        <f t="shared" si="214"/>
        <v>4.9951999999999996</v>
      </c>
    </row>
    <row r="2477" spans="1:8" x14ac:dyDescent="0.25">
      <c r="A2477" s="240">
        <v>40973</v>
      </c>
      <c r="B2477" s="124">
        <v>10129</v>
      </c>
      <c r="C2477" s="124" t="s">
        <v>1226</v>
      </c>
      <c r="D2477" s="236" t="s">
        <v>1227</v>
      </c>
      <c r="E2477" s="124" t="s">
        <v>2312</v>
      </c>
      <c r="F2477" s="124">
        <v>7.14</v>
      </c>
      <c r="G2477" s="259">
        <f t="shared" si="213"/>
        <v>0.8567999999999999</v>
      </c>
      <c r="H2477" s="237">
        <f t="shared" si="214"/>
        <v>7.9967999999999995</v>
      </c>
    </row>
    <row r="2478" spans="1:8" x14ac:dyDescent="0.25">
      <c r="A2478" s="240">
        <v>40973</v>
      </c>
      <c r="B2478" s="124">
        <v>10130</v>
      </c>
      <c r="C2478" s="124" t="s">
        <v>2373</v>
      </c>
      <c r="D2478" s="236" t="s">
        <v>2374</v>
      </c>
      <c r="E2478" s="124" t="s">
        <v>2312</v>
      </c>
      <c r="F2478" s="124">
        <v>22.32</v>
      </c>
      <c r="G2478" s="259">
        <f t="shared" si="213"/>
        <v>2.6783999999999999</v>
      </c>
      <c r="H2478" s="237">
        <f t="shared" si="214"/>
        <v>24.9984</v>
      </c>
    </row>
    <row r="2479" spans="1:8" x14ac:dyDescent="0.25">
      <c r="A2479" s="240">
        <v>40973</v>
      </c>
      <c r="B2479" s="124">
        <v>10131</v>
      </c>
      <c r="C2479" s="124" t="s">
        <v>2375</v>
      </c>
      <c r="D2479" s="236" t="s">
        <v>2376</v>
      </c>
      <c r="E2479" s="124" t="s">
        <v>2312</v>
      </c>
      <c r="F2479" s="124">
        <v>23.21</v>
      </c>
      <c r="G2479" s="259">
        <f t="shared" si="213"/>
        <v>2.7852000000000001</v>
      </c>
      <c r="H2479" s="237">
        <f t="shared" si="214"/>
        <v>25.995200000000001</v>
      </c>
    </row>
    <row r="2480" spans="1:8" x14ac:dyDescent="0.25">
      <c r="A2480" s="240">
        <v>40973</v>
      </c>
      <c r="B2480" s="124">
        <v>10132</v>
      </c>
      <c r="C2480" s="124" t="s">
        <v>16</v>
      </c>
      <c r="D2480" s="236"/>
      <c r="E2480" s="124" t="s">
        <v>2312</v>
      </c>
      <c r="F2480" s="124"/>
      <c r="G2480" s="259"/>
      <c r="H2480" s="237"/>
    </row>
    <row r="2481" spans="1:8" x14ac:dyDescent="0.25">
      <c r="A2481" s="240">
        <v>40973</v>
      </c>
      <c r="B2481" s="124">
        <v>10133</v>
      </c>
      <c r="C2481" s="124" t="s">
        <v>2377</v>
      </c>
      <c r="D2481" s="236" t="s">
        <v>2378</v>
      </c>
      <c r="E2481" s="124" t="s">
        <v>2312</v>
      </c>
      <c r="F2481" s="124">
        <v>17.82</v>
      </c>
      <c r="G2481" s="259">
        <f t="shared" si="213"/>
        <v>2.1383999999999999</v>
      </c>
      <c r="H2481" s="237">
        <f t="shared" si="214"/>
        <v>19.958400000000001</v>
      </c>
    </row>
    <row r="2482" spans="1:8" x14ac:dyDescent="0.25">
      <c r="A2482" s="240">
        <v>40973</v>
      </c>
      <c r="B2482" s="124">
        <v>10134</v>
      </c>
      <c r="C2482" s="124" t="s">
        <v>2379</v>
      </c>
      <c r="D2482" s="236" t="s">
        <v>2380</v>
      </c>
      <c r="E2482" s="124" t="s">
        <v>2312</v>
      </c>
      <c r="F2482" s="124">
        <v>8.93</v>
      </c>
      <c r="G2482" s="259">
        <f t="shared" si="213"/>
        <v>1.0715999999999999</v>
      </c>
      <c r="H2482" s="237">
        <f t="shared" si="214"/>
        <v>10.0016</v>
      </c>
    </row>
    <row r="2483" spans="1:8" x14ac:dyDescent="0.25">
      <c r="A2483" s="240">
        <v>40973</v>
      </c>
      <c r="B2483" s="124">
        <v>10135</v>
      </c>
      <c r="C2483" s="124" t="s">
        <v>2340</v>
      </c>
      <c r="D2483" s="236" t="s">
        <v>2363</v>
      </c>
      <c r="E2483" s="124" t="s">
        <v>2312</v>
      </c>
      <c r="F2483" s="124">
        <v>8.93</v>
      </c>
      <c r="G2483" s="259">
        <f t="shared" si="213"/>
        <v>1.0715999999999999</v>
      </c>
      <c r="H2483" s="237">
        <f t="shared" si="214"/>
        <v>10.0016</v>
      </c>
    </row>
    <row r="2484" spans="1:8" x14ac:dyDescent="0.25">
      <c r="A2484" s="240">
        <v>40973</v>
      </c>
      <c r="B2484" s="124">
        <v>10136</v>
      </c>
      <c r="C2484" s="124" t="s">
        <v>1050</v>
      </c>
      <c r="D2484" s="236" t="s">
        <v>1528</v>
      </c>
      <c r="E2484" s="124" t="s">
        <v>2312</v>
      </c>
      <c r="F2484" s="124">
        <v>6.25</v>
      </c>
      <c r="G2484" s="259">
        <f t="shared" si="213"/>
        <v>0.75</v>
      </c>
      <c r="H2484" s="237">
        <f t="shared" si="214"/>
        <v>7</v>
      </c>
    </row>
    <row r="2485" spans="1:8" x14ac:dyDescent="0.25">
      <c r="A2485" s="240">
        <v>40973</v>
      </c>
      <c r="B2485" s="124">
        <v>10137</v>
      </c>
      <c r="C2485" s="124" t="s">
        <v>2381</v>
      </c>
      <c r="D2485" s="236" t="s">
        <v>2382</v>
      </c>
      <c r="E2485" s="124" t="s">
        <v>2312</v>
      </c>
      <c r="F2485" s="124">
        <v>6.25</v>
      </c>
      <c r="G2485" s="259">
        <f t="shared" si="213"/>
        <v>0.75</v>
      </c>
      <c r="H2485" s="237">
        <f t="shared" si="214"/>
        <v>7</v>
      </c>
    </row>
    <row r="2486" spans="1:8" x14ac:dyDescent="0.25">
      <c r="A2486" s="240">
        <v>40973</v>
      </c>
      <c r="B2486" s="124">
        <v>10138</v>
      </c>
      <c r="C2486" s="124" t="s">
        <v>2328</v>
      </c>
      <c r="D2486" s="236" t="s">
        <v>1043</v>
      </c>
      <c r="E2486" s="124" t="s">
        <v>2312</v>
      </c>
      <c r="F2486" s="124">
        <v>10.71</v>
      </c>
      <c r="G2486" s="259">
        <f t="shared" si="213"/>
        <v>1.2852000000000001</v>
      </c>
      <c r="H2486" s="237">
        <f t="shared" si="214"/>
        <v>11.995200000000001</v>
      </c>
    </row>
    <row r="2487" spans="1:8" x14ac:dyDescent="0.25">
      <c r="A2487" s="240">
        <v>40973</v>
      </c>
      <c r="B2487" s="124">
        <v>10139</v>
      </c>
      <c r="C2487" s="124" t="s">
        <v>2383</v>
      </c>
      <c r="D2487" s="236" t="s">
        <v>2384</v>
      </c>
      <c r="E2487" s="124" t="s">
        <v>2312</v>
      </c>
      <c r="F2487" s="124">
        <v>18.75</v>
      </c>
      <c r="G2487" s="124">
        <f t="shared" si="213"/>
        <v>2.25</v>
      </c>
      <c r="H2487" s="237">
        <f t="shared" si="214"/>
        <v>21</v>
      </c>
    </row>
    <row r="2488" spans="1:8" x14ac:dyDescent="0.25">
      <c r="A2488" s="240">
        <v>40973</v>
      </c>
      <c r="B2488" s="124">
        <v>10140</v>
      </c>
      <c r="C2488" s="124" t="s">
        <v>1036</v>
      </c>
      <c r="D2488" s="236"/>
      <c r="E2488" s="124" t="s">
        <v>2312</v>
      </c>
      <c r="F2488" s="124">
        <v>18.04</v>
      </c>
      <c r="G2488" s="124">
        <v>2.16</v>
      </c>
      <c r="H2488" s="237">
        <f t="shared" si="214"/>
        <v>20.2</v>
      </c>
    </row>
    <row r="2489" spans="1:8" x14ac:dyDescent="0.25">
      <c r="A2489" s="240">
        <v>40973</v>
      </c>
      <c r="B2489" s="124">
        <v>10141</v>
      </c>
      <c r="C2489" s="124" t="s">
        <v>2385</v>
      </c>
      <c r="D2489" s="236" t="s">
        <v>2386</v>
      </c>
      <c r="E2489" s="124" t="s">
        <v>2312</v>
      </c>
      <c r="F2489" s="124">
        <v>11.61</v>
      </c>
      <c r="G2489" s="124">
        <v>1.39</v>
      </c>
      <c r="H2489" s="237">
        <f t="shared" si="214"/>
        <v>13</v>
      </c>
    </row>
    <row r="2490" spans="1:8" x14ac:dyDescent="0.25">
      <c r="A2490" s="240">
        <v>40974</v>
      </c>
      <c r="B2490" s="124">
        <v>10142</v>
      </c>
      <c r="C2490" s="124" t="s">
        <v>2387</v>
      </c>
      <c r="D2490" s="236" t="s">
        <v>2388</v>
      </c>
      <c r="E2490" s="124" t="s">
        <v>2312</v>
      </c>
      <c r="F2490" s="124">
        <v>8.93</v>
      </c>
      <c r="G2490" s="259">
        <f t="shared" ref="G2490:G2505" si="215">F2490*12%</f>
        <v>1.0715999999999999</v>
      </c>
      <c r="H2490" s="237">
        <f t="shared" ref="H2490:H2505" si="216">F2490+G2490</f>
        <v>10.0016</v>
      </c>
    </row>
    <row r="2491" spans="1:8" x14ac:dyDescent="0.25">
      <c r="A2491" s="240">
        <v>40974</v>
      </c>
      <c r="B2491" s="124">
        <v>10143</v>
      </c>
      <c r="C2491" s="124" t="s">
        <v>2389</v>
      </c>
      <c r="D2491" s="236" t="s">
        <v>2390</v>
      </c>
      <c r="E2491" s="124" t="s">
        <v>2312</v>
      </c>
      <c r="F2491" s="124">
        <v>5.36</v>
      </c>
      <c r="G2491" s="259">
        <f t="shared" si="215"/>
        <v>0.64319999999999999</v>
      </c>
      <c r="H2491" s="237">
        <f t="shared" si="216"/>
        <v>6.0032000000000005</v>
      </c>
    </row>
    <row r="2492" spans="1:8" x14ac:dyDescent="0.25">
      <c r="A2492" s="240">
        <v>40974</v>
      </c>
      <c r="B2492" s="124">
        <v>10144</v>
      </c>
      <c r="C2492" s="124" t="s">
        <v>2391</v>
      </c>
      <c r="D2492" s="236" t="s">
        <v>2392</v>
      </c>
      <c r="E2492" s="124" t="s">
        <v>2312</v>
      </c>
      <c r="F2492" s="124">
        <v>8.93</v>
      </c>
      <c r="G2492" s="259">
        <f t="shared" si="215"/>
        <v>1.0715999999999999</v>
      </c>
      <c r="H2492" s="237">
        <f t="shared" si="216"/>
        <v>10.0016</v>
      </c>
    </row>
    <row r="2493" spans="1:8" x14ac:dyDescent="0.25">
      <c r="A2493" s="240">
        <v>40974</v>
      </c>
      <c r="B2493" s="124">
        <v>10145</v>
      </c>
      <c r="C2493" s="124" t="s">
        <v>2328</v>
      </c>
      <c r="D2493" s="236" t="s">
        <v>1043</v>
      </c>
      <c r="E2493" s="124" t="s">
        <v>2312</v>
      </c>
      <c r="F2493" s="124">
        <v>5.36</v>
      </c>
      <c r="G2493" s="259">
        <f t="shared" si="215"/>
        <v>0.64319999999999999</v>
      </c>
      <c r="H2493" s="237">
        <f t="shared" si="216"/>
        <v>6.0032000000000005</v>
      </c>
    </row>
    <row r="2494" spans="1:8" x14ac:dyDescent="0.25">
      <c r="A2494" s="240">
        <v>40974</v>
      </c>
      <c r="B2494" s="124">
        <v>10146</v>
      </c>
      <c r="C2494" s="124" t="s">
        <v>142</v>
      </c>
      <c r="D2494" s="236" t="s">
        <v>143</v>
      </c>
      <c r="E2494" s="124" t="s">
        <v>2312</v>
      </c>
      <c r="F2494" s="124">
        <v>23.21</v>
      </c>
      <c r="G2494" s="259">
        <f t="shared" si="215"/>
        <v>2.7852000000000001</v>
      </c>
      <c r="H2494" s="237">
        <f t="shared" si="216"/>
        <v>25.995200000000001</v>
      </c>
    </row>
    <row r="2495" spans="1:8" x14ac:dyDescent="0.25">
      <c r="A2495" s="240">
        <v>40974</v>
      </c>
      <c r="B2495" s="124">
        <v>10147</v>
      </c>
      <c r="C2495" s="124" t="s">
        <v>2393</v>
      </c>
      <c r="D2495" s="236" t="s">
        <v>2394</v>
      </c>
      <c r="E2495" s="124" t="s">
        <v>2312</v>
      </c>
      <c r="F2495" s="124">
        <v>18.75</v>
      </c>
      <c r="G2495" s="124">
        <f t="shared" si="215"/>
        <v>2.25</v>
      </c>
      <c r="H2495" s="237">
        <f t="shared" si="216"/>
        <v>21</v>
      </c>
    </row>
    <row r="2496" spans="1:8" x14ac:dyDescent="0.25">
      <c r="A2496" s="240">
        <v>40974</v>
      </c>
      <c r="B2496" s="124">
        <v>10148</v>
      </c>
      <c r="C2496" s="124" t="s">
        <v>2379</v>
      </c>
      <c r="D2496" s="236" t="s">
        <v>2380</v>
      </c>
      <c r="E2496" s="124" t="s">
        <v>2312</v>
      </c>
      <c r="F2496" s="124">
        <v>8.93</v>
      </c>
      <c r="G2496" s="259">
        <f t="shared" si="215"/>
        <v>1.0715999999999999</v>
      </c>
      <c r="H2496" s="257">
        <f t="shared" si="216"/>
        <v>10.0016</v>
      </c>
    </row>
    <row r="2497" spans="1:8" x14ac:dyDescent="0.25">
      <c r="A2497" s="240">
        <v>40974</v>
      </c>
      <c r="B2497" s="124">
        <v>10149</v>
      </c>
      <c r="C2497" s="124" t="s">
        <v>2340</v>
      </c>
      <c r="D2497" s="236" t="s">
        <v>2363</v>
      </c>
      <c r="E2497" s="124" t="s">
        <v>2312</v>
      </c>
      <c r="F2497" s="124">
        <v>8.93</v>
      </c>
      <c r="G2497" s="259">
        <f t="shared" si="215"/>
        <v>1.0715999999999999</v>
      </c>
      <c r="H2497" s="257">
        <f t="shared" si="216"/>
        <v>10.0016</v>
      </c>
    </row>
    <row r="2498" spans="1:8" x14ac:dyDescent="0.25">
      <c r="A2498" s="240">
        <v>40974</v>
      </c>
      <c r="B2498" s="124">
        <v>10150</v>
      </c>
      <c r="C2498" s="124" t="s">
        <v>2395</v>
      </c>
      <c r="D2498" s="236" t="s">
        <v>2396</v>
      </c>
      <c r="E2498" s="124" t="s">
        <v>2312</v>
      </c>
      <c r="F2498" s="124">
        <v>14.29</v>
      </c>
      <c r="G2498" s="259">
        <f t="shared" si="215"/>
        <v>1.7147999999999999</v>
      </c>
      <c r="H2498" s="257">
        <f t="shared" si="216"/>
        <v>16.004799999999999</v>
      </c>
    </row>
    <row r="2499" spans="1:8" x14ac:dyDescent="0.25">
      <c r="A2499" s="240">
        <v>40974</v>
      </c>
      <c r="B2499" s="124">
        <v>10151</v>
      </c>
      <c r="C2499" s="124" t="s">
        <v>1050</v>
      </c>
      <c r="D2499" s="236" t="s">
        <v>1528</v>
      </c>
      <c r="E2499" s="124" t="s">
        <v>2312</v>
      </c>
      <c r="F2499" s="124">
        <v>6.25</v>
      </c>
      <c r="G2499" s="259">
        <f t="shared" si="215"/>
        <v>0.75</v>
      </c>
      <c r="H2499" s="257">
        <f t="shared" si="216"/>
        <v>7</v>
      </c>
    </row>
    <row r="2500" spans="1:8" x14ac:dyDescent="0.25">
      <c r="A2500" s="240">
        <v>40974</v>
      </c>
      <c r="B2500" s="124">
        <v>10152</v>
      </c>
      <c r="C2500" s="124" t="s">
        <v>1036</v>
      </c>
      <c r="D2500" s="236"/>
      <c r="E2500" s="124" t="s">
        <v>2312</v>
      </c>
      <c r="F2500" s="124">
        <v>15.45</v>
      </c>
      <c r="G2500" s="259">
        <f t="shared" si="215"/>
        <v>1.8539999999999999</v>
      </c>
      <c r="H2500" s="257">
        <f t="shared" si="216"/>
        <v>17.303999999999998</v>
      </c>
    </row>
    <row r="2501" spans="1:8" x14ac:dyDescent="0.25">
      <c r="A2501" s="240">
        <v>40974</v>
      </c>
      <c r="B2501" s="124">
        <v>10153</v>
      </c>
      <c r="C2501" s="124" t="s">
        <v>16</v>
      </c>
      <c r="D2501" s="236"/>
      <c r="E2501" s="124" t="s">
        <v>2312</v>
      </c>
      <c r="F2501" s="124"/>
      <c r="G2501" s="259"/>
      <c r="H2501" s="257"/>
    </row>
    <row r="2502" spans="1:8" x14ac:dyDescent="0.25">
      <c r="A2502" s="240">
        <v>40975</v>
      </c>
      <c r="B2502" s="124">
        <v>10154</v>
      </c>
      <c r="C2502" s="124" t="s">
        <v>2397</v>
      </c>
      <c r="D2502" s="236" t="s">
        <v>2398</v>
      </c>
      <c r="E2502" s="124" t="s">
        <v>2312</v>
      </c>
      <c r="F2502" s="124">
        <v>16.07</v>
      </c>
      <c r="G2502" s="259">
        <f t="shared" si="215"/>
        <v>1.9283999999999999</v>
      </c>
      <c r="H2502" s="257">
        <f t="shared" si="216"/>
        <v>17.9984</v>
      </c>
    </row>
    <row r="2503" spans="1:8" x14ac:dyDescent="0.25">
      <c r="A2503" s="240">
        <v>40975</v>
      </c>
      <c r="B2503" s="124">
        <v>10155</v>
      </c>
      <c r="C2503" s="124" t="s">
        <v>2399</v>
      </c>
      <c r="D2503" s="236" t="s">
        <v>2400</v>
      </c>
      <c r="E2503" s="124" t="s">
        <v>2312</v>
      </c>
      <c r="F2503" s="124">
        <v>11.61</v>
      </c>
      <c r="G2503" s="259">
        <f t="shared" si="215"/>
        <v>1.3931999999999998</v>
      </c>
      <c r="H2503" s="257">
        <f t="shared" si="216"/>
        <v>13.0032</v>
      </c>
    </row>
    <row r="2504" spans="1:8" x14ac:dyDescent="0.25">
      <c r="A2504" s="240">
        <v>40975</v>
      </c>
      <c r="B2504" s="124">
        <v>10156</v>
      </c>
      <c r="C2504" s="124" t="s">
        <v>2401</v>
      </c>
      <c r="D2504" s="236" t="s">
        <v>2390</v>
      </c>
      <c r="E2504" s="124" t="s">
        <v>2312</v>
      </c>
      <c r="F2504" s="124">
        <v>23.21</v>
      </c>
      <c r="G2504" s="259">
        <f t="shared" si="215"/>
        <v>2.7852000000000001</v>
      </c>
      <c r="H2504" s="257">
        <f t="shared" si="216"/>
        <v>25.995200000000001</v>
      </c>
    </row>
    <row r="2505" spans="1:8" x14ac:dyDescent="0.25">
      <c r="A2505" s="240">
        <v>40975</v>
      </c>
      <c r="B2505" s="124">
        <v>10157</v>
      </c>
      <c r="C2505" s="124" t="s">
        <v>2402</v>
      </c>
      <c r="D2505" s="236" t="s">
        <v>2403</v>
      </c>
      <c r="E2505" s="124" t="s">
        <v>2312</v>
      </c>
      <c r="F2505" s="124">
        <v>16.07</v>
      </c>
      <c r="G2505" s="259">
        <f t="shared" si="215"/>
        <v>1.9283999999999999</v>
      </c>
      <c r="H2505" s="257">
        <f t="shared" si="216"/>
        <v>17.9984</v>
      </c>
    </row>
    <row r="2506" spans="1:8" x14ac:dyDescent="0.25">
      <c r="A2506" s="240">
        <v>40975</v>
      </c>
      <c r="B2506" s="124">
        <v>10158</v>
      </c>
      <c r="C2506" s="124" t="s">
        <v>2404</v>
      </c>
      <c r="D2506" s="236" t="s">
        <v>2405</v>
      </c>
      <c r="E2506" s="124" t="s">
        <v>2312</v>
      </c>
      <c r="F2506" s="257">
        <v>25</v>
      </c>
      <c r="G2506" s="259">
        <f t="shared" ref="G2506:G2515" si="217">F2506*12%</f>
        <v>3</v>
      </c>
      <c r="H2506" s="257">
        <f t="shared" ref="H2506:H2515" si="218">F2506+G2506</f>
        <v>28</v>
      </c>
    </row>
    <row r="2507" spans="1:8" x14ac:dyDescent="0.25">
      <c r="A2507" s="240">
        <v>40975</v>
      </c>
      <c r="B2507" s="124">
        <v>10159</v>
      </c>
      <c r="C2507" s="124" t="s">
        <v>2328</v>
      </c>
      <c r="D2507" s="236" t="s">
        <v>1043</v>
      </c>
      <c r="E2507" s="124" t="s">
        <v>2312</v>
      </c>
      <c r="F2507" s="124">
        <v>5.36</v>
      </c>
      <c r="G2507" s="259">
        <f t="shared" si="217"/>
        <v>0.64319999999999999</v>
      </c>
      <c r="H2507" s="257">
        <f t="shared" si="218"/>
        <v>6.0032000000000005</v>
      </c>
    </row>
    <row r="2508" spans="1:8" x14ac:dyDescent="0.25">
      <c r="A2508" s="240">
        <v>40975</v>
      </c>
      <c r="B2508" s="124">
        <v>10160</v>
      </c>
      <c r="C2508" s="124" t="s">
        <v>1116</v>
      </c>
      <c r="D2508" s="236" t="s">
        <v>1117</v>
      </c>
      <c r="E2508" s="124" t="s">
        <v>2312</v>
      </c>
      <c r="F2508" s="124">
        <v>11.61</v>
      </c>
      <c r="G2508" s="259">
        <f t="shared" si="217"/>
        <v>1.3931999999999998</v>
      </c>
      <c r="H2508" s="257">
        <f t="shared" si="218"/>
        <v>13.0032</v>
      </c>
    </row>
    <row r="2509" spans="1:8" x14ac:dyDescent="0.25">
      <c r="A2509" s="240">
        <v>40975</v>
      </c>
      <c r="B2509" s="124">
        <v>10161</v>
      </c>
      <c r="C2509" s="124" t="s">
        <v>2393</v>
      </c>
      <c r="D2509" s="236" t="s">
        <v>2394</v>
      </c>
      <c r="E2509" s="124" t="s">
        <v>2312</v>
      </c>
      <c r="F2509" s="124">
        <v>18.75</v>
      </c>
      <c r="G2509" s="259">
        <f t="shared" si="217"/>
        <v>2.25</v>
      </c>
      <c r="H2509" s="257">
        <f t="shared" si="218"/>
        <v>21</v>
      </c>
    </row>
    <row r="2510" spans="1:8" x14ac:dyDescent="0.25">
      <c r="A2510" s="240">
        <v>40975</v>
      </c>
      <c r="B2510" s="124">
        <v>10162</v>
      </c>
      <c r="C2510" s="124" t="s">
        <v>2406</v>
      </c>
      <c r="D2510" s="236" t="s">
        <v>143</v>
      </c>
      <c r="E2510" s="124" t="s">
        <v>2312</v>
      </c>
      <c r="F2510" s="124">
        <v>23.21</v>
      </c>
      <c r="G2510" s="259">
        <f t="shared" si="217"/>
        <v>2.7852000000000001</v>
      </c>
      <c r="H2510" s="257">
        <f t="shared" si="218"/>
        <v>25.995200000000001</v>
      </c>
    </row>
    <row r="2511" spans="1:8" x14ac:dyDescent="0.25">
      <c r="A2511" s="240">
        <v>40975</v>
      </c>
      <c r="B2511" s="124">
        <v>10163</v>
      </c>
      <c r="C2511" s="124" t="s">
        <v>2379</v>
      </c>
      <c r="D2511" s="236" t="s">
        <v>2380</v>
      </c>
      <c r="E2511" s="124" t="s">
        <v>2312</v>
      </c>
      <c r="F2511" s="124">
        <v>17.86</v>
      </c>
      <c r="G2511" s="259">
        <f t="shared" si="217"/>
        <v>2.1431999999999998</v>
      </c>
      <c r="H2511" s="257">
        <f t="shared" si="218"/>
        <v>20.0032</v>
      </c>
    </row>
    <row r="2512" spans="1:8" x14ac:dyDescent="0.25">
      <c r="A2512" s="240">
        <v>40975</v>
      </c>
      <c r="B2512" s="124">
        <v>10164</v>
      </c>
      <c r="C2512" s="124" t="s">
        <v>1050</v>
      </c>
      <c r="D2512" s="236" t="s">
        <v>1528</v>
      </c>
      <c r="E2512" s="124" t="s">
        <v>2312</v>
      </c>
      <c r="F2512" s="124">
        <v>6.25</v>
      </c>
      <c r="G2512" s="259">
        <f t="shared" si="217"/>
        <v>0.75</v>
      </c>
      <c r="H2512" s="257">
        <f t="shared" si="218"/>
        <v>7</v>
      </c>
    </row>
    <row r="2513" spans="1:8" x14ac:dyDescent="0.25">
      <c r="A2513" s="240">
        <v>40975</v>
      </c>
      <c r="B2513" s="124">
        <v>10165</v>
      </c>
      <c r="C2513" s="124" t="s">
        <v>1036</v>
      </c>
      <c r="D2513" s="236"/>
      <c r="E2513" s="124" t="s">
        <v>2312</v>
      </c>
      <c r="F2513" s="124">
        <v>17.86</v>
      </c>
      <c r="G2513" s="259">
        <f t="shared" si="217"/>
        <v>2.1431999999999998</v>
      </c>
      <c r="H2513" s="257">
        <f t="shared" si="218"/>
        <v>20.0032</v>
      </c>
    </row>
    <row r="2514" spans="1:8" x14ac:dyDescent="0.25">
      <c r="A2514" s="240">
        <v>40976</v>
      </c>
      <c r="B2514" s="124">
        <v>10166</v>
      </c>
      <c r="C2514" s="124" t="s">
        <v>142</v>
      </c>
      <c r="D2514" s="236" t="s">
        <v>143</v>
      </c>
      <c r="E2514" s="124" t="s">
        <v>2312</v>
      </c>
      <c r="F2514" s="124">
        <v>23.21</v>
      </c>
      <c r="G2514" s="259">
        <f t="shared" si="217"/>
        <v>2.7852000000000001</v>
      </c>
      <c r="H2514" s="257">
        <f t="shared" si="218"/>
        <v>25.995200000000001</v>
      </c>
    </row>
    <row r="2515" spans="1:8" x14ac:dyDescent="0.25">
      <c r="A2515" s="240">
        <v>40976</v>
      </c>
      <c r="B2515" s="124">
        <v>10167</v>
      </c>
      <c r="C2515" s="124" t="s">
        <v>1597</v>
      </c>
      <c r="D2515" s="236" t="s">
        <v>392</v>
      </c>
      <c r="E2515" s="124" t="s">
        <v>2312</v>
      </c>
      <c r="F2515" s="257">
        <v>25</v>
      </c>
      <c r="G2515" s="257">
        <f t="shared" si="217"/>
        <v>3</v>
      </c>
      <c r="H2515" s="257">
        <f t="shared" si="218"/>
        <v>28</v>
      </c>
    </row>
    <row r="2516" spans="1:8" x14ac:dyDescent="0.25">
      <c r="A2516" s="240">
        <v>40976</v>
      </c>
      <c r="B2516" s="124">
        <v>10168</v>
      </c>
      <c r="C2516" s="124" t="s">
        <v>16</v>
      </c>
      <c r="D2516" s="236"/>
      <c r="E2516" s="124" t="s">
        <v>2312</v>
      </c>
      <c r="F2516" s="124"/>
      <c r="G2516" s="259"/>
      <c r="H2516" s="257"/>
    </row>
    <row r="2517" spans="1:8" x14ac:dyDescent="0.25">
      <c r="A2517" s="240">
        <v>40976</v>
      </c>
      <c r="B2517" s="124">
        <v>10169</v>
      </c>
      <c r="C2517" s="124" t="s">
        <v>2407</v>
      </c>
      <c r="D2517" s="236" t="s">
        <v>2408</v>
      </c>
      <c r="E2517" s="124" t="s">
        <v>2312</v>
      </c>
      <c r="F2517" s="124">
        <v>9.82</v>
      </c>
      <c r="G2517" s="259">
        <f t="shared" ref="G2517:G2578" si="219">F2517*12%</f>
        <v>1.1783999999999999</v>
      </c>
      <c r="H2517" s="257">
        <f t="shared" ref="H2517:H2578" si="220">F2517+G2517</f>
        <v>10.9984</v>
      </c>
    </row>
    <row r="2518" spans="1:8" x14ac:dyDescent="0.25">
      <c r="A2518" s="240">
        <v>40976</v>
      </c>
      <c r="B2518" s="124">
        <v>10170</v>
      </c>
      <c r="C2518" s="124" t="s">
        <v>2205</v>
      </c>
      <c r="D2518" s="236" t="s">
        <v>2409</v>
      </c>
      <c r="E2518" s="124" t="s">
        <v>2312</v>
      </c>
      <c r="F2518" s="257">
        <v>11.61</v>
      </c>
      <c r="G2518" s="257">
        <f t="shared" si="219"/>
        <v>1.3931999999999998</v>
      </c>
      <c r="H2518" s="257">
        <f t="shared" si="220"/>
        <v>13.0032</v>
      </c>
    </row>
    <row r="2519" spans="1:8" x14ac:dyDescent="0.25">
      <c r="A2519" s="240">
        <v>40976</v>
      </c>
      <c r="B2519" s="124">
        <v>10171</v>
      </c>
      <c r="C2519" s="124" t="s">
        <v>2410</v>
      </c>
      <c r="D2519" s="236" t="s">
        <v>2365</v>
      </c>
      <c r="E2519" s="124" t="s">
        <v>2312</v>
      </c>
      <c r="F2519" s="124">
        <v>8.93</v>
      </c>
      <c r="G2519" s="257">
        <f t="shared" si="219"/>
        <v>1.0715999999999999</v>
      </c>
      <c r="H2519" s="257">
        <f t="shared" si="220"/>
        <v>10.0016</v>
      </c>
    </row>
    <row r="2520" spans="1:8" x14ac:dyDescent="0.25">
      <c r="A2520" s="240">
        <v>40976</v>
      </c>
      <c r="B2520" s="124">
        <v>10172</v>
      </c>
      <c r="C2520" s="124" t="s">
        <v>2328</v>
      </c>
      <c r="D2520" s="236" t="s">
        <v>1043</v>
      </c>
      <c r="E2520" s="124" t="s">
        <v>2312</v>
      </c>
      <c r="F2520" s="124">
        <v>5.36</v>
      </c>
      <c r="G2520" s="257">
        <f t="shared" si="219"/>
        <v>0.64319999999999999</v>
      </c>
      <c r="H2520" s="257">
        <f t="shared" si="220"/>
        <v>6.0032000000000005</v>
      </c>
    </row>
    <row r="2521" spans="1:8" x14ac:dyDescent="0.25">
      <c r="A2521" s="240">
        <v>40976</v>
      </c>
      <c r="B2521" s="124">
        <v>10173</v>
      </c>
      <c r="C2521" s="124" t="s">
        <v>2411</v>
      </c>
      <c r="D2521" s="236" t="s">
        <v>2412</v>
      </c>
      <c r="E2521" s="124" t="s">
        <v>2312</v>
      </c>
      <c r="F2521" s="124">
        <v>8.93</v>
      </c>
      <c r="G2521" s="257">
        <f t="shared" si="219"/>
        <v>1.0715999999999999</v>
      </c>
      <c r="H2521" s="257">
        <f t="shared" si="220"/>
        <v>10.0016</v>
      </c>
    </row>
    <row r="2522" spans="1:8" x14ac:dyDescent="0.25">
      <c r="A2522" s="240">
        <v>40976</v>
      </c>
      <c r="B2522" s="124">
        <v>10174</v>
      </c>
      <c r="C2522" s="124" t="s">
        <v>2331</v>
      </c>
      <c r="D2522" s="236" t="s">
        <v>2413</v>
      </c>
      <c r="E2522" s="124" t="s">
        <v>2312</v>
      </c>
      <c r="F2522" s="124">
        <v>8.93</v>
      </c>
      <c r="G2522" s="257">
        <f t="shared" si="219"/>
        <v>1.0715999999999999</v>
      </c>
      <c r="H2522" s="257">
        <f t="shared" si="220"/>
        <v>10.0016</v>
      </c>
    </row>
    <row r="2523" spans="1:8" x14ac:dyDescent="0.25">
      <c r="A2523" s="240">
        <v>40976</v>
      </c>
      <c r="B2523" s="124">
        <v>10175</v>
      </c>
      <c r="C2523" s="124" t="s">
        <v>1116</v>
      </c>
      <c r="D2523" s="236" t="s">
        <v>1117</v>
      </c>
      <c r="E2523" s="124" t="s">
        <v>2312</v>
      </c>
      <c r="F2523" s="124">
        <v>13.39</v>
      </c>
      <c r="G2523" s="257">
        <f t="shared" si="219"/>
        <v>1.6068</v>
      </c>
      <c r="H2523" s="257">
        <f t="shared" si="220"/>
        <v>14.9968</v>
      </c>
    </row>
    <row r="2524" spans="1:8" x14ac:dyDescent="0.25">
      <c r="A2524" s="240">
        <v>40976</v>
      </c>
      <c r="B2524" s="124">
        <v>10176</v>
      </c>
      <c r="C2524" s="124" t="s">
        <v>2414</v>
      </c>
      <c r="D2524" s="236" t="s">
        <v>2415</v>
      </c>
      <c r="E2524" s="124" t="s">
        <v>2312</v>
      </c>
      <c r="F2524" s="124">
        <v>16.96</v>
      </c>
      <c r="G2524" s="257">
        <f t="shared" si="219"/>
        <v>2.0352000000000001</v>
      </c>
      <c r="H2524" s="257">
        <f t="shared" si="220"/>
        <v>18.995200000000001</v>
      </c>
    </row>
    <row r="2525" spans="1:8" x14ac:dyDescent="0.25">
      <c r="A2525" s="240">
        <v>40976</v>
      </c>
      <c r="B2525" s="124">
        <v>10177</v>
      </c>
      <c r="C2525" s="124" t="s">
        <v>2416</v>
      </c>
      <c r="D2525" s="236" t="s">
        <v>2417</v>
      </c>
      <c r="E2525" s="124" t="s">
        <v>2312</v>
      </c>
      <c r="F2525" s="124">
        <v>16.96</v>
      </c>
      <c r="G2525" s="257">
        <f t="shared" si="219"/>
        <v>2.0352000000000001</v>
      </c>
      <c r="H2525" s="257">
        <f t="shared" si="220"/>
        <v>18.995200000000001</v>
      </c>
    </row>
    <row r="2526" spans="1:8" x14ac:dyDescent="0.25">
      <c r="A2526" s="240">
        <v>40976</v>
      </c>
      <c r="B2526" s="124">
        <v>10178</v>
      </c>
      <c r="C2526" s="124" t="s">
        <v>1050</v>
      </c>
      <c r="D2526" s="236" t="s">
        <v>1528</v>
      </c>
      <c r="E2526" s="124" t="s">
        <v>2312</v>
      </c>
      <c r="F2526" s="124">
        <v>6.25</v>
      </c>
      <c r="G2526" s="257">
        <f t="shared" si="219"/>
        <v>0.75</v>
      </c>
      <c r="H2526" s="257">
        <f t="shared" si="220"/>
        <v>7</v>
      </c>
    </row>
    <row r="2527" spans="1:8" x14ac:dyDescent="0.25">
      <c r="A2527" s="240">
        <v>40976</v>
      </c>
      <c r="B2527" s="124">
        <v>10179</v>
      </c>
      <c r="C2527" s="124" t="s">
        <v>2418</v>
      </c>
      <c r="D2527" s="236" t="s">
        <v>2419</v>
      </c>
      <c r="E2527" s="124" t="s">
        <v>2312</v>
      </c>
      <c r="F2527" s="124">
        <v>6.25</v>
      </c>
      <c r="G2527" s="257">
        <f t="shared" si="219"/>
        <v>0.75</v>
      </c>
      <c r="H2527" s="257">
        <f t="shared" si="220"/>
        <v>7</v>
      </c>
    </row>
    <row r="2528" spans="1:8" x14ac:dyDescent="0.25">
      <c r="A2528" s="240">
        <v>40976</v>
      </c>
      <c r="B2528" s="124">
        <v>10180</v>
      </c>
      <c r="C2528" s="124" t="s">
        <v>1036</v>
      </c>
      <c r="D2528" s="236"/>
      <c r="E2528" s="124" t="s">
        <v>2312</v>
      </c>
      <c r="F2528" s="124">
        <v>33.659999999999997</v>
      </c>
      <c r="G2528" s="257">
        <f t="shared" si="219"/>
        <v>4.0391999999999992</v>
      </c>
      <c r="H2528" s="257">
        <f t="shared" si="220"/>
        <v>37.699199999999998</v>
      </c>
    </row>
    <row r="2529" spans="1:8" x14ac:dyDescent="0.25">
      <c r="A2529" s="240">
        <v>40976</v>
      </c>
      <c r="B2529" s="124">
        <v>10181</v>
      </c>
      <c r="C2529" s="124" t="s">
        <v>2420</v>
      </c>
      <c r="D2529" s="236" t="s">
        <v>2421</v>
      </c>
      <c r="E2529" s="124" t="s">
        <v>2312</v>
      </c>
      <c r="F2529" s="124">
        <v>11.61</v>
      </c>
      <c r="G2529" s="257">
        <f t="shared" si="219"/>
        <v>1.3931999999999998</v>
      </c>
      <c r="H2529" s="257">
        <f t="shared" si="220"/>
        <v>13.0032</v>
      </c>
    </row>
    <row r="2530" spans="1:8" x14ac:dyDescent="0.25">
      <c r="A2530" s="240">
        <v>40976</v>
      </c>
      <c r="B2530" s="124">
        <v>10182</v>
      </c>
      <c r="C2530" s="124" t="s">
        <v>2422</v>
      </c>
      <c r="D2530" s="236" t="s">
        <v>332</v>
      </c>
      <c r="E2530" s="124" t="s">
        <v>2312</v>
      </c>
      <c r="F2530" s="124">
        <v>80.36</v>
      </c>
      <c r="G2530" s="257">
        <f t="shared" si="219"/>
        <v>9.6432000000000002</v>
      </c>
      <c r="H2530" s="257">
        <f t="shared" si="220"/>
        <v>90.003199999999993</v>
      </c>
    </row>
    <row r="2531" spans="1:8" x14ac:dyDescent="0.25">
      <c r="A2531" s="240">
        <v>40976</v>
      </c>
      <c r="B2531" s="124">
        <v>10183</v>
      </c>
      <c r="C2531" s="124" t="s">
        <v>750</v>
      </c>
      <c r="D2531" s="236" t="s">
        <v>751</v>
      </c>
      <c r="E2531" s="124" t="s">
        <v>2312</v>
      </c>
      <c r="F2531" s="124">
        <v>66.959999999999994</v>
      </c>
      <c r="G2531" s="257">
        <f t="shared" si="219"/>
        <v>8.0351999999999997</v>
      </c>
      <c r="H2531" s="257">
        <f t="shared" si="220"/>
        <v>74.995199999999997</v>
      </c>
    </row>
    <row r="2532" spans="1:8" x14ac:dyDescent="0.25">
      <c r="A2532" s="240">
        <v>40977</v>
      </c>
      <c r="B2532" s="124">
        <v>10184</v>
      </c>
      <c r="C2532" s="124" t="s">
        <v>2423</v>
      </c>
      <c r="D2532" s="236" t="s">
        <v>2424</v>
      </c>
      <c r="E2532" s="124" t="s">
        <v>2312</v>
      </c>
      <c r="F2532" s="124">
        <v>26.79</v>
      </c>
      <c r="G2532" s="257">
        <f t="shared" si="219"/>
        <v>3.2147999999999999</v>
      </c>
      <c r="H2532" s="257">
        <f t="shared" si="220"/>
        <v>30.004799999999999</v>
      </c>
    </row>
    <row r="2533" spans="1:8" x14ac:dyDescent="0.25">
      <c r="A2533" s="179">
        <v>40977</v>
      </c>
      <c r="B2533" s="124">
        <v>10185</v>
      </c>
      <c r="C2533" s="124" t="s">
        <v>869</v>
      </c>
      <c r="D2533" s="236" t="s">
        <v>870</v>
      </c>
      <c r="E2533" s="124" t="s">
        <v>2312</v>
      </c>
      <c r="F2533" s="124">
        <v>29.46</v>
      </c>
      <c r="G2533" s="257">
        <f t="shared" si="219"/>
        <v>3.5352000000000001</v>
      </c>
      <c r="H2533" s="257">
        <f t="shared" si="220"/>
        <v>32.995200000000004</v>
      </c>
    </row>
    <row r="2534" spans="1:8" x14ac:dyDescent="0.25">
      <c r="A2534" s="240">
        <v>40977</v>
      </c>
      <c r="B2534" s="124">
        <v>10186</v>
      </c>
      <c r="C2534" s="124" t="s">
        <v>2425</v>
      </c>
      <c r="D2534" s="236" t="s">
        <v>2426</v>
      </c>
      <c r="E2534" s="124" t="s">
        <v>2312</v>
      </c>
      <c r="F2534" s="124">
        <v>8.93</v>
      </c>
      <c r="G2534" s="257">
        <f t="shared" si="219"/>
        <v>1.0715999999999999</v>
      </c>
      <c r="H2534" s="257">
        <f t="shared" si="220"/>
        <v>10.0016</v>
      </c>
    </row>
    <row r="2535" spans="1:8" x14ac:dyDescent="0.25">
      <c r="A2535" s="240">
        <v>40977</v>
      </c>
      <c r="B2535" s="124">
        <v>10187</v>
      </c>
      <c r="C2535" s="124" t="s">
        <v>1050</v>
      </c>
      <c r="D2535" s="236" t="s">
        <v>1528</v>
      </c>
      <c r="E2535" s="124" t="s">
        <v>2312</v>
      </c>
      <c r="F2535" s="124">
        <v>6.25</v>
      </c>
      <c r="G2535" s="257">
        <f t="shared" si="219"/>
        <v>0.75</v>
      </c>
      <c r="H2535" s="257">
        <f t="shared" si="220"/>
        <v>7</v>
      </c>
    </row>
    <row r="2536" spans="1:8" x14ac:dyDescent="0.25">
      <c r="A2536" s="240">
        <v>40977</v>
      </c>
      <c r="B2536" s="124">
        <v>10188</v>
      </c>
      <c r="C2536" s="124" t="s">
        <v>1044</v>
      </c>
      <c r="D2536" s="236" t="s">
        <v>1045</v>
      </c>
      <c r="E2536" s="124" t="s">
        <v>2312</v>
      </c>
      <c r="F2536" s="124">
        <v>4.46</v>
      </c>
      <c r="G2536" s="257">
        <f t="shared" si="219"/>
        <v>0.53520000000000001</v>
      </c>
      <c r="H2536" s="257">
        <f t="shared" si="220"/>
        <v>4.9951999999999996</v>
      </c>
    </row>
    <row r="2537" spans="1:8" x14ac:dyDescent="0.25">
      <c r="A2537" s="240">
        <v>40977</v>
      </c>
      <c r="B2537" s="124">
        <v>10189</v>
      </c>
      <c r="C2537" s="124" t="s">
        <v>2427</v>
      </c>
      <c r="D2537" s="236" t="s">
        <v>2428</v>
      </c>
      <c r="E2537" s="124" t="s">
        <v>2312</v>
      </c>
      <c r="F2537" s="124">
        <v>8.93</v>
      </c>
      <c r="G2537" s="257">
        <f t="shared" si="219"/>
        <v>1.0715999999999999</v>
      </c>
      <c r="H2537" s="257">
        <f t="shared" si="220"/>
        <v>10.0016</v>
      </c>
    </row>
    <row r="2538" spans="1:8" x14ac:dyDescent="0.25">
      <c r="A2538" s="240">
        <v>40977</v>
      </c>
      <c r="B2538" s="124">
        <v>10190</v>
      </c>
      <c r="C2538" s="124" t="s">
        <v>2429</v>
      </c>
      <c r="D2538" s="236" t="s">
        <v>2430</v>
      </c>
      <c r="E2538" s="124" t="s">
        <v>2312</v>
      </c>
      <c r="F2538" s="124">
        <v>8.0399999999999991</v>
      </c>
      <c r="G2538" s="257">
        <f t="shared" si="219"/>
        <v>0.96479999999999988</v>
      </c>
      <c r="H2538" s="257">
        <f t="shared" si="220"/>
        <v>9.0047999999999995</v>
      </c>
    </row>
    <row r="2539" spans="1:8" x14ac:dyDescent="0.25">
      <c r="A2539" s="240">
        <v>40977</v>
      </c>
      <c r="B2539" s="124">
        <v>10191</v>
      </c>
      <c r="C2539" s="124" t="s">
        <v>142</v>
      </c>
      <c r="D2539" s="236" t="s">
        <v>143</v>
      </c>
      <c r="E2539" s="124" t="s">
        <v>2312</v>
      </c>
      <c r="F2539" s="124">
        <v>23.21</v>
      </c>
      <c r="G2539" s="257">
        <f t="shared" si="219"/>
        <v>2.7852000000000001</v>
      </c>
      <c r="H2539" s="257">
        <f t="shared" si="220"/>
        <v>25.995200000000001</v>
      </c>
    </row>
    <row r="2540" spans="1:8" x14ac:dyDescent="0.25">
      <c r="A2540" s="240">
        <v>40977</v>
      </c>
      <c r="B2540" s="124">
        <v>10192</v>
      </c>
      <c r="C2540" s="124" t="s">
        <v>16</v>
      </c>
      <c r="D2540" s="236"/>
      <c r="E2540" s="124" t="s">
        <v>2312</v>
      </c>
      <c r="F2540" s="124"/>
      <c r="G2540" s="257"/>
      <c r="H2540" s="257"/>
    </row>
    <row r="2541" spans="1:8" x14ac:dyDescent="0.25">
      <c r="A2541" s="240">
        <v>40977</v>
      </c>
      <c r="B2541" s="124">
        <v>10193</v>
      </c>
      <c r="C2541" s="124" t="s">
        <v>1036</v>
      </c>
      <c r="D2541" s="236"/>
      <c r="E2541" s="124" t="s">
        <v>2312</v>
      </c>
      <c r="F2541" s="124"/>
      <c r="G2541" s="257"/>
      <c r="H2541" s="257"/>
    </row>
    <row r="2542" spans="1:8" x14ac:dyDescent="0.25">
      <c r="A2542" s="240">
        <v>40977</v>
      </c>
      <c r="B2542" s="124">
        <v>10194</v>
      </c>
      <c r="C2542" s="124" t="s">
        <v>142</v>
      </c>
      <c r="D2542" s="236" t="s">
        <v>143</v>
      </c>
      <c r="E2542" s="124" t="s">
        <v>2312</v>
      </c>
      <c r="F2542" s="124">
        <v>46.43</v>
      </c>
      <c r="G2542" s="257">
        <f t="shared" si="219"/>
        <v>5.5716000000000001</v>
      </c>
      <c r="H2542" s="257">
        <f t="shared" si="220"/>
        <v>52.001599999999996</v>
      </c>
    </row>
    <row r="2543" spans="1:8" x14ac:dyDescent="0.25">
      <c r="A2543" s="240">
        <v>40978</v>
      </c>
      <c r="B2543" s="124">
        <v>10195</v>
      </c>
      <c r="C2543" s="124" t="s">
        <v>1367</v>
      </c>
      <c r="D2543" s="236" t="s">
        <v>2431</v>
      </c>
      <c r="E2543" s="124" t="s">
        <v>2312</v>
      </c>
      <c r="F2543" s="124">
        <v>28.57</v>
      </c>
      <c r="G2543" s="257">
        <f t="shared" si="219"/>
        <v>3.4283999999999999</v>
      </c>
      <c r="H2543" s="257">
        <f t="shared" si="220"/>
        <v>31.9984</v>
      </c>
    </row>
    <row r="2544" spans="1:8" x14ac:dyDescent="0.25">
      <c r="A2544" s="240">
        <v>40978</v>
      </c>
      <c r="B2544" s="124">
        <v>10196</v>
      </c>
      <c r="C2544" s="124" t="s">
        <v>2432</v>
      </c>
      <c r="D2544" s="236" t="s">
        <v>2380</v>
      </c>
      <c r="E2544" s="124" t="s">
        <v>2312</v>
      </c>
      <c r="F2544" s="124">
        <v>8.93</v>
      </c>
      <c r="G2544" s="257">
        <f t="shared" si="219"/>
        <v>1.0715999999999999</v>
      </c>
      <c r="H2544" s="257">
        <f t="shared" si="220"/>
        <v>10.0016</v>
      </c>
    </row>
    <row r="2545" spans="1:8" x14ac:dyDescent="0.25">
      <c r="A2545" s="240">
        <v>40978</v>
      </c>
      <c r="B2545" s="124">
        <v>10197</v>
      </c>
      <c r="C2545" s="124" t="s">
        <v>1964</v>
      </c>
      <c r="D2545" s="236" t="s">
        <v>1965</v>
      </c>
      <c r="E2545" s="124" t="s">
        <v>2312</v>
      </c>
      <c r="F2545" s="124">
        <v>8.93</v>
      </c>
      <c r="G2545" s="257">
        <f t="shared" si="219"/>
        <v>1.0715999999999999</v>
      </c>
      <c r="H2545" s="257">
        <f t="shared" si="220"/>
        <v>10.0016</v>
      </c>
    </row>
    <row r="2546" spans="1:8" x14ac:dyDescent="0.25">
      <c r="A2546" s="240">
        <v>40978</v>
      </c>
      <c r="B2546" s="124">
        <v>10198</v>
      </c>
      <c r="C2546" s="124" t="s">
        <v>2434</v>
      </c>
      <c r="D2546" s="236" t="s">
        <v>2433</v>
      </c>
      <c r="E2546" s="124" t="s">
        <v>2312</v>
      </c>
      <c r="F2546" s="124">
        <v>8.93</v>
      </c>
      <c r="G2546" s="257">
        <f t="shared" si="219"/>
        <v>1.0715999999999999</v>
      </c>
      <c r="H2546" s="257">
        <f t="shared" si="220"/>
        <v>10.0016</v>
      </c>
    </row>
    <row r="2547" spans="1:8" x14ac:dyDescent="0.25">
      <c r="A2547" s="240">
        <v>40978</v>
      </c>
      <c r="B2547" s="124">
        <v>10199</v>
      </c>
      <c r="C2547" s="124" t="s">
        <v>1015</v>
      </c>
      <c r="D2547" s="236" t="s">
        <v>1084</v>
      </c>
      <c r="E2547" s="124" t="s">
        <v>2312</v>
      </c>
      <c r="F2547" s="124">
        <v>8.93</v>
      </c>
      <c r="G2547" s="257">
        <f t="shared" si="219"/>
        <v>1.0715999999999999</v>
      </c>
      <c r="H2547" s="257">
        <f t="shared" si="220"/>
        <v>10.0016</v>
      </c>
    </row>
    <row r="2548" spans="1:8" x14ac:dyDescent="0.25">
      <c r="A2548" s="240">
        <v>40978</v>
      </c>
      <c r="B2548" s="124">
        <v>10200</v>
      </c>
      <c r="C2548" s="124" t="s">
        <v>1050</v>
      </c>
      <c r="D2548" s="236" t="s">
        <v>1528</v>
      </c>
      <c r="E2548" s="263">
        <v>1110760934</v>
      </c>
      <c r="F2548" s="124">
        <v>6.25</v>
      </c>
      <c r="G2548" s="257">
        <f t="shared" si="219"/>
        <v>0.75</v>
      </c>
      <c r="H2548" s="257">
        <f t="shared" si="220"/>
        <v>7</v>
      </c>
    </row>
    <row r="2549" spans="1:8" x14ac:dyDescent="0.25">
      <c r="A2549" s="240">
        <v>40978</v>
      </c>
      <c r="B2549" s="124">
        <v>10201</v>
      </c>
      <c r="C2549" s="124" t="s">
        <v>2038</v>
      </c>
      <c r="D2549" s="236" t="s">
        <v>2435</v>
      </c>
      <c r="E2549" s="124" t="s">
        <v>2312</v>
      </c>
      <c r="F2549" s="124">
        <v>9.82</v>
      </c>
      <c r="G2549" s="257">
        <f t="shared" si="219"/>
        <v>1.1783999999999999</v>
      </c>
      <c r="H2549" s="257">
        <f t="shared" si="220"/>
        <v>10.9984</v>
      </c>
    </row>
    <row r="2550" spans="1:8" x14ac:dyDescent="0.25">
      <c r="A2550" s="240">
        <v>40978</v>
      </c>
      <c r="B2550" s="124">
        <v>10202</v>
      </c>
      <c r="C2550" s="124" t="s">
        <v>2436</v>
      </c>
      <c r="D2550" s="236" t="s">
        <v>1414</v>
      </c>
      <c r="E2550" s="124" t="s">
        <v>2312</v>
      </c>
      <c r="F2550" s="124">
        <v>16.07</v>
      </c>
      <c r="G2550" s="257">
        <f t="shared" si="219"/>
        <v>1.9283999999999999</v>
      </c>
      <c r="H2550" s="257">
        <f t="shared" si="220"/>
        <v>17.9984</v>
      </c>
    </row>
    <row r="2551" spans="1:8" x14ac:dyDescent="0.25">
      <c r="A2551" s="240">
        <v>40978</v>
      </c>
      <c r="B2551" s="124">
        <v>10203</v>
      </c>
      <c r="C2551" s="124" t="s">
        <v>2437</v>
      </c>
      <c r="D2551" s="236" t="s">
        <v>2438</v>
      </c>
      <c r="E2551" s="124" t="s">
        <v>2312</v>
      </c>
      <c r="F2551" s="124">
        <v>13.39</v>
      </c>
      <c r="G2551" s="257">
        <f t="shared" si="219"/>
        <v>1.6068</v>
      </c>
      <c r="H2551" s="257">
        <f t="shared" si="220"/>
        <v>14.9968</v>
      </c>
    </row>
    <row r="2552" spans="1:8" x14ac:dyDescent="0.25">
      <c r="A2552" s="240">
        <v>40978</v>
      </c>
      <c r="B2552" s="124">
        <v>10204</v>
      </c>
      <c r="C2552" s="124" t="s">
        <v>2439</v>
      </c>
      <c r="D2552" s="236" t="s">
        <v>2440</v>
      </c>
      <c r="E2552" s="124" t="s">
        <v>2312</v>
      </c>
      <c r="F2552" s="124">
        <v>15.18</v>
      </c>
      <c r="G2552" s="257">
        <f t="shared" si="219"/>
        <v>1.8215999999999999</v>
      </c>
      <c r="H2552" s="257">
        <f t="shared" si="220"/>
        <v>17.0016</v>
      </c>
    </row>
    <row r="2553" spans="1:8" x14ac:dyDescent="0.25">
      <c r="A2553" s="240">
        <v>40978</v>
      </c>
      <c r="B2553" s="124">
        <v>10205</v>
      </c>
      <c r="C2553" s="124" t="s">
        <v>16</v>
      </c>
      <c r="D2553" s="236"/>
      <c r="E2553" s="124" t="s">
        <v>2312</v>
      </c>
      <c r="F2553" s="124"/>
      <c r="G2553" s="257"/>
      <c r="H2553" s="257"/>
    </row>
    <row r="2554" spans="1:8" x14ac:dyDescent="0.25">
      <c r="A2554" s="240">
        <v>40978</v>
      </c>
      <c r="B2554" s="124">
        <v>10206</v>
      </c>
      <c r="C2554" s="124" t="s">
        <v>1036</v>
      </c>
      <c r="D2554" s="236"/>
      <c r="E2554" s="124" t="s">
        <v>2312</v>
      </c>
      <c r="F2554" s="124">
        <v>35.450000000000003</v>
      </c>
      <c r="G2554" s="257">
        <f t="shared" si="219"/>
        <v>4.2540000000000004</v>
      </c>
      <c r="H2554" s="257">
        <f t="shared" si="220"/>
        <v>39.704000000000001</v>
      </c>
    </row>
    <row r="2555" spans="1:8" x14ac:dyDescent="0.25">
      <c r="A2555" s="240">
        <v>40979</v>
      </c>
      <c r="B2555" s="124">
        <v>10207</v>
      </c>
      <c r="C2555" s="124" t="s">
        <v>2441</v>
      </c>
      <c r="D2555" s="236" t="s">
        <v>538</v>
      </c>
      <c r="E2555" s="124" t="s">
        <v>2312</v>
      </c>
      <c r="F2555" s="124">
        <v>62.5</v>
      </c>
      <c r="G2555" s="257">
        <f t="shared" si="219"/>
        <v>7.5</v>
      </c>
      <c r="H2555" s="257">
        <f t="shared" si="220"/>
        <v>70</v>
      </c>
    </row>
    <row r="2556" spans="1:8" x14ac:dyDescent="0.25">
      <c r="A2556" s="240">
        <v>40979</v>
      </c>
      <c r="B2556" s="124">
        <v>10208</v>
      </c>
      <c r="C2556" s="124" t="s">
        <v>2379</v>
      </c>
      <c r="D2556" s="236" t="s">
        <v>2380</v>
      </c>
      <c r="E2556" s="124" t="s">
        <v>2312</v>
      </c>
      <c r="F2556" s="124">
        <v>8.93</v>
      </c>
      <c r="G2556" s="257">
        <f t="shared" si="219"/>
        <v>1.0715999999999999</v>
      </c>
      <c r="H2556" s="257">
        <f t="shared" si="220"/>
        <v>10.0016</v>
      </c>
    </row>
    <row r="2557" spans="1:8" x14ac:dyDescent="0.25">
      <c r="A2557" s="240">
        <v>40979</v>
      </c>
      <c r="B2557" s="124">
        <v>10209</v>
      </c>
      <c r="C2557" s="124" t="s">
        <v>2425</v>
      </c>
      <c r="D2557" s="236" t="s">
        <v>2426</v>
      </c>
      <c r="E2557" s="124" t="s">
        <v>2312</v>
      </c>
      <c r="F2557" s="124">
        <v>8.93</v>
      </c>
      <c r="G2557" s="257">
        <f t="shared" si="219"/>
        <v>1.0715999999999999</v>
      </c>
      <c r="H2557" s="257">
        <f t="shared" si="220"/>
        <v>10.0016</v>
      </c>
    </row>
    <row r="2558" spans="1:8" x14ac:dyDescent="0.25">
      <c r="A2558" s="240">
        <v>40979</v>
      </c>
      <c r="B2558" s="124">
        <v>10210</v>
      </c>
      <c r="C2558" s="124" t="s">
        <v>2434</v>
      </c>
      <c r="D2558" s="236" t="s">
        <v>2442</v>
      </c>
      <c r="E2558" s="124" t="s">
        <v>2312</v>
      </c>
      <c r="F2558" s="124">
        <v>8.93</v>
      </c>
      <c r="G2558" s="257">
        <f t="shared" si="219"/>
        <v>1.0715999999999999</v>
      </c>
      <c r="H2558" s="257">
        <f t="shared" si="220"/>
        <v>10.0016</v>
      </c>
    </row>
    <row r="2559" spans="1:8" x14ac:dyDescent="0.25">
      <c r="A2559" s="240">
        <v>40979</v>
      </c>
      <c r="B2559" s="124">
        <v>10211</v>
      </c>
      <c r="C2559" s="124" t="s">
        <v>2328</v>
      </c>
      <c r="D2559" s="236" t="s">
        <v>1043</v>
      </c>
      <c r="E2559" s="124" t="s">
        <v>2312</v>
      </c>
      <c r="F2559" s="124">
        <v>5.36</v>
      </c>
      <c r="G2559" s="257">
        <f t="shared" si="219"/>
        <v>0.64319999999999999</v>
      </c>
      <c r="H2559" s="257">
        <f t="shared" si="220"/>
        <v>6.0032000000000005</v>
      </c>
    </row>
    <row r="2560" spans="1:8" x14ac:dyDescent="0.25">
      <c r="A2560" s="240">
        <v>40979</v>
      </c>
      <c r="B2560" s="124">
        <v>10212</v>
      </c>
      <c r="C2560" s="124" t="s">
        <v>2274</v>
      </c>
      <c r="D2560" s="236" t="s">
        <v>2382</v>
      </c>
      <c r="E2560" s="124" t="s">
        <v>2312</v>
      </c>
      <c r="F2560" s="124">
        <v>5.36</v>
      </c>
      <c r="G2560" s="257">
        <f t="shared" si="219"/>
        <v>0.64319999999999999</v>
      </c>
      <c r="H2560" s="257">
        <f t="shared" si="220"/>
        <v>6.0032000000000005</v>
      </c>
    </row>
    <row r="2561" spans="1:8" x14ac:dyDescent="0.25">
      <c r="A2561" s="240">
        <v>40979</v>
      </c>
      <c r="B2561" s="124">
        <v>10213</v>
      </c>
      <c r="C2561" s="124" t="s">
        <v>2443</v>
      </c>
      <c r="D2561" s="236" t="s">
        <v>2444</v>
      </c>
      <c r="E2561" s="124" t="s">
        <v>2312</v>
      </c>
      <c r="F2561" s="124">
        <v>6.25</v>
      </c>
      <c r="G2561" s="257">
        <f t="shared" si="219"/>
        <v>0.75</v>
      </c>
      <c r="H2561" s="257">
        <f t="shared" si="220"/>
        <v>7</v>
      </c>
    </row>
    <row r="2562" spans="1:8" x14ac:dyDescent="0.25">
      <c r="A2562" s="240">
        <v>40979</v>
      </c>
      <c r="B2562" s="124">
        <v>10214</v>
      </c>
      <c r="C2562" s="124" t="s">
        <v>1036</v>
      </c>
      <c r="D2562" s="236"/>
      <c r="E2562" s="124" t="s">
        <v>2312</v>
      </c>
      <c r="F2562" s="124">
        <v>20.18</v>
      </c>
      <c r="G2562" s="257">
        <f t="shared" si="219"/>
        <v>2.4215999999999998</v>
      </c>
      <c r="H2562" s="257">
        <f t="shared" si="220"/>
        <v>22.601599999999998</v>
      </c>
    </row>
    <row r="2563" spans="1:8" x14ac:dyDescent="0.25">
      <c r="A2563" s="240">
        <v>40980</v>
      </c>
      <c r="B2563" s="124">
        <v>10215</v>
      </c>
      <c r="C2563" s="124" t="s">
        <v>2445</v>
      </c>
      <c r="D2563" s="236" t="s">
        <v>143</v>
      </c>
      <c r="E2563" s="124" t="s">
        <v>2312</v>
      </c>
      <c r="F2563" s="124">
        <v>11.61</v>
      </c>
      <c r="G2563" s="257">
        <f t="shared" si="219"/>
        <v>1.3931999999999998</v>
      </c>
      <c r="H2563" s="257">
        <f t="shared" si="220"/>
        <v>13.0032</v>
      </c>
    </row>
    <row r="2564" spans="1:8" x14ac:dyDescent="0.25">
      <c r="A2564" s="240">
        <v>40980</v>
      </c>
      <c r="B2564" s="124">
        <v>10216</v>
      </c>
      <c r="C2564" s="124" t="s">
        <v>2446</v>
      </c>
      <c r="D2564" s="236" t="s">
        <v>2447</v>
      </c>
      <c r="E2564" s="124" t="s">
        <v>2312</v>
      </c>
      <c r="F2564" s="124">
        <v>23.21</v>
      </c>
      <c r="G2564" s="257">
        <f t="shared" si="219"/>
        <v>2.7852000000000001</v>
      </c>
      <c r="H2564" s="257">
        <f t="shared" si="220"/>
        <v>25.995200000000001</v>
      </c>
    </row>
    <row r="2565" spans="1:8" x14ac:dyDescent="0.25">
      <c r="A2565" s="240">
        <v>40980</v>
      </c>
      <c r="B2565" s="124">
        <v>10217</v>
      </c>
      <c r="C2565" s="124" t="s">
        <v>2448</v>
      </c>
      <c r="D2565" s="236" t="s">
        <v>2449</v>
      </c>
      <c r="E2565" s="124" t="s">
        <v>2312</v>
      </c>
      <c r="F2565" s="124">
        <v>11.61</v>
      </c>
      <c r="G2565" s="257">
        <f t="shared" si="219"/>
        <v>1.3931999999999998</v>
      </c>
      <c r="H2565" s="257">
        <f t="shared" si="220"/>
        <v>13.0032</v>
      </c>
    </row>
    <row r="2566" spans="1:8" x14ac:dyDescent="0.25">
      <c r="A2566" s="240">
        <v>40980</v>
      </c>
      <c r="B2566" s="124">
        <v>10218</v>
      </c>
      <c r="C2566" s="124" t="s">
        <v>2450</v>
      </c>
      <c r="D2566" s="236" t="s">
        <v>2451</v>
      </c>
      <c r="E2566" s="124" t="s">
        <v>2312</v>
      </c>
      <c r="F2566" s="124">
        <v>16.07</v>
      </c>
      <c r="G2566" s="257">
        <f t="shared" si="219"/>
        <v>1.9283999999999999</v>
      </c>
      <c r="H2566" s="257">
        <f t="shared" si="220"/>
        <v>17.9984</v>
      </c>
    </row>
    <row r="2567" spans="1:8" x14ac:dyDescent="0.25">
      <c r="A2567" s="240">
        <v>40980</v>
      </c>
      <c r="B2567" s="124">
        <v>10219</v>
      </c>
      <c r="C2567" s="124" t="s">
        <v>2452</v>
      </c>
      <c r="D2567" s="236" t="s">
        <v>1528</v>
      </c>
      <c r="E2567" s="124" t="s">
        <v>2312</v>
      </c>
      <c r="F2567" s="124">
        <v>6.25</v>
      </c>
      <c r="G2567" s="257">
        <f t="shared" si="219"/>
        <v>0.75</v>
      </c>
      <c r="H2567" s="257">
        <f t="shared" si="220"/>
        <v>7</v>
      </c>
    </row>
    <row r="2568" spans="1:8" x14ac:dyDescent="0.25">
      <c r="A2568" s="240">
        <v>40980</v>
      </c>
      <c r="B2568" s="124">
        <v>10220</v>
      </c>
      <c r="C2568" s="124" t="s">
        <v>2379</v>
      </c>
      <c r="D2568" s="236" t="s">
        <v>2380</v>
      </c>
      <c r="E2568" s="124" t="s">
        <v>2312</v>
      </c>
      <c r="F2568" s="124">
        <v>13.39</v>
      </c>
      <c r="G2568" s="257">
        <f t="shared" si="219"/>
        <v>1.6068</v>
      </c>
      <c r="H2568" s="257">
        <f t="shared" si="220"/>
        <v>14.9968</v>
      </c>
    </row>
    <row r="2569" spans="1:8" x14ac:dyDescent="0.25">
      <c r="A2569" s="240">
        <v>40980</v>
      </c>
      <c r="B2569" s="124">
        <v>10221</v>
      </c>
      <c r="C2569" s="124" t="s">
        <v>2328</v>
      </c>
      <c r="D2569" s="236" t="s">
        <v>1043</v>
      </c>
      <c r="E2569" s="124" t="s">
        <v>2312</v>
      </c>
      <c r="F2569" s="124">
        <v>5.36</v>
      </c>
      <c r="G2569" s="257">
        <f t="shared" si="219"/>
        <v>0.64319999999999999</v>
      </c>
      <c r="H2569" s="257">
        <f t="shared" si="220"/>
        <v>6.0032000000000005</v>
      </c>
    </row>
    <row r="2570" spans="1:8" x14ac:dyDescent="0.25">
      <c r="A2570" s="240">
        <v>40981</v>
      </c>
      <c r="B2570" s="124">
        <v>10222</v>
      </c>
      <c r="C2570" s="124" t="s">
        <v>1036</v>
      </c>
      <c r="D2570" s="236"/>
      <c r="E2570" s="124" t="s">
        <v>2312</v>
      </c>
      <c r="F2570" s="124">
        <v>23.12</v>
      </c>
      <c r="G2570" s="257">
        <f t="shared" si="219"/>
        <v>2.7744</v>
      </c>
      <c r="H2570" s="257">
        <f t="shared" si="220"/>
        <v>25.894400000000001</v>
      </c>
    </row>
    <row r="2571" spans="1:8" x14ac:dyDescent="0.25">
      <c r="A2571" s="240">
        <v>40981</v>
      </c>
      <c r="B2571" s="124">
        <v>10223</v>
      </c>
      <c r="C2571" s="124" t="s">
        <v>2453</v>
      </c>
      <c r="D2571" s="236" t="s">
        <v>2454</v>
      </c>
      <c r="E2571" s="124" t="s">
        <v>2312</v>
      </c>
      <c r="F2571" s="124">
        <v>8.93</v>
      </c>
      <c r="G2571" s="257">
        <f t="shared" si="219"/>
        <v>1.0715999999999999</v>
      </c>
      <c r="H2571" s="257">
        <f t="shared" si="220"/>
        <v>10.0016</v>
      </c>
    </row>
    <row r="2572" spans="1:8" x14ac:dyDescent="0.25">
      <c r="A2572" s="240">
        <v>40981</v>
      </c>
      <c r="B2572" s="124">
        <v>10224</v>
      </c>
      <c r="C2572" s="124" t="s">
        <v>2328</v>
      </c>
      <c r="D2572" s="236" t="s">
        <v>1043</v>
      </c>
      <c r="E2572" s="124" t="s">
        <v>2312</v>
      </c>
      <c r="F2572" s="124">
        <v>5.36</v>
      </c>
      <c r="G2572" s="257">
        <f t="shared" si="219"/>
        <v>0.64319999999999999</v>
      </c>
      <c r="H2572" s="257">
        <f t="shared" si="220"/>
        <v>6.0032000000000005</v>
      </c>
    </row>
    <row r="2573" spans="1:8" x14ac:dyDescent="0.25">
      <c r="A2573" s="240">
        <v>40981</v>
      </c>
      <c r="B2573" s="124">
        <v>10225</v>
      </c>
      <c r="C2573" s="124" t="s">
        <v>2455</v>
      </c>
      <c r="D2573" s="236" t="s">
        <v>1233</v>
      </c>
      <c r="E2573" s="124" t="s">
        <v>2312</v>
      </c>
      <c r="F2573" s="124">
        <v>7.14</v>
      </c>
      <c r="G2573" s="257">
        <f t="shared" si="219"/>
        <v>0.8567999999999999</v>
      </c>
      <c r="H2573" s="257">
        <f t="shared" si="220"/>
        <v>7.9967999999999995</v>
      </c>
    </row>
    <row r="2574" spans="1:8" x14ac:dyDescent="0.25">
      <c r="A2574" s="240">
        <v>40981</v>
      </c>
      <c r="B2574" s="124">
        <v>10226</v>
      </c>
      <c r="C2574" s="124" t="s">
        <v>1050</v>
      </c>
      <c r="D2574" s="236" t="s">
        <v>1528</v>
      </c>
      <c r="E2574" s="124" t="s">
        <v>2312</v>
      </c>
      <c r="F2574" s="124">
        <v>6.25</v>
      </c>
      <c r="G2574" s="257">
        <f t="shared" si="219"/>
        <v>0.75</v>
      </c>
      <c r="H2574" s="257">
        <f t="shared" si="220"/>
        <v>7</v>
      </c>
    </row>
    <row r="2575" spans="1:8" x14ac:dyDescent="0.25">
      <c r="A2575" s="240">
        <v>40981</v>
      </c>
      <c r="B2575" s="124">
        <v>10227</v>
      </c>
      <c r="C2575" s="124" t="s">
        <v>2328</v>
      </c>
      <c r="D2575" s="236" t="s">
        <v>1043</v>
      </c>
      <c r="E2575" s="124" t="s">
        <v>2312</v>
      </c>
      <c r="F2575" s="124">
        <v>5.36</v>
      </c>
      <c r="G2575" s="257">
        <f t="shared" si="219"/>
        <v>0.64319999999999999</v>
      </c>
      <c r="H2575" s="257">
        <f t="shared" si="220"/>
        <v>6.0032000000000005</v>
      </c>
    </row>
    <row r="2576" spans="1:8" x14ac:dyDescent="0.25">
      <c r="A2576" s="240">
        <v>40981</v>
      </c>
      <c r="B2576" s="124">
        <v>10228</v>
      </c>
      <c r="C2576" s="124" t="s">
        <v>2456</v>
      </c>
      <c r="D2576" s="236" t="s">
        <v>2457</v>
      </c>
      <c r="E2576" s="124" t="s">
        <v>2312</v>
      </c>
      <c r="F2576" s="124">
        <v>10.71</v>
      </c>
      <c r="G2576" s="257">
        <f t="shared" si="219"/>
        <v>1.2852000000000001</v>
      </c>
      <c r="H2576" s="257">
        <f t="shared" si="220"/>
        <v>11.995200000000001</v>
      </c>
    </row>
    <row r="2577" spans="1:8" x14ac:dyDescent="0.25">
      <c r="A2577" s="240">
        <v>40981</v>
      </c>
      <c r="B2577" s="124">
        <v>10229</v>
      </c>
      <c r="C2577" s="124" t="s">
        <v>142</v>
      </c>
      <c r="D2577" s="236" t="s">
        <v>143</v>
      </c>
      <c r="E2577" s="124" t="s">
        <v>2312</v>
      </c>
      <c r="F2577" s="124">
        <v>46.43</v>
      </c>
      <c r="G2577" s="257">
        <f t="shared" si="219"/>
        <v>5.5716000000000001</v>
      </c>
      <c r="H2577" s="257">
        <f t="shared" si="220"/>
        <v>52.001599999999996</v>
      </c>
    </row>
    <row r="2578" spans="1:8" x14ac:dyDescent="0.25">
      <c r="A2578" s="240">
        <v>40982</v>
      </c>
      <c r="B2578" s="124">
        <v>10230</v>
      </c>
      <c r="C2578" s="124" t="s">
        <v>2459</v>
      </c>
      <c r="D2578" s="236" t="s">
        <v>2458</v>
      </c>
      <c r="E2578" s="124" t="s">
        <v>2312</v>
      </c>
      <c r="F2578" s="124">
        <v>23.21</v>
      </c>
      <c r="G2578" s="257">
        <f t="shared" si="219"/>
        <v>2.7852000000000001</v>
      </c>
      <c r="H2578" s="257">
        <f t="shared" si="220"/>
        <v>25.995200000000001</v>
      </c>
    </row>
    <row r="2579" spans="1:8" x14ac:dyDescent="0.25">
      <c r="A2579" s="240">
        <v>40982</v>
      </c>
      <c r="B2579" s="124">
        <v>10231</v>
      </c>
      <c r="C2579" s="124" t="s">
        <v>16</v>
      </c>
      <c r="D2579" s="236"/>
      <c r="E2579" s="124" t="s">
        <v>2312</v>
      </c>
      <c r="F2579" s="124"/>
      <c r="G2579" s="257"/>
      <c r="H2579" s="257"/>
    </row>
    <row r="2580" spans="1:8" x14ac:dyDescent="0.25">
      <c r="A2580" s="240">
        <v>40982</v>
      </c>
      <c r="B2580" s="124">
        <v>10232</v>
      </c>
      <c r="C2580" s="124" t="s">
        <v>16</v>
      </c>
      <c r="D2580" s="236"/>
      <c r="E2580" s="124" t="s">
        <v>2312</v>
      </c>
      <c r="F2580" s="124"/>
      <c r="G2580" s="257"/>
      <c r="H2580" s="257"/>
    </row>
    <row r="2581" spans="1:8" x14ac:dyDescent="0.25">
      <c r="A2581" s="240">
        <v>40982</v>
      </c>
      <c r="B2581" s="124">
        <v>10233</v>
      </c>
      <c r="C2581" s="124" t="s">
        <v>16</v>
      </c>
      <c r="D2581" s="236"/>
      <c r="E2581" s="124" t="s">
        <v>2312</v>
      </c>
      <c r="F2581" s="124"/>
      <c r="G2581" s="257"/>
      <c r="H2581" s="257"/>
    </row>
    <row r="2582" spans="1:8" x14ac:dyDescent="0.25">
      <c r="A2582" s="240">
        <v>40982</v>
      </c>
      <c r="B2582" s="124">
        <v>10234</v>
      </c>
      <c r="C2582" s="124" t="s">
        <v>16</v>
      </c>
      <c r="D2582" s="236"/>
      <c r="E2582" s="124" t="s">
        <v>2312</v>
      </c>
      <c r="F2582" s="124"/>
      <c r="G2582" s="257"/>
      <c r="H2582" s="257"/>
    </row>
    <row r="2583" spans="1:8" x14ac:dyDescent="0.25">
      <c r="A2583" s="240">
        <v>40982</v>
      </c>
      <c r="B2583" s="124">
        <v>10235</v>
      </c>
      <c r="C2583" s="124" t="s">
        <v>16</v>
      </c>
      <c r="D2583" s="236"/>
      <c r="E2583" s="124" t="s">
        <v>2312</v>
      </c>
      <c r="F2583" s="124"/>
      <c r="G2583" s="257"/>
      <c r="H2583" s="257"/>
    </row>
    <row r="2584" spans="1:8" x14ac:dyDescent="0.25">
      <c r="A2584" s="240">
        <v>40982</v>
      </c>
      <c r="B2584" s="124">
        <v>10236</v>
      </c>
      <c r="C2584" s="124" t="s">
        <v>2460</v>
      </c>
      <c r="D2584" s="236" t="s">
        <v>2701</v>
      </c>
      <c r="E2584" s="124" t="s">
        <v>2312</v>
      </c>
      <c r="F2584" s="124">
        <v>17.86</v>
      </c>
      <c r="G2584" s="257">
        <f t="shared" ref="G2584:G2647" si="221">F2584*12%</f>
        <v>2.1431999999999998</v>
      </c>
      <c r="H2584" s="257">
        <f t="shared" ref="H2584:H2589" si="222">F2584+G2584</f>
        <v>20.0032</v>
      </c>
    </row>
    <row r="2585" spans="1:8" x14ac:dyDescent="0.25">
      <c r="A2585" s="240">
        <v>40982</v>
      </c>
      <c r="B2585" s="124">
        <v>10237</v>
      </c>
      <c r="C2585" s="124" t="s">
        <v>16</v>
      </c>
      <c r="D2585" s="124"/>
      <c r="E2585" s="124" t="s">
        <v>2312</v>
      </c>
      <c r="F2585" s="124"/>
      <c r="G2585" s="257"/>
      <c r="H2585" s="257"/>
    </row>
    <row r="2586" spans="1:8" x14ac:dyDescent="0.25">
      <c r="A2586" s="240">
        <v>40982</v>
      </c>
      <c r="B2586" s="124">
        <v>10238</v>
      </c>
      <c r="C2586" s="124" t="s">
        <v>2461</v>
      </c>
      <c r="D2586" s="236" t="s">
        <v>2463</v>
      </c>
      <c r="E2586" s="124" t="s">
        <v>2312</v>
      </c>
      <c r="F2586" s="124">
        <v>9.82</v>
      </c>
      <c r="G2586" s="257">
        <f t="shared" si="221"/>
        <v>1.1783999999999999</v>
      </c>
      <c r="H2586" s="257">
        <f t="shared" si="222"/>
        <v>10.9984</v>
      </c>
    </row>
    <row r="2587" spans="1:8" x14ac:dyDescent="0.25">
      <c r="A2587" s="240">
        <v>40982</v>
      </c>
      <c r="B2587" s="124">
        <v>10239</v>
      </c>
      <c r="C2587" s="124" t="s">
        <v>2462</v>
      </c>
      <c r="D2587" s="236" t="s">
        <v>2464</v>
      </c>
      <c r="E2587" s="124" t="s">
        <v>2312</v>
      </c>
      <c r="F2587" s="124">
        <v>17.86</v>
      </c>
      <c r="G2587" s="257">
        <f t="shared" si="221"/>
        <v>2.1431999999999998</v>
      </c>
      <c r="H2587" s="257">
        <f t="shared" si="222"/>
        <v>20.0032</v>
      </c>
    </row>
    <row r="2588" spans="1:8" x14ac:dyDescent="0.25">
      <c r="A2588" s="240">
        <v>40982</v>
      </c>
      <c r="B2588" s="124">
        <v>10240</v>
      </c>
      <c r="C2588" s="124" t="s">
        <v>1050</v>
      </c>
      <c r="D2588" s="236" t="s">
        <v>1528</v>
      </c>
      <c r="E2588" s="124" t="s">
        <v>2312</v>
      </c>
      <c r="F2588" s="124">
        <v>6.25</v>
      </c>
      <c r="G2588" s="257">
        <f t="shared" si="221"/>
        <v>0.75</v>
      </c>
      <c r="H2588" s="257">
        <f t="shared" si="222"/>
        <v>7</v>
      </c>
    </row>
    <row r="2589" spans="1:8" x14ac:dyDescent="0.25">
      <c r="A2589" s="240">
        <v>40982</v>
      </c>
      <c r="B2589" s="124">
        <v>10241</v>
      </c>
      <c r="C2589" s="124" t="s">
        <v>2379</v>
      </c>
      <c r="D2589" s="236" t="s">
        <v>2380</v>
      </c>
      <c r="E2589" s="124" t="s">
        <v>2312</v>
      </c>
      <c r="F2589" s="124">
        <v>8.93</v>
      </c>
      <c r="G2589" s="257">
        <f t="shared" si="221"/>
        <v>1.0715999999999999</v>
      </c>
      <c r="H2589" s="257">
        <f t="shared" si="222"/>
        <v>10.0016</v>
      </c>
    </row>
    <row r="2590" spans="1:8" x14ac:dyDescent="0.25">
      <c r="A2590" s="240">
        <v>40982</v>
      </c>
      <c r="B2590" s="124">
        <v>10242</v>
      </c>
      <c r="C2590" s="124" t="s">
        <v>2465</v>
      </c>
      <c r="D2590" s="236" t="s">
        <v>2466</v>
      </c>
      <c r="E2590" s="124" t="s">
        <v>2312</v>
      </c>
      <c r="F2590" s="124">
        <v>8.93</v>
      </c>
      <c r="G2590" s="257">
        <f t="shared" si="221"/>
        <v>1.0715999999999999</v>
      </c>
      <c r="H2590" s="257">
        <f>F2590+G2590</f>
        <v>10.0016</v>
      </c>
    </row>
    <row r="2591" spans="1:8" x14ac:dyDescent="0.25">
      <c r="A2591" s="240">
        <v>40982</v>
      </c>
      <c r="B2591" s="124">
        <v>10243</v>
      </c>
      <c r="C2591" s="124" t="s">
        <v>2467</v>
      </c>
      <c r="D2591" s="236" t="s">
        <v>2468</v>
      </c>
      <c r="E2591" s="124" t="s">
        <v>2312</v>
      </c>
      <c r="F2591" s="124">
        <v>8.93</v>
      </c>
      <c r="G2591" s="257">
        <f t="shared" si="221"/>
        <v>1.0715999999999999</v>
      </c>
      <c r="H2591" s="257">
        <f t="shared" ref="H2591:H2652" si="223">F2591+G2591</f>
        <v>10.0016</v>
      </c>
    </row>
    <row r="2592" spans="1:8" x14ac:dyDescent="0.25">
      <c r="A2592" s="240">
        <v>40982</v>
      </c>
      <c r="B2592" s="124">
        <v>10244</v>
      </c>
      <c r="C2592" s="124" t="s">
        <v>2469</v>
      </c>
      <c r="D2592" s="236" t="s">
        <v>2470</v>
      </c>
      <c r="E2592" s="124" t="s">
        <v>2312</v>
      </c>
      <c r="F2592" s="124">
        <v>8.93</v>
      </c>
      <c r="G2592" s="257">
        <f t="shared" si="221"/>
        <v>1.0715999999999999</v>
      </c>
      <c r="H2592" s="257">
        <f t="shared" si="223"/>
        <v>10.0016</v>
      </c>
    </row>
    <row r="2593" spans="1:8" x14ac:dyDescent="0.25">
      <c r="A2593" s="240">
        <v>40982</v>
      </c>
      <c r="B2593" s="124">
        <v>10245</v>
      </c>
      <c r="C2593" s="124" t="s">
        <v>2328</v>
      </c>
      <c r="D2593" s="236" t="s">
        <v>2382</v>
      </c>
      <c r="E2593" s="124" t="s">
        <v>2312</v>
      </c>
      <c r="F2593" s="252">
        <v>5.36</v>
      </c>
      <c r="G2593" s="257">
        <f t="shared" si="221"/>
        <v>0.64319999999999999</v>
      </c>
      <c r="H2593" s="257">
        <f t="shared" si="223"/>
        <v>6.0032000000000005</v>
      </c>
    </row>
    <row r="2594" spans="1:8" x14ac:dyDescent="0.25">
      <c r="A2594" s="240">
        <v>40983</v>
      </c>
      <c r="B2594" s="124">
        <v>10246</v>
      </c>
      <c r="C2594" s="124" t="s">
        <v>29</v>
      </c>
      <c r="D2594" s="236" t="s">
        <v>30</v>
      </c>
      <c r="E2594" s="124" t="s">
        <v>2312</v>
      </c>
      <c r="F2594" s="262">
        <v>30</v>
      </c>
      <c r="G2594" s="257">
        <f t="shared" si="221"/>
        <v>3.5999999999999996</v>
      </c>
      <c r="H2594" s="257">
        <f t="shared" si="223"/>
        <v>33.6</v>
      </c>
    </row>
    <row r="2595" spans="1:8" x14ac:dyDescent="0.25">
      <c r="A2595" s="240">
        <v>40983</v>
      </c>
      <c r="B2595" s="124">
        <v>10247</v>
      </c>
      <c r="C2595" s="124" t="s">
        <v>29</v>
      </c>
      <c r="D2595" s="236" t="s">
        <v>30</v>
      </c>
      <c r="E2595" s="124" t="s">
        <v>2312</v>
      </c>
      <c r="F2595" s="262">
        <v>60</v>
      </c>
      <c r="G2595" s="257">
        <f t="shared" si="221"/>
        <v>7.1999999999999993</v>
      </c>
      <c r="H2595" s="257">
        <f t="shared" si="223"/>
        <v>67.2</v>
      </c>
    </row>
    <row r="2596" spans="1:8" x14ac:dyDescent="0.25">
      <c r="A2596" s="240">
        <v>40983</v>
      </c>
      <c r="B2596" s="124">
        <v>10248</v>
      </c>
      <c r="C2596" s="124" t="s">
        <v>750</v>
      </c>
      <c r="D2596" s="236" t="s">
        <v>751</v>
      </c>
      <c r="E2596" s="124" t="s">
        <v>2312</v>
      </c>
      <c r="F2596" s="252">
        <v>44.64</v>
      </c>
      <c r="G2596" s="257">
        <f t="shared" si="221"/>
        <v>5.3567999999999998</v>
      </c>
      <c r="H2596" s="257">
        <f t="shared" si="223"/>
        <v>49.9968</v>
      </c>
    </row>
    <row r="2597" spans="1:8" x14ac:dyDescent="0.25">
      <c r="A2597" s="240">
        <v>40983</v>
      </c>
      <c r="B2597" s="124">
        <v>10249</v>
      </c>
      <c r="C2597" s="124" t="s">
        <v>2471</v>
      </c>
      <c r="D2597" s="236" t="s">
        <v>2421</v>
      </c>
      <c r="E2597" s="124" t="s">
        <v>2312</v>
      </c>
      <c r="F2597" s="252">
        <v>34.82</v>
      </c>
      <c r="G2597" s="257">
        <f t="shared" si="221"/>
        <v>4.1783999999999999</v>
      </c>
      <c r="H2597" s="257">
        <f t="shared" si="223"/>
        <v>38.998400000000004</v>
      </c>
    </row>
    <row r="2598" spans="1:8" x14ac:dyDescent="0.25">
      <c r="A2598" s="240">
        <v>40983</v>
      </c>
      <c r="B2598" s="124">
        <v>10250</v>
      </c>
      <c r="C2598" s="124" t="s">
        <v>2472</v>
      </c>
      <c r="D2598" s="236" t="s">
        <v>2473</v>
      </c>
      <c r="E2598" s="124" t="s">
        <v>2312</v>
      </c>
      <c r="F2598" s="124">
        <v>8.93</v>
      </c>
      <c r="G2598" s="257">
        <f t="shared" si="221"/>
        <v>1.0715999999999999</v>
      </c>
      <c r="H2598" s="257">
        <f t="shared" si="223"/>
        <v>10.0016</v>
      </c>
    </row>
    <row r="2599" spans="1:8" x14ac:dyDescent="0.25">
      <c r="A2599" s="240">
        <v>40983</v>
      </c>
      <c r="B2599" s="124">
        <v>10251</v>
      </c>
      <c r="C2599" s="124" t="s">
        <v>2474</v>
      </c>
      <c r="D2599" s="236" t="s">
        <v>2475</v>
      </c>
      <c r="E2599" s="124" t="s">
        <v>2312</v>
      </c>
      <c r="F2599" s="124">
        <v>10.71</v>
      </c>
      <c r="G2599" s="257">
        <f t="shared" si="221"/>
        <v>1.2852000000000001</v>
      </c>
      <c r="H2599" s="257">
        <f t="shared" si="223"/>
        <v>11.995200000000001</v>
      </c>
    </row>
    <row r="2600" spans="1:8" x14ac:dyDescent="0.25">
      <c r="A2600" s="240">
        <v>40983</v>
      </c>
      <c r="B2600" s="124">
        <v>10252</v>
      </c>
      <c r="C2600" s="124" t="s">
        <v>2476</v>
      </c>
      <c r="D2600" s="236" t="s">
        <v>2475</v>
      </c>
      <c r="E2600" s="124" t="s">
        <v>2312</v>
      </c>
      <c r="F2600" s="252">
        <v>10.71</v>
      </c>
      <c r="G2600" s="257">
        <f t="shared" si="221"/>
        <v>1.2852000000000001</v>
      </c>
      <c r="H2600" s="257">
        <f t="shared" si="223"/>
        <v>11.995200000000001</v>
      </c>
    </row>
    <row r="2601" spans="1:8" x14ac:dyDescent="0.25">
      <c r="A2601" s="240">
        <v>40983</v>
      </c>
      <c r="B2601" s="124">
        <v>10253</v>
      </c>
      <c r="C2601" s="124" t="s">
        <v>2205</v>
      </c>
      <c r="D2601" s="236" t="s">
        <v>2477</v>
      </c>
      <c r="E2601" s="124" t="s">
        <v>2312</v>
      </c>
      <c r="F2601" s="124">
        <v>11.61</v>
      </c>
      <c r="G2601" s="257">
        <f t="shared" si="221"/>
        <v>1.3931999999999998</v>
      </c>
      <c r="H2601" s="257">
        <f t="shared" si="223"/>
        <v>13.0032</v>
      </c>
    </row>
    <row r="2602" spans="1:8" x14ac:dyDescent="0.25">
      <c r="A2602" s="240">
        <v>40983</v>
      </c>
      <c r="B2602" s="124">
        <v>10254</v>
      </c>
      <c r="C2602" s="124" t="s">
        <v>2478</v>
      </c>
      <c r="D2602" s="236" t="s">
        <v>2479</v>
      </c>
      <c r="E2602" s="124" t="s">
        <v>2312</v>
      </c>
      <c r="F2602" s="124">
        <v>16.07</v>
      </c>
      <c r="G2602" s="257">
        <f t="shared" si="221"/>
        <v>1.9283999999999999</v>
      </c>
      <c r="H2602" s="257">
        <f t="shared" si="223"/>
        <v>17.9984</v>
      </c>
    </row>
    <row r="2603" spans="1:8" x14ac:dyDescent="0.25">
      <c r="A2603" s="240">
        <v>40983</v>
      </c>
      <c r="B2603" s="124">
        <v>10255</v>
      </c>
      <c r="C2603" s="124" t="s">
        <v>2480</v>
      </c>
      <c r="D2603" s="236" t="s">
        <v>2481</v>
      </c>
      <c r="E2603" s="124" t="s">
        <v>2312</v>
      </c>
      <c r="F2603" s="124">
        <v>8.93</v>
      </c>
      <c r="G2603" s="257">
        <f t="shared" si="221"/>
        <v>1.0715999999999999</v>
      </c>
      <c r="H2603" s="257">
        <f t="shared" si="223"/>
        <v>10.0016</v>
      </c>
    </row>
    <row r="2604" spans="1:8" x14ac:dyDescent="0.25">
      <c r="A2604" s="240">
        <v>40983</v>
      </c>
      <c r="B2604" s="124">
        <v>10256</v>
      </c>
      <c r="C2604" s="124" t="s">
        <v>2482</v>
      </c>
      <c r="D2604" s="236" t="s">
        <v>2483</v>
      </c>
      <c r="E2604" s="124" t="s">
        <v>2312</v>
      </c>
      <c r="F2604" s="124">
        <v>11.61</v>
      </c>
      <c r="G2604" s="257">
        <f t="shared" si="221"/>
        <v>1.3931999999999998</v>
      </c>
      <c r="H2604" s="257">
        <f t="shared" si="223"/>
        <v>13.0032</v>
      </c>
    </row>
    <row r="2605" spans="1:8" x14ac:dyDescent="0.25">
      <c r="A2605" s="240">
        <v>40983</v>
      </c>
      <c r="B2605" s="124">
        <v>10257</v>
      </c>
      <c r="C2605" s="124" t="s">
        <v>16</v>
      </c>
      <c r="D2605" s="236"/>
      <c r="E2605" s="124" t="s">
        <v>2312</v>
      </c>
      <c r="F2605" s="124"/>
      <c r="G2605" s="257"/>
      <c r="H2605" s="257"/>
    </row>
    <row r="2606" spans="1:8" x14ac:dyDescent="0.25">
      <c r="A2606" s="240">
        <v>40984</v>
      </c>
      <c r="B2606" s="124">
        <v>10258</v>
      </c>
      <c r="C2606" s="124" t="s">
        <v>2484</v>
      </c>
      <c r="D2606" s="236" t="s">
        <v>2486</v>
      </c>
      <c r="E2606" s="124" t="s">
        <v>2312</v>
      </c>
      <c r="F2606" s="124">
        <v>17.86</v>
      </c>
      <c r="G2606" s="257">
        <f t="shared" si="221"/>
        <v>2.1431999999999998</v>
      </c>
      <c r="H2606" s="257">
        <f t="shared" si="223"/>
        <v>20.0032</v>
      </c>
    </row>
    <row r="2607" spans="1:8" x14ac:dyDescent="0.25">
      <c r="A2607" s="240">
        <v>40984</v>
      </c>
      <c r="B2607" s="124">
        <v>10259</v>
      </c>
      <c r="C2607" s="124" t="s">
        <v>2485</v>
      </c>
      <c r="D2607" s="236" t="s">
        <v>2487</v>
      </c>
      <c r="E2607" s="124" t="s">
        <v>2312</v>
      </c>
      <c r="F2607" s="124">
        <v>17.86</v>
      </c>
      <c r="G2607" s="257">
        <f t="shared" si="221"/>
        <v>2.1431999999999998</v>
      </c>
      <c r="H2607" s="257">
        <f t="shared" si="223"/>
        <v>20.0032</v>
      </c>
    </row>
    <row r="2608" spans="1:8" x14ac:dyDescent="0.25">
      <c r="A2608" s="240">
        <v>40983</v>
      </c>
      <c r="B2608" s="124">
        <v>10260</v>
      </c>
      <c r="C2608" s="124" t="s">
        <v>2414</v>
      </c>
      <c r="D2608" s="236" t="s">
        <v>2415</v>
      </c>
      <c r="E2608" s="124" t="s">
        <v>2312</v>
      </c>
      <c r="F2608" s="124">
        <v>16.96</v>
      </c>
      <c r="G2608" s="257">
        <f t="shared" si="221"/>
        <v>2.0352000000000001</v>
      </c>
      <c r="H2608" s="257">
        <f t="shared" si="223"/>
        <v>18.995200000000001</v>
      </c>
    </row>
    <row r="2609" spans="1:8" x14ac:dyDescent="0.25">
      <c r="A2609" s="240">
        <v>40983</v>
      </c>
      <c r="B2609" s="124">
        <v>10261</v>
      </c>
      <c r="C2609" s="124" t="s">
        <v>1506</v>
      </c>
      <c r="D2609" s="236" t="s">
        <v>1327</v>
      </c>
      <c r="E2609" s="124" t="s">
        <v>2312</v>
      </c>
      <c r="F2609" s="124">
        <v>8.93</v>
      </c>
      <c r="G2609" s="257">
        <f t="shared" si="221"/>
        <v>1.0715999999999999</v>
      </c>
      <c r="H2609" s="257">
        <f t="shared" si="223"/>
        <v>10.0016</v>
      </c>
    </row>
    <row r="2610" spans="1:8" x14ac:dyDescent="0.25">
      <c r="A2610" s="240">
        <v>40983</v>
      </c>
      <c r="B2610" s="124">
        <v>10262</v>
      </c>
      <c r="C2610" s="124" t="s">
        <v>2328</v>
      </c>
      <c r="D2610" s="236" t="s">
        <v>1043</v>
      </c>
      <c r="E2610" s="124" t="s">
        <v>2312</v>
      </c>
      <c r="F2610" s="124">
        <v>5.36</v>
      </c>
      <c r="G2610" s="257">
        <f t="shared" si="221"/>
        <v>0.64319999999999999</v>
      </c>
      <c r="H2610" s="257">
        <f t="shared" si="223"/>
        <v>6.0032000000000005</v>
      </c>
    </row>
    <row r="2611" spans="1:8" x14ac:dyDescent="0.25">
      <c r="A2611" s="240">
        <v>40983</v>
      </c>
      <c r="B2611" s="124">
        <v>10263</v>
      </c>
      <c r="C2611" s="124" t="s">
        <v>1050</v>
      </c>
      <c r="D2611" s="236" t="s">
        <v>1528</v>
      </c>
      <c r="E2611" s="124" t="s">
        <v>2312</v>
      </c>
      <c r="F2611" s="124">
        <v>2.68</v>
      </c>
      <c r="G2611" s="257">
        <f t="shared" si="221"/>
        <v>0.3216</v>
      </c>
      <c r="H2611" s="257">
        <f t="shared" si="223"/>
        <v>3.0016000000000003</v>
      </c>
    </row>
    <row r="2612" spans="1:8" x14ac:dyDescent="0.25">
      <c r="A2612" s="240">
        <v>40983</v>
      </c>
      <c r="B2612" s="124">
        <v>10264</v>
      </c>
      <c r="C2612" s="124" t="s">
        <v>1933</v>
      </c>
      <c r="D2612" s="236" t="s">
        <v>2349</v>
      </c>
      <c r="E2612" s="124" t="s">
        <v>2312</v>
      </c>
      <c r="F2612" s="124">
        <v>4.46</v>
      </c>
      <c r="G2612" s="257">
        <f t="shared" si="221"/>
        <v>0.53520000000000001</v>
      </c>
      <c r="H2612" s="257">
        <f t="shared" si="223"/>
        <v>4.9951999999999996</v>
      </c>
    </row>
    <row r="2613" spans="1:8" x14ac:dyDescent="0.25">
      <c r="A2613" s="240">
        <v>40983</v>
      </c>
      <c r="B2613" s="124">
        <v>10265</v>
      </c>
      <c r="C2613" s="124" t="s">
        <v>974</v>
      </c>
      <c r="D2613" s="236" t="s">
        <v>975</v>
      </c>
      <c r="E2613" s="124" t="s">
        <v>2312</v>
      </c>
      <c r="F2613" s="124">
        <v>10.71</v>
      </c>
      <c r="G2613" s="257">
        <f t="shared" si="221"/>
        <v>1.2852000000000001</v>
      </c>
      <c r="H2613" s="257">
        <f t="shared" si="223"/>
        <v>11.995200000000001</v>
      </c>
    </row>
    <row r="2614" spans="1:8" x14ac:dyDescent="0.25">
      <c r="A2614" s="240">
        <v>40983</v>
      </c>
      <c r="B2614" s="124">
        <v>10266</v>
      </c>
      <c r="C2614" s="124" t="s">
        <v>2379</v>
      </c>
      <c r="D2614" s="236" t="s">
        <v>2488</v>
      </c>
      <c r="E2614" s="124" t="s">
        <v>2312</v>
      </c>
      <c r="F2614" s="124">
        <v>8.93</v>
      </c>
      <c r="G2614" s="257">
        <f t="shared" si="221"/>
        <v>1.0715999999999999</v>
      </c>
      <c r="H2614" s="257">
        <f t="shared" si="223"/>
        <v>10.0016</v>
      </c>
    </row>
    <row r="2615" spans="1:8" x14ac:dyDescent="0.25">
      <c r="A2615" s="240">
        <v>40984</v>
      </c>
      <c r="B2615" s="124">
        <v>10267</v>
      </c>
      <c r="C2615" s="124" t="s">
        <v>2489</v>
      </c>
      <c r="D2615" s="236" t="s">
        <v>1711</v>
      </c>
      <c r="E2615" s="124" t="s">
        <v>2312</v>
      </c>
      <c r="F2615" s="124">
        <v>12.5</v>
      </c>
      <c r="G2615" s="257">
        <f t="shared" si="221"/>
        <v>1.5</v>
      </c>
      <c r="H2615" s="257">
        <f t="shared" si="223"/>
        <v>14</v>
      </c>
    </row>
    <row r="2616" spans="1:8" x14ac:dyDescent="0.25">
      <c r="A2616" s="240">
        <v>40984</v>
      </c>
      <c r="B2616" s="124">
        <v>10268</v>
      </c>
      <c r="C2616" s="124" t="s">
        <v>2328</v>
      </c>
      <c r="D2616" s="236" t="s">
        <v>1043</v>
      </c>
      <c r="E2616" s="124" t="s">
        <v>2312</v>
      </c>
      <c r="F2616" s="124">
        <v>5.36</v>
      </c>
      <c r="G2616" s="257">
        <f t="shared" si="221"/>
        <v>0.64319999999999999</v>
      </c>
      <c r="H2616" s="257">
        <f t="shared" si="223"/>
        <v>6.0032000000000005</v>
      </c>
    </row>
    <row r="2617" spans="1:8" x14ac:dyDescent="0.25">
      <c r="A2617" s="240">
        <v>40984</v>
      </c>
      <c r="B2617" s="124">
        <v>10269</v>
      </c>
      <c r="C2617" s="124" t="s">
        <v>2490</v>
      </c>
      <c r="D2617" s="236" t="s">
        <v>2487</v>
      </c>
      <c r="E2617" s="124" t="s">
        <v>2312</v>
      </c>
      <c r="F2617" s="124">
        <v>17.86</v>
      </c>
      <c r="G2617" s="257">
        <f t="shared" si="221"/>
        <v>2.1431999999999998</v>
      </c>
      <c r="H2617" s="257">
        <f t="shared" si="223"/>
        <v>20.0032</v>
      </c>
    </row>
    <row r="2618" spans="1:8" x14ac:dyDescent="0.25">
      <c r="A2618" s="240">
        <v>40984</v>
      </c>
      <c r="B2618" s="124">
        <v>10270</v>
      </c>
      <c r="C2618" s="124" t="s">
        <v>2491</v>
      </c>
      <c r="D2618" s="236" t="s">
        <v>2486</v>
      </c>
      <c r="E2618" s="124" t="s">
        <v>2312</v>
      </c>
      <c r="F2618" s="124">
        <v>17.86</v>
      </c>
      <c r="G2618" s="257">
        <f t="shared" si="221"/>
        <v>2.1431999999999998</v>
      </c>
      <c r="H2618" s="257">
        <f t="shared" si="223"/>
        <v>20.0032</v>
      </c>
    </row>
    <row r="2619" spans="1:8" x14ac:dyDescent="0.25">
      <c r="A2619" s="240">
        <v>40984</v>
      </c>
      <c r="B2619" s="124">
        <v>10271</v>
      </c>
      <c r="C2619" s="124" t="s">
        <v>1367</v>
      </c>
      <c r="D2619" s="236" t="s">
        <v>940</v>
      </c>
      <c r="E2619" s="124" t="s">
        <v>2312</v>
      </c>
      <c r="F2619" s="257">
        <v>25</v>
      </c>
      <c r="G2619" s="257">
        <f t="shared" si="221"/>
        <v>3</v>
      </c>
      <c r="H2619" s="257">
        <f t="shared" si="223"/>
        <v>28</v>
      </c>
    </row>
    <row r="2620" spans="1:8" x14ac:dyDescent="0.25">
      <c r="A2620" s="240">
        <v>40984</v>
      </c>
      <c r="B2620" s="124">
        <v>10272</v>
      </c>
      <c r="C2620" s="124" t="s">
        <v>16</v>
      </c>
      <c r="D2620" s="236"/>
      <c r="E2620" s="124" t="s">
        <v>2312</v>
      </c>
      <c r="F2620" s="124"/>
      <c r="G2620" s="257"/>
      <c r="H2620" s="257"/>
    </row>
    <row r="2621" spans="1:8" x14ac:dyDescent="0.25">
      <c r="A2621" s="240">
        <v>40984</v>
      </c>
      <c r="B2621" s="124">
        <v>10273</v>
      </c>
      <c r="C2621" s="124" t="s">
        <v>2492</v>
      </c>
      <c r="D2621" s="236" t="s">
        <v>2493</v>
      </c>
      <c r="E2621" s="124" t="s">
        <v>2312</v>
      </c>
      <c r="F2621" s="124">
        <v>10.71</v>
      </c>
      <c r="G2621" s="257">
        <f t="shared" si="221"/>
        <v>1.2852000000000001</v>
      </c>
      <c r="H2621" s="257">
        <f t="shared" si="223"/>
        <v>11.995200000000001</v>
      </c>
    </row>
    <row r="2622" spans="1:8" x14ac:dyDescent="0.25">
      <c r="A2622" s="240">
        <v>40984</v>
      </c>
      <c r="B2622" s="124">
        <v>10274</v>
      </c>
      <c r="C2622" s="124" t="s">
        <v>2494</v>
      </c>
      <c r="D2622" s="236" t="s">
        <v>2495</v>
      </c>
      <c r="E2622" s="124" t="s">
        <v>2312</v>
      </c>
      <c r="F2622" s="124">
        <v>22.32</v>
      </c>
      <c r="G2622" s="257">
        <f t="shared" si="221"/>
        <v>2.6783999999999999</v>
      </c>
      <c r="H2622" s="257">
        <f t="shared" si="223"/>
        <v>24.9984</v>
      </c>
    </row>
    <row r="2623" spans="1:8" x14ac:dyDescent="0.25">
      <c r="A2623" s="240">
        <v>40984</v>
      </c>
      <c r="B2623" s="124">
        <v>10275</v>
      </c>
      <c r="C2623" s="124" t="s">
        <v>1719</v>
      </c>
      <c r="D2623" s="236" t="s">
        <v>1720</v>
      </c>
      <c r="E2623" s="124" t="s">
        <v>2312</v>
      </c>
      <c r="F2623" s="124">
        <v>11.61</v>
      </c>
      <c r="G2623" s="257">
        <f t="shared" si="221"/>
        <v>1.3931999999999998</v>
      </c>
      <c r="H2623" s="257">
        <f t="shared" si="223"/>
        <v>13.0032</v>
      </c>
    </row>
    <row r="2624" spans="1:8" x14ac:dyDescent="0.25">
      <c r="A2624" s="240">
        <v>40984</v>
      </c>
      <c r="B2624" s="124">
        <v>10276</v>
      </c>
      <c r="C2624" s="124" t="s">
        <v>1050</v>
      </c>
      <c r="D2624" s="236" t="s">
        <v>1528</v>
      </c>
      <c r="E2624" s="124" t="s">
        <v>2312</v>
      </c>
      <c r="F2624" s="124">
        <v>6.25</v>
      </c>
      <c r="G2624" s="257">
        <f t="shared" si="221"/>
        <v>0.75</v>
      </c>
      <c r="H2624" s="257">
        <f t="shared" si="223"/>
        <v>7</v>
      </c>
    </row>
    <row r="2625" spans="1:8" x14ac:dyDescent="0.25">
      <c r="A2625" s="240">
        <v>40984</v>
      </c>
      <c r="B2625" s="124">
        <v>10277</v>
      </c>
      <c r="C2625" s="124" t="s">
        <v>955</v>
      </c>
      <c r="D2625" s="236" t="s">
        <v>1045</v>
      </c>
      <c r="E2625" s="124" t="s">
        <v>2312</v>
      </c>
      <c r="F2625" s="124">
        <v>4.46</v>
      </c>
      <c r="G2625" s="257">
        <f t="shared" si="221"/>
        <v>0.53520000000000001</v>
      </c>
      <c r="H2625" s="257">
        <f t="shared" si="223"/>
        <v>4.9951999999999996</v>
      </c>
    </row>
    <row r="2626" spans="1:8" x14ac:dyDescent="0.25">
      <c r="A2626" s="240">
        <v>40984</v>
      </c>
      <c r="B2626" s="124">
        <v>10278</v>
      </c>
      <c r="C2626" s="124" t="s">
        <v>2496</v>
      </c>
      <c r="D2626" s="236"/>
      <c r="E2626" s="124" t="s">
        <v>2312</v>
      </c>
      <c r="F2626" s="124">
        <v>9.82</v>
      </c>
      <c r="G2626" s="257">
        <f t="shared" si="221"/>
        <v>1.1783999999999999</v>
      </c>
      <c r="H2626" s="257">
        <f t="shared" si="223"/>
        <v>10.9984</v>
      </c>
    </row>
    <row r="2627" spans="1:8" x14ac:dyDescent="0.25">
      <c r="A2627" s="240">
        <v>40984</v>
      </c>
      <c r="B2627" s="124">
        <v>10279</v>
      </c>
      <c r="C2627" s="124" t="s">
        <v>16</v>
      </c>
      <c r="D2627" s="236"/>
      <c r="E2627" s="124" t="s">
        <v>2312</v>
      </c>
      <c r="F2627" s="124"/>
      <c r="G2627" s="257"/>
      <c r="H2627" s="257"/>
    </row>
    <row r="2628" spans="1:8" x14ac:dyDescent="0.25">
      <c r="A2628" s="240">
        <v>40984</v>
      </c>
      <c r="B2628" s="124">
        <v>10280</v>
      </c>
      <c r="C2628" s="124" t="s">
        <v>1036</v>
      </c>
      <c r="D2628" s="236"/>
      <c r="E2628" s="124" t="s">
        <v>2312</v>
      </c>
      <c r="F2628" s="124">
        <v>35.270000000000003</v>
      </c>
      <c r="G2628" s="257">
        <f t="shared" si="221"/>
        <v>4.2324000000000002</v>
      </c>
      <c r="H2628" s="257">
        <f t="shared" si="223"/>
        <v>39.502400000000002</v>
      </c>
    </row>
    <row r="2629" spans="1:8" x14ac:dyDescent="0.25">
      <c r="A2629" s="240">
        <v>40984</v>
      </c>
      <c r="B2629" s="124">
        <v>10281</v>
      </c>
      <c r="C2629" s="124" t="s">
        <v>2497</v>
      </c>
      <c r="D2629" s="236" t="s">
        <v>67</v>
      </c>
      <c r="E2629" s="124" t="s">
        <v>2312</v>
      </c>
      <c r="F2629" s="124">
        <v>35.71</v>
      </c>
      <c r="G2629" s="257">
        <f t="shared" si="221"/>
        <v>4.2851999999999997</v>
      </c>
      <c r="H2629" s="257">
        <f t="shared" si="223"/>
        <v>39.995199999999997</v>
      </c>
    </row>
    <row r="2630" spans="1:8" x14ac:dyDescent="0.25">
      <c r="A2630" s="240">
        <v>40984</v>
      </c>
      <c r="B2630" s="124">
        <v>10282</v>
      </c>
      <c r="C2630" s="124" t="s">
        <v>2498</v>
      </c>
      <c r="D2630" s="236" t="s">
        <v>2499</v>
      </c>
      <c r="E2630" s="124" t="s">
        <v>2312</v>
      </c>
      <c r="F2630" s="124">
        <v>13.39</v>
      </c>
      <c r="G2630" s="257">
        <f t="shared" si="221"/>
        <v>1.6068</v>
      </c>
      <c r="H2630" s="257">
        <f t="shared" si="223"/>
        <v>14.9968</v>
      </c>
    </row>
    <row r="2631" spans="1:8" x14ac:dyDescent="0.25">
      <c r="A2631" s="240">
        <v>40985</v>
      </c>
      <c r="B2631" s="124">
        <v>10283</v>
      </c>
      <c r="C2631" s="124" t="s">
        <v>2500</v>
      </c>
      <c r="D2631" s="236" t="s">
        <v>2501</v>
      </c>
      <c r="E2631" s="124" t="s">
        <v>2312</v>
      </c>
      <c r="F2631" s="124">
        <v>8.93</v>
      </c>
      <c r="G2631" s="257">
        <f t="shared" si="221"/>
        <v>1.0715999999999999</v>
      </c>
      <c r="H2631" s="257">
        <f t="shared" si="223"/>
        <v>10.0016</v>
      </c>
    </row>
    <row r="2632" spans="1:8" x14ac:dyDescent="0.25">
      <c r="A2632" s="240">
        <v>40985</v>
      </c>
      <c r="B2632" s="124">
        <v>10284</v>
      </c>
      <c r="C2632" s="124" t="s">
        <v>2328</v>
      </c>
      <c r="D2632" s="236" t="s">
        <v>1043</v>
      </c>
      <c r="E2632" s="124" t="s">
        <v>2312</v>
      </c>
      <c r="F2632" s="124">
        <v>5.36</v>
      </c>
      <c r="G2632" s="257">
        <f t="shared" si="221"/>
        <v>0.64319999999999999</v>
      </c>
      <c r="H2632" s="257">
        <f t="shared" si="223"/>
        <v>6.0032000000000005</v>
      </c>
    </row>
    <row r="2633" spans="1:8" x14ac:dyDescent="0.25">
      <c r="A2633" s="240">
        <v>40985</v>
      </c>
      <c r="B2633" s="124">
        <v>10285</v>
      </c>
      <c r="C2633" s="124" t="s">
        <v>2502</v>
      </c>
      <c r="D2633" s="236" t="s">
        <v>2503</v>
      </c>
      <c r="E2633" s="124" t="s">
        <v>2312</v>
      </c>
      <c r="F2633" s="124">
        <v>18.75</v>
      </c>
      <c r="G2633" s="257">
        <f t="shared" si="221"/>
        <v>2.25</v>
      </c>
      <c r="H2633" s="257">
        <f t="shared" si="223"/>
        <v>21</v>
      </c>
    </row>
    <row r="2634" spans="1:8" x14ac:dyDescent="0.25">
      <c r="A2634" s="240">
        <v>40985</v>
      </c>
      <c r="B2634" s="124">
        <v>10286</v>
      </c>
      <c r="C2634" s="124" t="s">
        <v>974</v>
      </c>
      <c r="D2634" s="236" t="s">
        <v>975</v>
      </c>
      <c r="E2634" s="124" t="s">
        <v>2312</v>
      </c>
      <c r="F2634" s="124">
        <v>10.71</v>
      </c>
      <c r="G2634" s="257">
        <f t="shared" si="221"/>
        <v>1.2852000000000001</v>
      </c>
      <c r="H2634" s="257">
        <f t="shared" si="223"/>
        <v>11.995200000000001</v>
      </c>
    </row>
    <row r="2635" spans="1:8" x14ac:dyDescent="0.25">
      <c r="A2635" s="240">
        <v>40985</v>
      </c>
      <c r="B2635" s="124">
        <v>10287</v>
      </c>
      <c r="C2635" s="124" t="s">
        <v>2379</v>
      </c>
      <c r="D2635" s="236" t="s">
        <v>2473</v>
      </c>
      <c r="E2635" s="124" t="s">
        <v>2312</v>
      </c>
      <c r="F2635" s="124">
        <v>8.93</v>
      </c>
      <c r="G2635" s="257">
        <f t="shared" si="221"/>
        <v>1.0715999999999999</v>
      </c>
      <c r="H2635" s="257">
        <f t="shared" si="223"/>
        <v>10.0016</v>
      </c>
    </row>
    <row r="2636" spans="1:8" x14ac:dyDescent="0.25">
      <c r="A2636" s="240">
        <v>40985</v>
      </c>
      <c r="B2636" s="124">
        <v>10288</v>
      </c>
      <c r="C2636" s="124" t="s">
        <v>2504</v>
      </c>
      <c r="D2636" s="236" t="s">
        <v>2505</v>
      </c>
      <c r="E2636" s="124" t="s">
        <v>2312</v>
      </c>
      <c r="F2636" s="124">
        <v>13.39</v>
      </c>
      <c r="G2636" s="257">
        <f t="shared" si="221"/>
        <v>1.6068</v>
      </c>
      <c r="H2636" s="257">
        <f t="shared" si="223"/>
        <v>14.9968</v>
      </c>
    </row>
    <row r="2637" spans="1:8" x14ac:dyDescent="0.25">
      <c r="A2637" s="240">
        <v>40985</v>
      </c>
      <c r="B2637" s="124">
        <v>10289</v>
      </c>
      <c r="C2637" s="124" t="s">
        <v>2506</v>
      </c>
      <c r="D2637" s="236" t="s">
        <v>2507</v>
      </c>
      <c r="E2637" s="124" t="s">
        <v>2312</v>
      </c>
      <c r="F2637" s="124">
        <v>15.18</v>
      </c>
      <c r="G2637" s="257">
        <f t="shared" si="221"/>
        <v>1.8215999999999999</v>
      </c>
      <c r="H2637" s="257">
        <f t="shared" si="223"/>
        <v>17.0016</v>
      </c>
    </row>
    <row r="2638" spans="1:8" x14ac:dyDescent="0.25">
      <c r="A2638" s="240">
        <v>40985</v>
      </c>
      <c r="B2638" s="124">
        <v>10290</v>
      </c>
      <c r="C2638" s="124" t="s">
        <v>2508</v>
      </c>
      <c r="D2638" s="236" t="s">
        <v>2509</v>
      </c>
      <c r="E2638" s="124" t="s">
        <v>2312</v>
      </c>
      <c r="F2638" s="124">
        <v>16.96</v>
      </c>
      <c r="G2638" s="257">
        <f t="shared" si="221"/>
        <v>2.0352000000000001</v>
      </c>
      <c r="H2638" s="257">
        <f t="shared" si="223"/>
        <v>18.995200000000001</v>
      </c>
    </row>
    <row r="2639" spans="1:8" x14ac:dyDescent="0.25">
      <c r="A2639" s="240">
        <v>40985</v>
      </c>
      <c r="B2639" s="124">
        <v>10291</v>
      </c>
      <c r="C2639" s="124" t="s">
        <v>2510</v>
      </c>
      <c r="D2639" s="236" t="s">
        <v>1414</v>
      </c>
      <c r="E2639" s="124" t="s">
        <v>2312</v>
      </c>
      <c r="F2639" s="124">
        <v>14.29</v>
      </c>
      <c r="G2639" s="257">
        <f t="shared" si="221"/>
        <v>1.7147999999999999</v>
      </c>
      <c r="H2639" s="257">
        <f t="shared" si="223"/>
        <v>16.004799999999999</v>
      </c>
    </row>
    <row r="2640" spans="1:8" x14ac:dyDescent="0.25">
      <c r="A2640" s="240">
        <v>40985</v>
      </c>
      <c r="B2640" s="124">
        <v>10292</v>
      </c>
      <c r="C2640" s="124" t="s">
        <v>2511</v>
      </c>
      <c r="D2640" s="236" t="s">
        <v>2512</v>
      </c>
      <c r="E2640" s="124" t="s">
        <v>2312</v>
      </c>
      <c r="F2640" s="124">
        <v>26.79</v>
      </c>
      <c r="G2640" s="257">
        <f t="shared" si="221"/>
        <v>3.2147999999999999</v>
      </c>
      <c r="H2640" s="257">
        <f t="shared" si="223"/>
        <v>30.004799999999999</v>
      </c>
    </row>
    <row r="2641" spans="1:12" x14ac:dyDescent="0.25">
      <c r="A2641" s="240">
        <v>40985</v>
      </c>
      <c r="B2641" s="124">
        <v>10293</v>
      </c>
      <c r="C2641" s="124" t="s">
        <v>2513</v>
      </c>
      <c r="D2641" s="236" t="s">
        <v>2514</v>
      </c>
      <c r="E2641" s="124" t="s">
        <v>2312</v>
      </c>
      <c r="F2641" s="124">
        <v>4.46</v>
      </c>
      <c r="G2641" s="257">
        <f t="shared" si="221"/>
        <v>0.53520000000000001</v>
      </c>
      <c r="H2641" s="257">
        <f t="shared" si="223"/>
        <v>4.9951999999999996</v>
      </c>
    </row>
    <row r="2642" spans="1:12" x14ac:dyDescent="0.25">
      <c r="A2642" s="240">
        <v>40985</v>
      </c>
      <c r="B2642" s="124">
        <v>10294</v>
      </c>
      <c r="C2642" s="124" t="s">
        <v>16</v>
      </c>
      <c r="D2642" s="236"/>
      <c r="E2642" s="124" t="s">
        <v>2312</v>
      </c>
      <c r="F2642" s="124"/>
      <c r="G2642" s="257"/>
      <c r="H2642" s="257"/>
    </row>
    <row r="2643" spans="1:12" x14ac:dyDescent="0.25">
      <c r="A2643" s="240">
        <v>40985</v>
      </c>
      <c r="B2643" s="124">
        <v>10295</v>
      </c>
      <c r="C2643" s="124" t="s">
        <v>2515</v>
      </c>
      <c r="D2643" s="236" t="s">
        <v>2516</v>
      </c>
      <c r="E2643" s="124" t="s">
        <v>2312</v>
      </c>
      <c r="F2643" s="124">
        <v>19.64</v>
      </c>
      <c r="G2643" s="257">
        <f t="shared" si="221"/>
        <v>2.3567999999999998</v>
      </c>
      <c r="H2643" s="257">
        <f t="shared" si="223"/>
        <v>21.9968</v>
      </c>
    </row>
    <row r="2644" spans="1:12" x14ac:dyDescent="0.25">
      <c r="A2644" s="179">
        <v>40986</v>
      </c>
      <c r="B2644" s="124">
        <v>10296</v>
      </c>
      <c r="C2644" s="124" t="s">
        <v>2379</v>
      </c>
      <c r="D2644" s="236" t="s">
        <v>2473</v>
      </c>
      <c r="E2644" s="124" t="s">
        <v>2312</v>
      </c>
      <c r="F2644" s="124">
        <v>8.93</v>
      </c>
      <c r="G2644" s="257">
        <f t="shared" si="221"/>
        <v>1.0715999999999999</v>
      </c>
      <c r="H2644" s="257">
        <f t="shared" si="223"/>
        <v>10.0016</v>
      </c>
    </row>
    <row r="2645" spans="1:12" x14ac:dyDescent="0.25">
      <c r="A2645" s="179">
        <v>40986</v>
      </c>
      <c r="B2645" s="124">
        <v>10297</v>
      </c>
      <c r="C2645" s="124" t="s">
        <v>2517</v>
      </c>
      <c r="D2645" s="236" t="s">
        <v>2518</v>
      </c>
      <c r="E2645" s="124" t="s">
        <v>2312</v>
      </c>
      <c r="F2645" s="124">
        <v>13.39</v>
      </c>
      <c r="G2645" s="257">
        <f t="shared" si="221"/>
        <v>1.6068</v>
      </c>
      <c r="H2645" s="257">
        <f t="shared" si="223"/>
        <v>14.9968</v>
      </c>
    </row>
    <row r="2646" spans="1:12" x14ac:dyDescent="0.25">
      <c r="A2646" s="240">
        <v>40986</v>
      </c>
      <c r="B2646" s="124">
        <v>10298</v>
      </c>
      <c r="C2646" s="124" t="s">
        <v>2519</v>
      </c>
      <c r="D2646" s="236" t="s">
        <v>2520</v>
      </c>
      <c r="E2646" s="124" t="s">
        <v>2312</v>
      </c>
      <c r="F2646" s="124">
        <v>29.46</v>
      </c>
      <c r="G2646" s="257">
        <f t="shared" si="221"/>
        <v>3.5352000000000001</v>
      </c>
      <c r="H2646" s="257">
        <f t="shared" si="223"/>
        <v>32.995200000000004</v>
      </c>
    </row>
    <row r="2647" spans="1:12" x14ac:dyDescent="0.25">
      <c r="A2647" s="240">
        <v>40986</v>
      </c>
      <c r="B2647" s="124">
        <v>10299</v>
      </c>
      <c r="C2647" s="124" t="s">
        <v>2521</v>
      </c>
      <c r="D2647" s="236" t="s">
        <v>2522</v>
      </c>
      <c r="E2647" s="124" t="s">
        <v>2312</v>
      </c>
      <c r="F2647" s="124">
        <v>8.93</v>
      </c>
      <c r="G2647" s="257">
        <f t="shared" si="221"/>
        <v>1.0715999999999999</v>
      </c>
      <c r="H2647" s="257">
        <f t="shared" si="223"/>
        <v>10.0016</v>
      </c>
    </row>
    <row r="2648" spans="1:12" x14ac:dyDescent="0.25">
      <c r="A2648" s="240">
        <v>40986</v>
      </c>
      <c r="B2648" s="124">
        <v>10300</v>
      </c>
      <c r="C2648" s="124" t="s">
        <v>16</v>
      </c>
      <c r="D2648" s="236"/>
      <c r="E2648" s="124" t="s">
        <v>2312</v>
      </c>
      <c r="F2648" s="124"/>
      <c r="G2648" s="257"/>
      <c r="H2648" s="257"/>
    </row>
    <row r="2649" spans="1:12" x14ac:dyDescent="0.25">
      <c r="A2649" s="240">
        <v>40986</v>
      </c>
      <c r="B2649" s="124">
        <v>10301</v>
      </c>
      <c r="C2649" s="124" t="s">
        <v>2523</v>
      </c>
      <c r="D2649" s="236" t="s">
        <v>1014</v>
      </c>
      <c r="E2649" s="124" t="s">
        <v>2312</v>
      </c>
      <c r="F2649" s="124">
        <v>22.32</v>
      </c>
      <c r="G2649" s="257">
        <f t="shared" ref="G2649:G2714" si="224">F2649*12%</f>
        <v>2.6783999999999999</v>
      </c>
      <c r="H2649" s="257">
        <f t="shared" si="223"/>
        <v>24.9984</v>
      </c>
      <c r="L2649" s="69"/>
    </row>
    <row r="2650" spans="1:12" x14ac:dyDescent="0.25">
      <c r="A2650" s="240">
        <v>40986</v>
      </c>
      <c r="B2650" s="124">
        <v>10302</v>
      </c>
      <c r="C2650" s="124" t="s">
        <v>2524</v>
      </c>
      <c r="D2650" s="236" t="s">
        <v>2525</v>
      </c>
      <c r="E2650" s="124" t="s">
        <v>2312</v>
      </c>
      <c r="F2650" s="124">
        <v>13.39</v>
      </c>
      <c r="G2650" s="257">
        <f t="shared" si="224"/>
        <v>1.6068</v>
      </c>
      <c r="H2650" s="257">
        <f t="shared" si="223"/>
        <v>14.9968</v>
      </c>
    </row>
    <row r="2651" spans="1:12" x14ac:dyDescent="0.25">
      <c r="A2651" s="240">
        <v>40986</v>
      </c>
      <c r="B2651" s="124">
        <v>10303</v>
      </c>
      <c r="C2651" s="124" t="s">
        <v>1605</v>
      </c>
      <c r="D2651" s="236" t="s">
        <v>1606</v>
      </c>
      <c r="E2651" s="124" t="s">
        <v>2312</v>
      </c>
      <c r="F2651" s="124">
        <v>11.61</v>
      </c>
      <c r="G2651" s="257">
        <f t="shared" si="224"/>
        <v>1.3931999999999998</v>
      </c>
      <c r="H2651" s="257">
        <f t="shared" si="223"/>
        <v>13.0032</v>
      </c>
    </row>
    <row r="2652" spans="1:12" x14ac:dyDescent="0.25">
      <c r="A2652" s="240">
        <v>40986</v>
      </c>
      <c r="B2652" s="124">
        <v>10304</v>
      </c>
      <c r="C2652" s="124" t="s">
        <v>1719</v>
      </c>
      <c r="D2652" s="236" t="s">
        <v>1720</v>
      </c>
      <c r="E2652" s="124" t="s">
        <v>2312</v>
      </c>
      <c r="F2652" s="257">
        <v>12.5</v>
      </c>
      <c r="G2652" s="257">
        <f t="shared" si="224"/>
        <v>1.5</v>
      </c>
      <c r="H2652" s="257">
        <f t="shared" si="223"/>
        <v>14</v>
      </c>
    </row>
    <row r="2653" spans="1:12" x14ac:dyDescent="0.25">
      <c r="A2653" s="240">
        <v>40986</v>
      </c>
      <c r="B2653" s="124">
        <v>10305</v>
      </c>
      <c r="C2653" s="124" t="s">
        <v>16</v>
      </c>
      <c r="D2653" s="236"/>
      <c r="E2653" s="124" t="s">
        <v>2312</v>
      </c>
      <c r="F2653" s="257"/>
      <c r="G2653" s="257"/>
      <c r="H2653" s="257"/>
    </row>
    <row r="2654" spans="1:12" x14ac:dyDescent="0.25">
      <c r="A2654" s="240">
        <v>40986</v>
      </c>
      <c r="B2654" s="124">
        <v>10306</v>
      </c>
      <c r="C2654" s="124" t="s">
        <v>16</v>
      </c>
      <c r="D2654" s="236"/>
      <c r="E2654" s="124" t="s">
        <v>2312</v>
      </c>
      <c r="F2654" s="124"/>
      <c r="G2654" s="257"/>
      <c r="H2654" s="257"/>
    </row>
    <row r="2655" spans="1:12" x14ac:dyDescent="0.25">
      <c r="A2655" s="240">
        <v>40986</v>
      </c>
      <c r="B2655" s="124">
        <v>10307</v>
      </c>
      <c r="C2655" s="124" t="s">
        <v>2526</v>
      </c>
      <c r="D2655" s="236" t="s">
        <v>2527</v>
      </c>
      <c r="E2655" s="124" t="s">
        <v>2312</v>
      </c>
      <c r="F2655" s="124">
        <v>8.93</v>
      </c>
      <c r="G2655" s="257">
        <f t="shared" si="224"/>
        <v>1.0715999999999999</v>
      </c>
      <c r="H2655" s="257">
        <f t="shared" ref="H2655:H2718" si="225">F2655+G2655</f>
        <v>10.0016</v>
      </c>
    </row>
    <row r="2656" spans="1:12" x14ac:dyDescent="0.25">
      <c r="A2656" s="240">
        <v>40986</v>
      </c>
      <c r="B2656" s="124">
        <v>10308</v>
      </c>
      <c r="C2656" s="124" t="s">
        <v>1050</v>
      </c>
      <c r="D2656" s="236" t="s">
        <v>1528</v>
      </c>
      <c r="E2656" s="124" t="s">
        <v>2312</v>
      </c>
      <c r="F2656" s="124">
        <v>6.25</v>
      </c>
      <c r="G2656" s="257">
        <f t="shared" si="224"/>
        <v>0.75</v>
      </c>
      <c r="H2656" s="257">
        <f t="shared" si="225"/>
        <v>7</v>
      </c>
    </row>
    <row r="2657" spans="1:8" x14ac:dyDescent="0.25">
      <c r="A2657" s="240">
        <v>40986</v>
      </c>
      <c r="B2657" s="124">
        <v>10309</v>
      </c>
      <c r="C2657" s="124" t="s">
        <v>1036</v>
      </c>
      <c r="D2657" s="236"/>
      <c r="E2657" s="124" t="s">
        <v>2312</v>
      </c>
      <c r="F2657" s="124">
        <v>22.19</v>
      </c>
      <c r="G2657" s="257">
        <f t="shared" si="224"/>
        <v>2.6627999999999998</v>
      </c>
      <c r="H2657" s="257">
        <f t="shared" si="225"/>
        <v>24.852800000000002</v>
      </c>
    </row>
    <row r="2658" spans="1:8" x14ac:dyDescent="0.25">
      <c r="A2658" s="240">
        <v>40987</v>
      </c>
      <c r="B2658" s="124">
        <v>10310</v>
      </c>
      <c r="C2658" s="124" t="s">
        <v>2528</v>
      </c>
      <c r="D2658" s="236" t="s">
        <v>2529</v>
      </c>
      <c r="E2658" s="124" t="s">
        <v>2312</v>
      </c>
      <c r="F2658" s="124">
        <v>8.0399999999999991</v>
      </c>
      <c r="G2658" s="257">
        <f t="shared" si="224"/>
        <v>0.96479999999999988</v>
      </c>
      <c r="H2658" s="257">
        <f t="shared" si="225"/>
        <v>9.0047999999999995</v>
      </c>
    </row>
    <row r="2659" spans="1:8" x14ac:dyDescent="0.25">
      <c r="A2659" s="240">
        <v>40987</v>
      </c>
      <c r="B2659" s="124">
        <v>10311</v>
      </c>
      <c r="C2659" s="124" t="s">
        <v>2530</v>
      </c>
      <c r="D2659" s="236" t="s">
        <v>2531</v>
      </c>
      <c r="E2659" s="124" t="s">
        <v>2312</v>
      </c>
      <c r="F2659" s="124">
        <v>7.14</v>
      </c>
      <c r="G2659" s="257">
        <f t="shared" si="224"/>
        <v>0.8567999999999999</v>
      </c>
      <c r="H2659" s="257">
        <f t="shared" si="225"/>
        <v>7.9967999999999995</v>
      </c>
    </row>
    <row r="2660" spans="1:8" x14ac:dyDescent="0.25">
      <c r="A2660" s="240">
        <v>40987</v>
      </c>
      <c r="B2660" s="124">
        <v>10312</v>
      </c>
      <c r="C2660" s="124" t="s">
        <v>16</v>
      </c>
      <c r="D2660" s="236"/>
      <c r="E2660" s="124" t="s">
        <v>2312</v>
      </c>
      <c r="F2660" s="124"/>
      <c r="G2660" s="257"/>
      <c r="H2660" s="257"/>
    </row>
    <row r="2661" spans="1:8" x14ac:dyDescent="0.25">
      <c r="A2661" s="240">
        <v>40987</v>
      </c>
      <c r="B2661" s="124">
        <v>10313</v>
      </c>
      <c r="C2661" s="124" t="s">
        <v>869</v>
      </c>
      <c r="D2661" s="236" t="s">
        <v>870</v>
      </c>
      <c r="E2661" s="124" t="s">
        <v>2312</v>
      </c>
      <c r="F2661" s="124">
        <v>29.46</v>
      </c>
      <c r="G2661" s="257">
        <f t="shared" si="224"/>
        <v>3.5352000000000001</v>
      </c>
      <c r="H2661" s="257">
        <f t="shared" si="225"/>
        <v>32.995200000000004</v>
      </c>
    </row>
    <row r="2662" spans="1:8" x14ac:dyDescent="0.25">
      <c r="A2662" s="240">
        <v>40987</v>
      </c>
      <c r="B2662" s="124">
        <v>10314</v>
      </c>
      <c r="C2662" s="124" t="s">
        <v>2532</v>
      </c>
      <c r="D2662" s="236" t="s">
        <v>2533</v>
      </c>
      <c r="E2662" s="124" t="s">
        <v>2312</v>
      </c>
      <c r="F2662" s="124">
        <v>8.0399999999999991</v>
      </c>
      <c r="G2662" s="257">
        <f t="shared" si="224"/>
        <v>0.96479999999999988</v>
      </c>
      <c r="H2662" s="257">
        <f t="shared" si="225"/>
        <v>9.0047999999999995</v>
      </c>
    </row>
    <row r="2663" spans="1:8" x14ac:dyDescent="0.25">
      <c r="A2663" s="240">
        <v>40987</v>
      </c>
      <c r="B2663" s="124">
        <v>10315</v>
      </c>
      <c r="C2663" s="124" t="s">
        <v>2379</v>
      </c>
      <c r="D2663" s="236" t="s">
        <v>2473</v>
      </c>
      <c r="E2663" s="124" t="s">
        <v>2312</v>
      </c>
      <c r="F2663" s="124">
        <v>8.93</v>
      </c>
      <c r="G2663" s="257">
        <f t="shared" si="224"/>
        <v>1.0715999999999999</v>
      </c>
      <c r="H2663" s="257">
        <f t="shared" si="225"/>
        <v>10.0016</v>
      </c>
    </row>
    <row r="2664" spans="1:8" x14ac:dyDescent="0.25">
      <c r="A2664" s="240">
        <v>40987</v>
      </c>
      <c r="B2664" s="124">
        <v>10316</v>
      </c>
      <c r="C2664" s="124" t="s">
        <v>2517</v>
      </c>
      <c r="D2664" s="236" t="s">
        <v>2518</v>
      </c>
      <c r="E2664" s="124" t="s">
        <v>2312</v>
      </c>
      <c r="F2664" s="124">
        <v>13.39</v>
      </c>
      <c r="G2664" s="257">
        <f t="shared" si="224"/>
        <v>1.6068</v>
      </c>
      <c r="H2664" s="257">
        <f t="shared" si="225"/>
        <v>14.9968</v>
      </c>
    </row>
    <row r="2665" spans="1:8" x14ac:dyDescent="0.25">
      <c r="A2665" s="240">
        <v>40987</v>
      </c>
      <c r="B2665" s="124">
        <v>10317</v>
      </c>
      <c r="C2665" s="124" t="s">
        <v>2534</v>
      </c>
      <c r="D2665" s="236" t="s">
        <v>2535</v>
      </c>
      <c r="E2665" s="124" t="s">
        <v>2312</v>
      </c>
      <c r="F2665" s="124">
        <v>11.61</v>
      </c>
      <c r="G2665" s="257">
        <f t="shared" si="224"/>
        <v>1.3931999999999998</v>
      </c>
      <c r="H2665" s="257">
        <f t="shared" si="225"/>
        <v>13.0032</v>
      </c>
    </row>
    <row r="2666" spans="1:8" x14ac:dyDescent="0.25">
      <c r="A2666" s="240">
        <v>40987</v>
      </c>
      <c r="B2666" s="124">
        <v>10318</v>
      </c>
      <c r="C2666" s="124" t="s">
        <v>2536</v>
      </c>
      <c r="D2666" s="236" t="s">
        <v>2206</v>
      </c>
      <c r="E2666" s="124" t="s">
        <v>2312</v>
      </c>
      <c r="F2666" s="124">
        <v>11.61</v>
      </c>
      <c r="G2666" s="257">
        <f t="shared" si="224"/>
        <v>1.3931999999999998</v>
      </c>
      <c r="H2666" s="257">
        <f t="shared" si="225"/>
        <v>13.0032</v>
      </c>
    </row>
    <row r="2667" spans="1:8" x14ac:dyDescent="0.25">
      <c r="A2667" s="240">
        <v>40987</v>
      </c>
      <c r="B2667" s="124">
        <v>10319</v>
      </c>
      <c r="C2667" s="124" t="s">
        <v>2537</v>
      </c>
      <c r="D2667" s="236" t="s">
        <v>2538</v>
      </c>
      <c r="E2667" s="124" t="s">
        <v>2312</v>
      </c>
      <c r="F2667" s="124">
        <v>11.61</v>
      </c>
      <c r="G2667" s="257">
        <f t="shared" si="224"/>
        <v>1.3931999999999998</v>
      </c>
      <c r="H2667" s="257">
        <f t="shared" si="225"/>
        <v>13.0032</v>
      </c>
    </row>
    <row r="2668" spans="1:8" x14ac:dyDescent="0.25">
      <c r="A2668" s="240">
        <v>40987</v>
      </c>
      <c r="B2668" s="124">
        <v>10320</v>
      </c>
      <c r="C2668" s="124" t="s">
        <v>2539</v>
      </c>
      <c r="D2668" s="236" t="s">
        <v>2540</v>
      </c>
      <c r="E2668" s="124" t="s">
        <v>2312</v>
      </c>
      <c r="F2668" s="124">
        <v>16.07</v>
      </c>
      <c r="G2668" s="257">
        <f t="shared" si="224"/>
        <v>1.9283999999999999</v>
      </c>
      <c r="H2668" s="257">
        <f t="shared" si="225"/>
        <v>17.9984</v>
      </c>
    </row>
    <row r="2669" spans="1:8" x14ac:dyDescent="0.25">
      <c r="A2669" s="240">
        <v>40987</v>
      </c>
      <c r="B2669" s="124">
        <v>10321</v>
      </c>
      <c r="C2669" s="124" t="s">
        <v>1050</v>
      </c>
      <c r="D2669" s="236" t="s">
        <v>1528</v>
      </c>
      <c r="E2669" s="124" t="s">
        <v>2312</v>
      </c>
      <c r="F2669" s="124">
        <v>6.25</v>
      </c>
      <c r="G2669" s="257">
        <f t="shared" si="224"/>
        <v>0.75</v>
      </c>
      <c r="H2669" s="257">
        <f t="shared" si="225"/>
        <v>7</v>
      </c>
    </row>
    <row r="2670" spans="1:8" x14ac:dyDescent="0.25">
      <c r="A2670" s="240">
        <v>40987</v>
      </c>
      <c r="B2670" s="124">
        <v>10322</v>
      </c>
      <c r="C2670" s="124" t="s">
        <v>2541</v>
      </c>
      <c r="D2670" s="236" t="s">
        <v>2542</v>
      </c>
      <c r="E2670" s="124" t="s">
        <v>2312</v>
      </c>
      <c r="F2670" s="124">
        <v>4.46</v>
      </c>
      <c r="G2670" s="257">
        <f t="shared" si="224"/>
        <v>0.53520000000000001</v>
      </c>
      <c r="H2670" s="257">
        <f t="shared" si="225"/>
        <v>4.9951999999999996</v>
      </c>
    </row>
    <row r="2671" spans="1:8" x14ac:dyDescent="0.25">
      <c r="A2671" s="240">
        <v>40987</v>
      </c>
      <c r="B2671" s="124">
        <v>10323</v>
      </c>
      <c r="C2671" s="124" t="s">
        <v>2340</v>
      </c>
      <c r="D2671" s="236" t="s">
        <v>2363</v>
      </c>
      <c r="E2671" s="124" t="s">
        <v>2312</v>
      </c>
      <c r="F2671" s="124">
        <v>7.14</v>
      </c>
      <c r="G2671" s="257">
        <f t="shared" si="224"/>
        <v>0.8567999999999999</v>
      </c>
      <c r="H2671" s="257">
        <f t="shared" si="225"/>
        <v>7.9967999999999995</v>
      </c>
    </row>
    <row r="2672" spans="1:8" x14ac:dyDescent="0.25">
      <c r="A2672" s="240">
        <v>40987</v>
      </c>
      <c r="B2672" s="124">
        <v>10324</v>
      </c>
      <c r="C2672" s="124" t="s">
        <v>1036</v>
      </c>
      <c r="D2672" s="236"/>
      <c r="E2672" s="124" t="s">
        <v>2312</v>
      </c>
      <c r="F2672" s="124"/>
      <c r="G2672" s="257"/>
      <c r="H2672" s="257"/>
    </row>
    <row r="2673" spans="1:8" x14ac:dyDescent="0.25">
      <c r="A2673" s="240">
        <v>40988</v>
      </c>
      <c r="B2673" s="124">
        <v>10325</v>
      </c>
      <c r="C2673" s="124" t="s">
        <v>2543</v>
      </c>
      <c r="D2673" s="236" t="s">
        <v>2473</v>
      </c>
      <c r="E2673" s="124" t="s">
        <v>2312</v>
      </c>
      <c r="F2673" s="124">
        <v>8.93</v>
      </c>
      <c r="G2673" s="257">
        <f t="shared" si="224"/>
        <v>1.0715999999999999</v>
      </c>
      <c r="H2673" s="257">
        <f t="shared" si="225"/>
        <v>10.0016</v>
      </c>
    </row>
    <row r="2674" spans="1:8" x14ac:dyDescent="0.25">
      <c r="A2674" s="240">
        <v>40988</v>
      </c>
      <c r="B2674" s="124">
        <v>10326</v>
      </c>
      <c r="C2674" s="124" t="s">
        <v>2544</v>
      </c>
      <c r="D2674" s="236" t="s">
        <v>2545</v>
      </c>
      <c r="E2674" s="124" t="s">
        <v>2312</v>
      </c>
      <c r="F2674" s="124">
        <v>18.75</v>
      </c>
      <c r="G2674" s="257">
        <f t="shared" si="224"/>
        <v>2.25</v>
      </c>
      <c r="H2674" s="257">
        <f t="shared" si="225"/>
        <v>21</v>
      </c>
    </row>
    <row r="2675" spans="1:8" x14ac:dyDescent="0.25">
      <c r="A2675" s="240">
        <v>40988</v>
      </c>
      <c r="B2675" s="124">
        <v>10327</v>
      </c>
      <c r="C2675" s="124" t="s">
        <v>1036</v>
      </c>
      <c r="D2675" s="236"/>
      <c r="E2675" s="124" t="s">
        <v>2312</v>
      </c>
      <c r="F2675" s="124">
        <v>21.43</v>
      </c>
      <c r="G2675" s="257">
        <f t="shared" si="224"/>
        <v>2.5715999999999997</v>
      </c>
      <c r="H2675" s="257">
        <f t="shared" si="225"/>
        <v>24.0016</v>
      </c>
    </row>
    <row r="2676" spans="1:8" x14ac:dyDescent="0.25">
      <c r="A2676" s="240">
        <v>40988</v>
      </c>
      <c r="B2676" s="124">
        <v>10328</v>
      </c>
      <c r="C2676" s="124" t="s">
        <v>2546</v>
      </c>
      <c r="D2676" s="236" t="s">
        <v>2547</v>
      </c>
      <c r="E2676" s="124" t="s">
        <v>2312</v>
      </c>
      <c r="F2676" s="124">
        <v>16.07</v>
      </c>
      <c r="G2676" s="257">
        <f t="shared" si="224"/>
        <v>1.9283999999999999</v>
      </c>
      <c r="H2676" s="257">
        <f t="shared" si="225"/>
        <v>17.9984</v>
      </c>
    </row>
    <row r="2677" spans="1:8" x14ac:dyDescent="0.25">
      <c r="A2677" s="240">
        <v>40988</v>
      </c>
      <c r="B2677" s="124">
        <v>10329</v>
      </c>
      <c r="C2677" s="124" t="s">
        <v>2548</v>
      </c>
      <c r="D2677" s="236" t="s">
        <v>2549</v>
      </c>
      <c r="E2677" s="124" t="s">
        <v>2312</v>
      </c>
      <c r="F2677" s="124">
        <v>8.93</v>
      </c>
      <c r="G2677" s="257">
        <f t="shared" si="224"/>
        <v>1.0715999999999999</v>
      </c>
      <c r="H2677" s="257">
        <f t="shared" si="225"/>
        <v>10.0016</v>
      </c>
    </row>
    <row r="2678" spans="1:8" x14ac:dyDescent="0.25">
      <c r="A2678" s="240">
        <v>40988</v>
      </c>
      <c r="B2678" s="124">
        <v>10330</v>
      </c>
      <c r="C2678" s="124" t="s">
        <v>2550</v>
      </c>
      <c r="D2678" s="236" t="s">
        <v>2551</v>
      </c>
      <c r="E2678" s="124" t="s">
        <v>2312</v>
      </c>
      <c r="F2678" s="124">
        <v>8.0399999999999991</v>
      </c>
      <c r="G2678" s="257">
        <f t="shared" si="224"/>
        <v>0.96479999999999988</v>
      </c>
      <c r="H2678" s="257">
        <f t="shared" si="225"/>
        <v>9.0047999999999995</v>
      </c>
    </row>
    <row r="2679" spans="1:8" x14ac:dyDescent="0.25">
      <c r="A2679" s="240">
        <v>40988</v>
      </c>
      <c r="B2679" s="124">
        <v>10331</v>
      </c>
      <c r="C2679" s="124" t="s">
        <v>2552</v>
      </c>
      <c r="D2679" s="236" t="s">
        <v>2553</v>
      </c>
      <c r="E2679" s="124" t="s">
        <v>2312</v>
      </c>
      <c r="F2679" s="124">
        <v>44.64</v>
      </c>
      <c r="G2679" s="257">
        <f t="shared" si="224"/>
        <v>5.3567999999999998</v>
      </c>
      <c r="H2679" s="257">
        <f t="shared" si="225"/>
        <v>49.9968</v>
      </c>
    </row>
    <row r="2680" spans="1:8" x14ac:dyDescent="0.25">
      <c r="A2680" s="240">
        <v>40988</v>
      </c>
      <c r="B2680" s="124">
        <v>10332</v>
      </c>
      <c r="C2680" s="124" t="s">
        <v>1050</v>
      </c>
      <c r="D2680" s="236" t="s">
        <v>1528</v>
      </c>
      <c r="E2680" s="124" t="s">
        <v>2312</v>
      </c>
      <c r="F2680" s="124">
        <v>6.25</v>
      </c>
      <c r="G2680" s="257">
        <f t="shared" si="224"/>
        <v>0.75</v>
      </c>
      <c r="H2680" s="257">
        <f t="shared" si="225"/>
        <v>7</v>
      </c>
    </row>
    <row r="2681" spans="1:8" x14ac:dyDescent="0.25">
      <c r="A2681" s="240">
        <v>40988</v>
      </c>
      <c r="B2681" s="124">
        <v>10333</v>
      </c>
      <c r="C2681" s="124" t="s">
        <v>2340</v>
      </c>
      <c r="D2681" s="236" t="s">
        <v>2363</v>
      </c>
      <c r="E2681" s="124" t="s">
        <v>2312</v>
      </c>
      <c r="F2681" s="124">
        <v>7.14</v>
      </c>
      <c r="G2681" s="257">
        <f t="shared" si="224"/>
        <v>0.8567999999999999</v>
      </c>
      <c r="H2681" s="257">
        <f t="shared" si="225"/>
        <v>7.9967999999999995</v>
      </c>
    </row>
    <row r="2682" spans="1:8" x14ac:dyDescent="0.25">
      <c r="A2682" s="240">
        <v>40988</v>
      </c>
      <c r="B2682" s="124">
        <v>10334</v>
      </c>
      <c r="C2682" s="124" t="s">
        <v>1036</v>
      </c>
      <c r="D2682" s="236"/>
      <c r="E2682" s="124" t="s">
        <v>2312</v>
      </c>
      <c r="F2682" s="124"/>
      <c r="G2682" s="257"/>
      <c r="H2682" s="257"/>
    </row>
    <row r="2683" spans="1:8" x14ac:dyDescent="0.25">
      <c r="A2683" s="240">
        <v>40989</v>
      </c>
      <c r="B2683" s="124">
        <v>10335</v>
      </c>
      <c r="C2683" s="124" t="s">
        <v>2554</v>
      </c>
      <c r="D2683" s="236" t="s">
        <v>2555</v>
      </c>
      <c r="E2683" s="124" t="s">
        <v>2312</v>
      </c>
      <c r="F2683" s="124">
        <v>11.61</v>
      </c>
      <c r="G2683" s="257">
        <f t="shared" si="224"/>
        <v>1.3931999999999998</v>
      </c>
      <c r="H2683" s="257">
        <f>F2683+G2689</f>
        <v>13.7532</v>
      </c>
    </row>
    <row r="2684" spans="1:8" x14ac:dyDescent="0.25">
      <c r="A2684" s="240">
        <v>40989</v>
      </c>
      <c r="B2684" s="124">
        <v>10336</v>
      </c>
      <c r="C2684" s="124" t="s">
        <v>2556</v>
      </c>
      <c r="D2684" s="236" t="s">
        <v>2547</v>
      </c>
      <c r="E2684" s="124" t="s">
        <v>2312</v>
      </c>
      <c r="F2684" s="124">
        <v>16.07</v>
      </c>
      <c r="G2684" s="257">
        <f t="shared" si="224"/>
        <v>1.9283999999999999</v>
      </c>
      <c r="H2684" s="257">
        <f t="shared" si="225"/>
        <v>17.9984</v>
      </c>
    </row>
    <row r="2685" spans="1:8" x14ac:dyDescent="0.25">
      <c r="A2685" s="240">
        <v>40989</v>
      </c>
      <c r="B2685" s="124">
        <v>10337</v>
      </c>
      <c r="C2685" s="124" t="s">
        <v>2557</v>
      </c>
      <c r="D2685" s="236" t="s">
        <v>2558</v>
      </c>
      <c r="E2685" s="124" t="s">
        <v>2312</v>
      </c>
      <c r="F2685" s="124">
        <v>11.61</v>
      </c>
      <c r="G2685" s="257">
        <f t="shared" si="224"/>
        <v>1.3931999999999998</v>
      </c>
      <c r="H2685" s="257">
        <f t="shared" si="225"/>
        <v>13.0032</v>
      </c>
    </row>
    <row r="2686" spans="1:8" x14ac:dyDescent="0.25">
      <c r="A2686" s="240">
        <v>40989</v>
      </c>
      <c r="B2686" s="124">
        <v>10338</v>
      </c>
      <c r="C2686" s="124" t="s">
        <v>2559</v>
      </c>
      <c r="D2686" s="236" t="s">
        <v>2518</v>
      </c>
      <c r="E2686" s="124" t="s">
        <v>2312</v>
      </c>
      <c r="F2686" s="124">
        <v>13.39</v>
      </c>
      <c r="G2686" s="257">
        <f t="shared" si="224"/>
        <v>1.6068</v>
      </c>
      <c r="H2686" s="257">
        <f t="shared" si="225"/>
        <v>14.9968</v>
      </c>
    </row>
    <row r="2687" spans="1:8" x14ac:dyDescent="0.25">
      <c r="A2687" s="240">
        <v>40989</v>
      </c>
      <c r="B2687" s="124">
        <v>10339</v>
      </c>
      <c r="C2687" s="124" t="s">
        <v>2560</v>
      </c>
      <c r="D2687" s="236" t="s">
        <v>2561</v>
      </c>
      <c r="E2687" s="124" t="s">
        <v>2312</v>
      </c>
      <c r="F2687" s="124">
        <v>7.14</v>
      </c>
      <c r="G2687" s="257">
        <f t="shared" si="224"/>
        <v>0.8567999999999999</v>
      </c>
      <c r="H2687" s="257">
        <f t="shared" si="225"/>
        <v>7.9967999999999995</v>
      </c>
    </row>
    <row r="2688" spans="1:8" x14ac:dyDescent="0.25">
      <c r="A2688" s="240">
        <v>40989</v>
      </c>
      <c r="B2688" s="124">
        <v>10340</v>
      </c>
      <c r="C2688" s="124" t="s">
        <v>2562</v>
      </c>
      <c r="D2688" s="236" t="s">
        <v>2563</v>
      </c>
      <c r="E2688" s="124" t="s">
        <v>2312</v>
      </c>
      <c r="F2688" s="124">
        <v>13.39</v>
      </c>
      <c r="G2688" s="257">
        <f t="shared" si="224"/>
        <v>1.6068</v>
      </c>
      <c r="H2688" s="257">
        <f t="shared" si="225"/>
        <v>14.9968</v>
      </c>
    </row>
    <row r="2689" spans="1:8" x14ac:dyDescent="0.25">
      <c r="A2689" s="240">
        <v>40989</v>
      </c>
      <c r="B2689" s="124">
        <v>10341</v>
      </c>
      <c r="C2689" s="124" t="s">
        <v>2564</v>
      </c>
      <c r="D2689" s="236" t="s">
        <v>2565</v>
      </c>
      <c r="E2689" s="124" t="s">
        <v>2312</v>
      </c>
      <c r="F2689" s="124">
        <v>17.86</v>
      </c>
      <c r="G2689" s="257">
        <f t="shared" si="224"/>
        <v>2.1431999999999998</v>
      </c>
      <c r="H2689" s="257">
        <f t="shared" si="225"/>
        <v>20.0032</v>
      </c>
    </row>
    <row r="2690" spans="1:8" x14ac:dyDescent="0.25">
      <c r="A2690" s="240">
        <v>40989</v>
      </c>
      <c r="B2690" s="124">
        <v>10342</v>
      </c>
      <c r="C2690" s="124" t="s">
        <v>2566</v>
      </c>
      <c r="D2690" s="236" t="s">
        <v>2567</v>
      </c>
      <c r="E2690" s="124" t="s">
        <v>2312</v>
      </c>
      <c r="F2690" s="124">
        <v>16.07</v>
      </c>
      <c r="G2690" s="257">
        <f t="shared" si="224"/>
        <v>1.9283999999999999</v>
      </c>
      <c r="H2690" s="257">
        <f t="shared" si="225"/>
        <v>17.9984</v>
      </c>
    </row>
    <row r="2691" spans="1:8" x14ac:dyDescent="0.25">
      <c r="A2691" s="240">
        <v>40989</v>
      </c>
      <c r="B2691" s="124">
        <v>10343</v>
      </c>
      <c r="C2691" s="124" t="s">
        <v>16</v>
      </c>
      <c r="D2691" s="236"/>
      <c r="E2691" s="124" t="s">
        <v>2312</v>
      </c>
      <c r="F2691" s="124"/>
      <c r="G2691" s="257"/>
      <c r="H2691" s="257"/>
    </row>
    <row r="2692" spans="1:8" x14ac:dyDescent="0.25">
      <c r="A2692" s="240">
        <v>40989</v>
      </c>
      <c r="B2692" s="124">
        <v>10344</v>
      </c>
      <c r="C2692" s="124" t="s">
        <v>1367</v>
      </c>
      <c r="D2692" s="236" t="s">
        <v>940</v>
      </c>
      <c r="E2692" s="124" t="s">
        <v>2312</v>
      </c>
      <c r="F2692" s="124">
        <v>28.57</v>
      </c>
      <c r="G2692" s="257">
        <f t="shared" si="224"/>
        <v>3.4283999999999999</v>
      </c>
      <c r="H2692" s="257">
        <f t="shared" si="225"/>
        <v>31.9984</v>
      </c>
    </row>
    <row r="2693" spans="1:8" x14ac:dyDescent="0.25">
      <c r="A2693" s="240">
        <v>40989</v>
      </c>
      <c r="B2693" s="124">
        <v>10345</v>
      </c>
      <c r="C2693" s="124" t="s">
        <v>2379</v>
      </c>
      <c r="D2693" s="236" t="s">
        <v>2473</v>
      </c>
      <c r="E2693" s="124" t="s">
        <v>2312</v>
      </c>
      <c r="F2693" s="124">
        <v>8.93</v>
      </c>
      <c r="G2693" s="257">
        <f t="shared" si="224"/>
        <v>1.0715999999999999</v>
      </c>
      <c r="H2693" s="257">
        <f t="shared" si="225"/>
        <v>10.0016</v>
      </c>
    </row>
    <row r="2694" spans="1:8" x14ac:dyDescent="0.25">
      <c r="A2694" s="240">
        <v>40989</v>
      </c>
      <c r="B2694" s="124">
        <v>10346</v>
      </c>
      <c r="C2694" s="124" t="s">
        <v>16</v>
      </c>
      <c r="D2694" s="236"/>
      <c r="E2694" s="124" t="s">
        <v>2312</v>
      </c>
      <c r="F2694" s="124"/>
      <c r="G2694" s="257"/>
      <c r="H2694" s="257"/>
    </row>
    <row r="2695" spans="1:8" x14ac:dyDescent="0.25">
      <c r="A2695" s="240">
        <v>40989</v>
      </c>
      <c r="B2695" s="124">
        <v>10347</v>
      </c>
      <c r="C2695" s="124" t="s">
        <v>16</v>
      </c>
      <c r="D2695" s="236"/>
      <c r="E2695" s="124" t="s">
        <v>2312</v>
      </c>
      <c r="F2695" s="124"/>
      <c r="G2695" s="257"/>
      <c r="H2695" s="257"/>
    </row>
    <row r="2696" spans="1:8" x14ac:dyDescent="0.25">
      <c r="A2696" s="240">
        <v>40989</v>
      </c>
      <c r="B2696" s="124">
        <v>10348</v>
      </c>
      <c r="C2696" s="124" t="s">
        <v>1506</v>
      </c>
      <c r="D2696" s="236" t="s">
        <v>1327</v>
      </c>
      <c r="E2696" s="124" t="s">
        <v>2312</v>
      </c>
      <c r="F2696" s="124">
        <v>13.39</v>
      </c>
      <c r="G2696" s="257">
        <f t="shared" si="224"/>
        <v>1.6068</v>
      </c>
      <c r="H2696" s="257">
        <f t="shared" si="225"/>
        <v>14.9968</v>
      </c>
    </row>
    <row r="2697" spans="1:8" x14ac:dyDescent="0.25">
      <c r="A2697" s="240">
        <v>40989</v>
      </c>
      <c r="B2697" s="124">
        <v>10349</v>
      </c>
      <c r="C2697" s="124" t="s">
        <v>2568</v>
      </c>
      <c r="D2697" s="236" t="s">
        <v>2569</v>
      </c>
      <c r="E2697" s="124" t="s">
        <v>2312</v>
      </c>
      <c r="F2697" s="124">
        <v>8.93</v>
      </c>
      <c r="G2697" s="257">
        <f t="shared" si="224"/>
        <v>1.0715999999999999</v>
      </c>
      <c r="H2697" s="257">
        <f t="shared" si="225"/>
        <v>10.0016</v>
      </c>
    </row>
    <row r="2698" spans="1:8" x14ac:dyDescent="0.25">
      <c r="A2698" s="240">
        <v>40989</v>
      </c>
      <c r="B2698" s="124">
        <v>10350</v>
      </c>
      <c r="C2698" s="124" t="s">
        <v>2537</v>
      </c>
      <c r="D2698" s="236" t="s">
        <v>2538</v>
      </c>
      <c r="E2698" s="124" t="s">
        <v>2312</v>
      </c>
      <c r="F2698" s="124">
        <v>11.61</v>
      </c>
      <c r="G2698" s="257">
        <f t="shared" si="224"/>
        <v>1.3931999999999998</v>
      </c>
      <c r="H2698" s="257">
        <f t="shared" si="225"/>
        <v>13.0032</v>
      </c>
    </row>
    <row r="2699" spans="1:8" x14ac:dyDescent="0.25">
      <c r="A2699" s="240">
        <v>40989</v>
      </c>
      <c r="B2699" s="124">
        <v>10351</v>
      </c>
      <c r="C2699" s="124" t="s">
        <v>1050</v>
      </c>
      <c r="D2699" s="236" t="s">
        <v>2570</v>
      </c>
      <c r="E2699" s="124" t="s">
        <v>2312</v>
      </c>
      <c r="F2699" s="124">
        <v>6.25</v>
      </c>
      <c r="G2699" s="257">
        <f t="shared" si="224"/>
        <v>0.75</v>
      </c>
      <c r="H2699" s="257">
        <f t="shared" si="225"/>
        <v>7</v>
      </c>
    </row>
    <row r="2700" spans="1:8" x14ac:dyDescent="0.25">
      <c r="A2700" s="240">
        <v>40989</v>
      </c>
      <c r="B2700" s="124">
        <v>10352</v>
      </c>
      <c r="C2700" s="124" t="s">
        <v>1291</v>
      </c>
      <c r="D2700" s="236" t="s">
        <v>1463</v>
      </c>
      <c r="E2700" s="124" t="s">
        <v>2312</v>
      </c>
      <c r="F2700" s="124">
        <v>4.46</v>
      </c>
      <c r="G2700" s="257">
        <f t="shared" si="224"/>
        <v>0.53520000000000001</v>
      </c>
      <c r="H2700" s="257">
        <f t="shared" si="225"/>
        <v>4.9951999999999996</v>
      </c>
    </row>
    <row r="2701" spans="1:8" x14ac:dyDescent="0.25">
      <c r="A2701" s="240">
        <v>40989</v>
      </c>
      <c r="B2701" s="124">
        <v>10353</v>
      </c>
      <c r="C2701" s="124" t="s">
        <v>1036</v>
      </c>
      <c r="D2701" s="236"/>
      <c r="E2701" s="124" t="s">
        <v>2312</v>
      </c>
      <c r="F2701" s="124">
        <v>10.89</v>
      </c>
      <c r="G2701" s="257">
        <f t="shared" si="224"/>
        <v>1.3068</v>
      </c>
      <c r="H2701" s="257">
        <f t="shared" si="225"/>
        <v>12.1968</v>
      </c>
    </row>
    <row r="2702" spans="1:8" x14ac:dyDescent="0.25">
      <c r="A2702" s="240">
        <v>40990</v>
      </c>
      <c r="B2702" s="124">
        <v>10354</v>
      </c>
      <c r="C2702" s="124" t="s">
        <v>66</v>
      </c>
      <c r="D2702" s="236" t="s">
        <v>67</v>
      </c>
      <c r="E2702" s="124" t="s">
        <v>2312</v>
      </c>
      <c r="F2702" s="124">
        <v>17.86</v>
      </c>
      <c r="G2702" s="257">
        <f t="shared" si="224"/>
        <v>2.1431999999999998</v>
      </c>
      <c r="H2702" s="257">
        <f t="shared" si="225"/>
        <v>20.0032</v>
      </c>
    </row>
    <row r="2703" spans="1:8" x14ac:dyDescent="0.25">
      <c r="A2703" s="240">
        <v>40990</v>
      </c>
      <c r="B2703" s="124">
        <v>10355</v>
      </c>
      <c r="C2703" s="124" t="s">
        <v>2571</v>
      </c>
      <c r="D2703" s="236" t="s">
        <v>2558</v>
      </c>
      <c r="E2703" s="124" t="s">
        <v>2312</v>
      </c>
      <c r="F2703" s="124">
        <v>11.61</v>
      </c>
      <c r="G2703" s="257">
        <f t="shared" si="224"/>
        <v>1.3931999999999998</v>
      </c>
      <c r="H2703" s="257">
        <f t="shared" si="225"/>
        <v>13.0032</v>
      </c>
    </row>
    <row r="2704" spans="1:8" x14ac:dyDescent="0.25">
      <c r="A2704" s="240">
        <v>40990</v>
      </c>
      <c r="B2704" s="124">
        <v>10356</v>
      </c>
      <c r="C2704" s="124" t="s">
        <v>16</v>
      </c>
      <c r="D2704" s="236"/>
      <c r="E2704" s="124" t="s">
        <v>2312</v>
      </c>
      <c r="F2704" s="124"/>
      <c r="G2704" s="257"/>
      <c r="H2704" s="257"/>
    </row>
    <row r="2705" spans="1:8" x14ac:dyDescent="0.25">
      <c r="A2705" s="240">
        <v>40990</v>
      </c>
      <c r="B2705" s="124">
        <v>10357</v>
      </c>
      <c r="C2705" s="124" t="s">
        <v>2572</v>
      </c>
      <c r="D2705" s="236" t="s">
        <v>2573</v>
      </c>
      <c r="E2705" s="124" t="s">
        <v>2312</v>
      </c>
      <c r="F2705" s="124">
        <v>16.07</v>
      </c>
      <c r="G2705" s="257">
        <f t="shared" si="224"/>
        <v>1.9283999999999999</v>
      </c>
      <c r="H2705" s="257">
        <f t="shared" si="225"/>
        <v>17.9984</v>
      </c>
    </row>
    <row r="2706" spans="1:8" x14ac:dyDescent="0.25">
      <c r="A2706" s="240">
        <v>40990</v>
      </c>
      <c r="B2706" s="124">
        <v>10358</v>
      </c>
      <c r="C2706" s="124" t="s">
        <v>16</v>
      </c>
      <c r="D2706" s="236"/>
      <c r="E2706" s="124" t="s">
        <v>2312</v>
      </c>
      <c r="F2706" s="124"/>
      <c r="G2706" s="257"/>
      <c r="H2706" s="257"/>
    </row>
    <row r="2707" spans="1:8" x14ac:dyDescent="0.25">
      <c r="A2707" s="240">
        <v>40990</v>
      </c>
      <c r="B2707" s="124">
        <v>10359</v>
      </c>
      <c r="C2707" s="124" t="s">
        <v>1933</v>
      </c>
      <c r="D2707" s="236" t="s">
        <v>2349</v>
      </c>
      <c r="E2707" s="124" t="s">
        <v>2312</v>
      </c>
      <c r="F2707" s="124">
        <v>4.46</v>
      </c>
      <c r="G2707" s="257">
        <f t="shared" si="224"/>
        <v>0.53520000000000001</v>
      </c>
      <c r="H2707" s="257">
        <f t="shared" si="225"/>
        <v>4.9951999999999996</v>
      </c>
    </row>
    <row r="2708" spans="1:8" x14ac:dyDescent="0.25">
      <c r="A2708" s="240">
        <v>40990</v>
      </c>
      <c r="B2708" s="124">
        <v>10360</v>
      </c>
      <c r="C2708" s="124" t="s">
        <v>2574</v>
      </c>
      <c r="D2708" s="236" t="s">
        <v>2575</v>
      </c>
      <c r="E2708" s="124" t="s">
        <v>2312</v>
      </c>
      <c r="F2708" s="124">
        <v>34.82</v>
      </c>
      <c r="G2708" s="257">
        <f t="shared" si="224"/>
        <v>4.1783999999999999</v>
      </c>
      <c r="H2708" s="257">
        <f t="shared" si="225"/>
        <v>38.998400000000004</v>
      </c>
    </row>
    <row r="2709" spans="1:8" x14ac:dyDescent="0.25">
      <c r="A2709" s="240">
        <v>40990</v>
      </c>
      <c r="B2709" s="124">
        <v>10361</v>
      </c>
      <c r="C2709" s="124" t="s">
        <v>1367</v>
      </c>
      <c r="D2709" s="236" t="s">
        <v>940</v>
      </c>
      <c r="E2709" s="124" t="s">
        <v>2312</v>
      </c>
      <c r="F2709" s="124">
        <v>28.57</v>
      </c>
      <c r="G2709" s="257">
        <f t="shared" si="224"/>
        <v>3.4283999999999999</v>
      </c>
      <c r="H2709" s="257">
        <f t="shared" si="225"/>
        <v>31.9984</v>
      </c>
    </row>
    <row r="2710" spans="1:8" x14ac:dyDescent="0.25">
      <c r="A2710" s="240">
        <v>40990</v>
      </c>
      <c r="B2710" s="124">
        <v>10362</v>
      </c>
      <c r="C2710" s="124" t="s">
        <v>2420</v>
      </c>
      <c r="D2710" s="236" t="s">
        <v>2421</v>
      </c>
      <c r="E2710" s="124" t="s">
        <v>2312</v>
      </c>
      <c r="F2710" s="124">
        <v>46.43</v>
      </c>
      <c r="G2710" s="257">
        <f t="shared" si="224"/>
        <v>5.5716000000000001</v>
      </c>
      <c r="H2710" s="257">
        <f t="shared" si="225"/>
        <v>52.001599999999996</v>
      </c>
    </row>
    <row r="2711" spans="1:8" x14ac:dyDescent="0.25">
      <c r="A2711" s="240">
        <v>40990</v>
      </c>
      <c r="B2711" s="124">
        <v>10363</v>
      </c>
      <c r="C2711" s="124" t="s">
        <v>1205</v>
      </c>
      <c r="D2711" s="236" t="s">
        <v>2576</v>
      </c>
      <c r="E2711" s="124" t="s">
        <v>2312</v>
      </c>
      <c r="F2711" s="124">
        <v>9.82</v>
      </c>
      <c r="G2711" s="257">
        <f t="shared" si="224"/>
        <v>1.1783999999999999</v>
      </c>
      <c r="H2711" s="257">
        <f t="shared" si="225"/>
        <v>10.9984</v>
      </c>
    </row>
    <row r="2712" spans="1:8" x14ac:dyDescent="0.25">
      <c r="A2712" s="240">
        <v>40990</v>
      </c>
      <c r="B2712" s="124">
        <v>10364</v>
      </c>
      <c r="C2712" s="124" t="s">
        <v>2577</v>
      </c>
      <c r="D2712" s="236" t="s">
        <v>2473</v>
      </c>
      <c r="E2712" s="124" t="s">
        <v>2312</v>
      </c>
      <c r="F2712" s="124">
        <v>8.93</v>
      </c>
      <c r="G2712" s="257">
        <f t="shared" si="224"/>
        <v>1.0715999999999999</v>
      </c>
      <c r="H2712" s="257">
        <f t="shared" si="225"/>
        <v>10.0016</v>
      </c>
    </row>
    <row r="2713" spans="1:8" x14ac:dyDescent="0.25">
      <c r="A2713" s="240">
        <v>40990</v>
      </c>
      <c r="B2713" s="124">
        <v>10365</v>
      </c>
      <c r="C2713" s="124" t="s">
        <v>2559</v>
      </c>
      <c r="D2713" s="236" t="s">
        <v>2518</v>
      </c>
      <c r="E2713" s="124" t="s">
        <v>2312</v>
      </c>
      <c r="F2713" s="124">
        <v>13.39</v>
      </c>
      <c r="G2713" s="257">
        <f t="shared" si="224"/>
        <v>1.6068</v>
      </c>
      <c r="H2713" s="257">
        <f t="shared" si="225"/>
        <v>14.9968</v>
      </c>
    </row>
    <row r="2714" spans="1:8" x14ac:dyDescent="0.25">
      <c r="A2714" s="240">
        <v>40990</v>
      </c>
      <c r="B2714" s="124">
        <v>10366</v>
      </c>
      <c r="C2714" s="124" t="s">
        <v>2578</v>
      </c>
      <c r="D2714" s="236" t="s">
        <v>2579</v>
      </c>
      <c r="E2714" s="124" t="s">
        <v>2312</v>
      </c>
      <c r="F2714" s="124">
        <v>17.86</v>
      </c>
      <c r="G2714" s="257">
        <f t="shared" si="224"/>
        <v>2.1431999999999998</v>
      </c>
      <c r="H2714" s="257">
        <f t="shared" si="225"/>
        <v>20.0032</v>
      </c>
    </row>
    <row r="2715" spans="1:8" x14ac:dyDescent="0.25">
      <c r="A2715" s="240">
        <v>40990</v>
      </c>
      <c r="B2715" s="124">
        <v>10367</v>
      </c>
      <c r="C2715" s="124" t="s">
        <v>2580</v>
      </c>
      <c r="D2715" s="236" t="s">
        <v>2581</v>
      </c>
      <c r="E2715" s="124" t="s">
        <v>2312</v>
      </c>
      <c r="F2715" s="124">
        <v>8.93</v>
      </c>
      <c r="G2715" s="257">
        <f t="shared" ref="G2715:G2771" si="226">F2715*12%</f>
        <v>1.0715999999999999</v>
      </c>
      <c r="H2715" s="257">
        <f t="shared" si="225"/>
        <v>10.0016</v>
      </c>
    </row>
    <row r="2716" spans="1:8" x14ac:dyDescent="0.25">
      <c r="A2716" s="240">
        <v>40990</v>
      </c>
      <c r="B2716" s="124">
        <v>10368</v>
      </c>
      <c r="C2716" s="124" t="s">
        <v>2582</v>
      </c>
      <c r="D2716" s="236" t="s">
        <v>2583</v>
      </c>
      <c r="E2716" s="124" t="s">
        <v>2312</v>
      </c>
      <c r="F2716" s="124">
        <v>8.93</v>
      </c>
      <c r="G2716" s="257">
        <f t="shared" si="226"/>
        <v>1.0715999999999999</v>
      </c>
      <c r="H2716" s="257">
        <f t="shared" si="225"/>
        <v>10.0016</v>
      </c>
    </row>
    <row r="2717" spans="1:8" x14ac:dyDescent="0.25">
      <c r="A2717" s="240">
        <v>40990</v>
      </c>
      <c r="B2717" s="124">
        <v>10369</v>
      </c>
      <c r="C2717" s="124" t="s">
        <v>2584</v>
      </c>
      <c r="D2717" s="236" t="s">
        <v>2585</v>
      </c>
      <c r="E2717" s="124" t="s">
        <v>2312</v>
      </c>
      <c r="F2717" s="124">
        <v>9.82</v>
      </c>
      <c r="G2717" s="257">
        <f t="shared" si="226"/>
        <v>1.1783999999999999</v>
      </c>
      <c r="H2717" s="257">
        <f t="shared" si="225"/>
        <v>10.9984</v>
      </c>
    </row>
    <row r="2718" spans="1:8" x14ac:dyDescent="0.25">
      <c r="A2718" s="240">
        <v>40990</v>
      </c>
      <c r="B2718" s="124">
        <v>10370</v>
      </c>
      <c r="C2718" s="124" t="s">
        <v>2586</v>
      </c>
      <c r="D2718" s="236" t="s">
        <v>2587</v>
      </c>
      <c r="E2718" s="124" t="s">
        <v>2312</v>
      </c>
      <c r="F2718" s="124">
        <v>17.86</v>
      </c>
      <c r="G2718" s="257">
        <f t="shared" si="226"/>
        <v>2.1431999999999998</v>
      </c>
      <c r="H2718" s="257">
        <f t="shared" si="225"/>
        <v>20.0032</v>
      </c>
    </row>
    <row r="2719" spans="1:8" x14ac:dyDescent="0.25">
      <c r="A2719" s="240">
        <v>40990</v>
      </c>
      <c r="B2719" s="124">
        <v>10371</v>
      </c>
      <c r="C2719" s="124" t="s">
        <v>2588</v>
      </c>
      <c r="D2719" s="236" t="s">
        <v>2589</v>
      </c>
      <c r="E2719" s="124" t="s">
        <v>2312</v>
      </c>
      <c r="F2719" s="124">
        <v>9.82</v>
      </c>
      <c r="G2719" s="257">
        <f t="shared" si="226"/>
        <v>1.1783999999999999</v>
      </c>
      <c r="H2719" s="257">
        <f t="shared" ref="H2719:H2771" si="227">F2719+G2719</f>
        <v>10.9984</v>
      </c>
    </row>
    <row r="2720" spans="1:8" x14ac:dyDescent="0.25">
      <c r="A2720" s="240">
        <v>40990</v>
      </c>
      <c r="B2720" s="124">
        <v>10372</v>
      </c>
      <c r="C2720" s="124" t="s">
        <v>1050</v>
      </c>
      <c r="D2720" s="236" t="s">
        <v>1528</v>
      </c>
      <c r="E2720" s="124" t="s">
        <v>2312</v>
      </c>
      <c r="F2720" s="124">
        <v>6.25</v>
      </c>
      <c r="G2720" s="257">
        <f t="shared" si="226"/>
        <v>0.75</v>
      </c>
      <c r="H2720" s="257">
        <f t="shared" si="227"/>
        <v>7</v>
      </c>
    </row>
    <row r="2721" spans="1:8" x14ac:dyDescent="0.25">
      <c r="A2721" s="240">
        <v>40990</v>
      </c>
      <c r="B2721" s="124">
        <v>10373</v>
      </c>
      <c r="C2721" s="124" t="s">
        <v>1291</v>
      </c>
      <c r="D2721" s="236" t="s">
        <v>1463</v>
      </c>
      <c r="E2721" s="124" t="s">
        <v>2312</v>
      </c>
      <c r="F2721" s="124">
        <v>4.46</v>
      </c>
      <c r="G2721" s="257">
        <f t="shared" si="226"/>
        <v>0.53520000000000001</v>
      </c>
      <c r="H2721" s="257">
        <f t="shared" si="227"/>
        <v>4.9951999999999996</v>
      </c>
    </row>
    <row r="2722" spans="1:8" x14ac:dyDescent="0.25">
      <c r="A2722" s="240">
        <v>40990</v>
      </c>
      <c r="B2722" s="124">
        <v>10374</v>
      </c>
      <c r="C2722" s="124" t="s">
        <v>1036</v>
      </c>
      <c r="D2722" s="236"/>
      <c r="E2722" s="124" t="s">
        <v>2312</v>
      </c>
      <c r="F2722" s="257">
        <v>35.799999999999997</v>
      </c>
      <c r="G2722" s="257">
        <f t="shared" si="226"/>
        <v>4.2959999999999994</v>
      </c>
      <c r="H2722" s="257">
        <f t="shared" si="227"/>
        <v>40.095999999999997</v>
      </c>
    </row>
    <row r="2723" spans="1:8" x14ac:dyDescent="0.25">
      <c r="A2723" s="240">
        <v>40990</v>
      </c>
      <c r="B2723" s="124">
        <v>10375</v>
      </c>
      <c r="C2723" s="124" t="s">
        <v>16</v>
      </c>
      <c r="D2723" s="236"/>
      <c r="E2723" s="124" t="s">
        <v>2312</v>
      </c>
      <c r="F2723" s="257"/>
      <c r="G2723" s="257"/>
      <c r="H2723" s="257"/>
    </row>
    <row r="2724" spans="1:8" x14ac:dyDescent="0.25">
      <c r="A2724" s="240">
        <v>40991</v>
      </c>
      <c r="B2724" s="124">
        <v>10376</v>
      </c>
      <c r="C2724" s="124" t="s">
        <v>2537</v>
      </c>
      <c r="D2724" s="236" t="s">
        <v>2538</v>
      </c>
      <c r="E2724" s="124" t="s">
        <v>2312</v>
      </c>
      <c r="F2724" s="257">
        <v>6.25</v>
      </c>
      <c r="G2724" s="257">
        <f t="shared" si="226"/>
        <v>0.75</v>
      </c>
      <c r="H2724" s="257">
        <v>7</v>
      </c>
    </row>
    <row r="2725" spans="1:8" x14ac:dyDescent="0.25">
      <c r="A2725" s="240">
        <v>40991</v>
      </c>
      <c r="B2725" s="124">
        <v>10377</v>
      </c>
      <c r="C2725" s="124" t="s">
        <v>2590</v>
      </c>
      <c r="D2725" s="236" t="s">
        <v>2591</v>
      </c>
      <c r="E2725" s="124" t="s">
        <v>2312</v>
      </c>
      <c r="F2725" s="257">
        <v>71.430000000000007</v>
      </c>
      <c r="G2725" s="257">
        <f t="shared" si="226"/>
        <v>8.5716000000000001</v>
      </c>
      <c r="H2725" s="257">
        <f t="shared" si="227"/>
        <v>80.00160000000001</v>
      </c>
    </row>
    <row r="2726" spans="1:8" x14ac:dyDescent="0.25">
      <c r="A2726" s="240">
        <v>40991</v>
      </c>
      <c r="B2726" s="124">
        <v>10378</v>
      </c>
      <c r="C2726" s="124" t="s">
        <v>2592</v>
      </c>
      <c r="D2726" s="236" t="s">
        <v>1365</v>
      </c>
      <c r="E2726" s="124" t="s">
        <v>2312</v>
      </c>
      <c r="F2726" s="257">
        <v>8.93</v>
      </c>
      <c r="G2726" s="257">
        <f t="shared" si="226"/>
        <v>1.0715999999999999</v>
      </c>
      <c r="H2726" s="257">
        <f t="shared" si="227"/>
        <v>10.0016</v>
      </c>
    </row>
    <row r="2727" spans="1:8" x14ac:dyDescent="0.25">
      <c r="A2727" s="240">
        <v>40991</v>
      </c>
      <c r="B2727" s="124">
        <v>10379</v>
      </c>
      <c r="C2727" s="124" t="s">
        <v>2593</v>
      </c>
      <c r="D2727" s="236" t="s">
        <v>2594</v>
      </c>
      <c r="E2727" s="124" t="s">
        <v>2312</v>
      </c>
      <c r="F2727" s="257">
        <v>34.82</v>
      </c>
      <c r="G2727" s="257">
        <f t="shared" si="226"/>
        <v>4.1783999999999999</v>
      </c>
      <c r="H2727" s="257">
        <f t="shared" si="227"/>
        <v>38.998400000000004</v>
      </c>
    </row>
    <row r="2728" spans="1:8" x14ac:dyDescent="0.25">
      <c r="A2728" s="240">
        <v>40991</v>
      </c>
      <c r="B2728" s="124">
        <v>10380</v>
      </c>
      <c r="C2728" s="124" t="s">
        <v>2595</v>
      </c>
      <c r="D2728" s="236" t="s">
        <v>2596</v>
      </c>
      <c r="E2728" s="124" t="s">
        <v>2312</v>
      </c>
      <c r="F2728" s="257">
        <v>13.39</v>
      </c>
      <c r="G2728" s="257">
        <f t="shared" si="226"/>
        <v>1.6068</v>
      </c>
      <c r="H2728" s="257">
        <f t="shared" si="227"/>
        <v>14.9968</v>
      </c>
    </row>
    <row r="2729" spans="1:8" x14ac:dyDescent="0.25">
      <c r="A2729" s="240">
        <v>40991</v>
      </c>
      <c r="B2729" s="124">
        <v>10381</v>
      </c>
      <c r="C2729" s="124" t="s">
        <v>974</v>
      </c>
      <c r="D2729" s="236" t="s">
        <v>2597</v>
      </c>
      <c r="E2729" s="124" t="s">
        <v>2312</v>
      </c>
      <c r="F2729" s="257">
        <v>10.71</v>
      </c>
      <c r="G2729" s="257">
        <f t="shared" si="226"/>
        <v>1.2852000000000001</v>
      </c>
      <c r="H2729" s="257">
        <f t="shared" si="227"/>
        <v>11.995200000000001</v>
      </c>
    </row>
    <row r="2730" spans="1:8" x14ac:dyDescent="0.25">
      <c r="A2730" s="240">
        <v>40991</v>
      </c>
      <c r="B2730" s="124">
        <v>10382</v>
      </c>
      <c r="C2730" s="124" t="s">
        <v>1352</v>
      </c>
      <c r="D2730" s="236" t="s">
        <v>1332</v>
      </c>
      <c r="E2730" s="124" t="s">
        <v>2312</v>
      </c>
      <c r="F2730" s="257">
        <v>8.0399999999999991</v>
      </c>
      <c r="G2730" s="257">
        <f t="shared" si="226"/>
        <v>0.96479999999999988</v>
      </c>
      <c r="H2730" s="257">
        <f t="shared" si="227"/>
        <v>9.0047999999999995</v>
      </c>
    </row>
    <row r="2731" spans="1:8" x14ac:dyDescent="0.25">
      <c r="A2731" s="240">
        <v>40992</v>
      </c>
      <c r="B2731" s="124">
        <v>10383</v>
      </c>
      <c r="C2731" s="124" t="s">
        <v>1036</v>
      </c>
      <c r="D2731" s="236"/>
      <c r="E2731" s="124" t="s">
        <v>2312</v>
      </c>
      <c r="F2731" s="257">
        <v>27.54</v>
      </c>
      <c r="G2731" s="257">
        <f t="shared" si="226"/>
        <v>3.3047999999999997</v>
      </c>
      <c r="H2731" s="257">
        <f t="shared" si="227"/>
        <v>30.844799999999999</v>
      </c>
    </row>
    <row r="2732" spans="1:8" x14ac:dyDescent="0.25">
      <c r="A2732" s="240">
        <v>40992</v>
      </c>
      <c r="B2732" s="124">
        <v>10384</v>
      </c>
      <c r="C2732" s="124" t="s">
        <v>16</v>
      </c>
      <c r="D2732" s="236"/>
      <c r="E2732" s="124" t="s">
        <v>2312</v>
      </c>
      <c r="F2732" s="257"/>
      <c r="G2732" s="257"/>
      <c r="H2732" s="257"/>
    </row>
    <row r="2733" spans="1:8" x14ac:dyDescent="0.25">
      <c r="A2733" s="240">
        <v>40992</v>
      </c>
      <c r="B2733" s="124">
        <v>10385</v>
      </c>
      <c r="C2733" s="124" t="s">
        <v>16</v>
      </c>
      <c r="D2733" s="236"/>
      <c r="E2733" s="124" t="s">
        <v>2312</v>
      </c>
      <c r="F2733" s="257"/>
      <c r="G2733" s="257"/>
      <c r="H2733" s="257"/>
    </row>
    <row r="2734" spans="1:8" x14ac:dyDescent="0.25">
      <c r="A2734" s="240">
        <v>40992</v>
      </c>
      <c r="B2734" s="124">
        <v>10386</v>
      </c>
      <c r="C2734" s="124" t="s">
        <v>1205</v>
      </c>
      <c r="D2734" s="236" t="s">
        <v>852</v>
      </c>
      <c r="E2734" s="124" t="s">
        <v>2312</v>
      </c>
      <c r="F2734" s="257">
        <v>29.46</v>
      </c>
      <c r="G2734" s="257">
        <f t="shared" si="226"/>
        <v>3.5352000000000001</v>
      </c>
      <c r="H2734" s="257">
        <f t="shared" si="227"/>
        <v>32.995200000000004</v>
      </c>
    </row>
    <row r="2735" spans="1:8" x14ac:dyDescent="0.25">
      <c r="A2735" s="240">
        <v>40992</v>
      </c>
      <c r="B2735" s="124">
        <v>10387</v>
      </c>
      <c r="C2735" s="124" t="s">
        <v>2302</v>
      </c>
      <c r="D2735" s="236" t="s">
        <v>2303</v>
      </c>
      <c r="E2735" s="124" t="s">
        <v>2312</v>
      </c>
      <c r="F2735" s="257">
        <v>8.93</v>
      </c>
      <c r="G2735" s="257">
        <f t="shared" si="226"/>
        <v>1.0715999999999999</v>
      </c>
      <c r="H2735" s="257">
        <f t="shared" si="227"/>
        <v>10.0016</v>
      </c>
    </row>
    <row r="2736" spans="1:8" x14ac:dyDescent="0.25">
      <c r="A2736" s="240">
        <v>40992</v>
      </c>
      <c r="B2736" s="124">
        <v>10388</v>
      </c>
      <c r="C2736" s="124" t="s">
        <v>1013</v>
      </c>
      <c r="D2736" s="236" t="s">
        <v>1014</v>
      </c>
      <c r="E2736" s="124" t="s">
        <v>2312</v>
      </c>
      <c r="F2736" s="124">
        <v>8.93</v>
      </c>
      <c r="G2736" s="257">
        <f t="shared" si="226"/>
        <v>1.0715999999999999</v>
      </c>
      <c r="H2736" s="257">
        <f t="shared" si="227"/>
        <v>10.0016</v>
      </c>
    </row>
    <row r="2737" spans="1:8" x14ac:dyDescent="0.25">
      <c r="A2737" s="240">
        <v>40992</v>
      </c>
      <c r="B2737" s="124">
        <v>10389</v>
      </c>
      <c r="C2737" s="124" t="s">
        <v>974</v>
      </c>
      <c r="D2737" s="236" t="s">
        <v>2598</v>
      </c>
      <c r="E2737" s="124" t="s">
        <v>2312</v>
      </c>
      <c r="F2737" s="124">
        <v>10.71</v>
      </c>
      <c r="G2737" s="257">
        <f t="shared" si="226"/>
        <v>1.2852000000000001</v>
      </c>
      <c r="H2737" s="257">
        <f t="shared" si="227"/>
        <v>11.995200000000001</v>
      </c>
    </row>
    <row r="2738" spans="1:8" x14ac:dyDescent="0.25">
      <c r="A2738" s="240">
        <v>40992</v>
      </c>
      <c r="B2738" s="124">
        <v>10390</v>
      </c>
      <c r="C2738" s="124" t="s">
        <v>2599</v>
      </c>
      <c r="D2738" s="236" t="s">
        <v>2600</v>
      </c>
      <c r="E2738" s="124" t="s">
        <v>2312</v>
      </c>
      <c r="F2738" s="124">
        <v>8.93</v>
      </c>
      <c r="G2738" s="257">
        <f t="shared" si="226"/>
        <v>1.0715999999999999</v>
      </c>
      <c r="H2738" s="257">
        <f t="shared" si="227"/>
        <v>10.0016</v>
      </c>
    </row>
    <row r="2739" spans="1:8" x14ac:dyDescent="0.25">
      <c r="A2739" s="240">
        <v>40992</v>
      </c>
      <c r="B2739" s="124">
        <v>10391</v>
      </c>
      <c r="C2739" s="124" t="s">
        <v>2536</v>
      </c>
      <c r="D2739" s="236" t="s">
        <v>2206</v>
      </c>
      <c r="E2739" s="124" t="s">
        <v>2312</v>
      </c>
      <c r="F2739" s="124">
        <v>9.82</v>
      </c>
      <c r="G2739" s="257">
        <f t="shared" si="226"/>
        <v>1.1783999999999999</v>
      </c>
      <c r="H2739" s="257">
        <f t="shared" si="227"/>
        <v>10.9984</v>
      </c>
    </row>
    <row r="2740" spans="1:8" x14ac:dyDescent="0.25">
      <c r="A2740" s="240">
        <v>40992</v>
      </c>
      <c r="B2740" s="124">
        <v>10392</v>
      </c>
      <c r="C2740" s="124" t="s">
        <v>2601</v>
      </c>
      <c r="D2740" s="236" t="s">
        <v>2602</v>
      </c>
      <c r="E2740" s="124" t="s">
        <v>2312</v>
      </c>
      <c r="F2740" s="124">
        <v>18.75</v>
      </c>
      <c r="G2740" s="257">
        <f t="shared" si="226"/>
        <v>2.25</v>
      </c>
      <c r="H2740" s="257">
        <f t="shared" si="227"/>
        <v>21</v>
      </c>
    </row>
    <row r="2741" spans="1:8" x14ac:dyDescent="0.25">
      <c r="A2741" s="240">
        <v>40992</v>
      </c>
      <c r="B2741" s="124">
        <v>10393</v>
      </c>
      <c r="C2741" s="124" t="s">
        <v>2603</v>
      </c>
      <c r="D2741" s="236" t="s">
        <v>2604</v>
      </c>
      <c r="E2741" s="124" t="s">
        <v>2312</v>
      </c>
      <c r="F2741" s="124">
        <v>8.0399999999999991</v>
      </c>
      <c r="G2741" s="257">
        <f t="shared" si="226"/>
        <v>0.96479999999999988</v>
      </c>
      <c r="H2741" s="257">
        <f t="shared" si="227"/>
        <v>9.0047999999999995</v>
      </c>
    </row>
    <row r="2742" spans="1:8" x14ac:dyDescent="0.25">
      <c r="A2742" s="240">
        <v>40992</v>
      </c>
      <c r="B2742" s="124">
        <v>10394</v>
      </c>
      <c r="C2742" s="124" t="s">
        <v>2605</v>
      </c>
      <c r="D2742" s="236" t="s">
        <v>2606</v>
      </c>
      <c r="E2742" s="124" t="s">
        <v>2312</v>
      </c>
      <c r="F2742" s="124">
        <v>16.07</v>
      </c>
      <c r="G2742" s="257">
        <f t="shared" si="226"/>
        <v>1.9283999999999999</v>
      </c>
      <c r="H2742" s="257">
        <f t="shared" si="227"/>
        <v>17.9984</v>
      </c>
    </row>
    <row r="2743" spans="1:8" x14ac:dyDescent="0.25">
      <c r="A2743" s="240">
        <v>40992</v>
      </c>
      <c r="B2743" s="124">
        <v>10395</v>
      </c>
      <c r="C2743" s="124" t="s">
        <v>2607</v>
      </c>
      <c r="D2743" s="236" t="s">
        <v>2608</v>
      </c>
      <c r="E2743" s="124" t="s">
        <v>2312</v>
      </c>
      <c r="F2743" s="124">
        <v>8.0399999999999991</v>
      </c>
      <c r="G2743" s="257">
        <f t="shared" si="226"/>
        <v>0.96479999999999988</v>
      </c>
      <c r="H2743" s="257">
        <f t="shared" si="227"/>
        <v>9.0047999999999995</v>
      </c>
    </row>
    <row r="2744" spans="1:8" x14ac:dyDescent="0.25">
      <c r="A2744" s="240">
        <v>40992</v>
      </c>
      <c r="B2744" s="124">
        <v>10396</v>
      </c>
      <c r="C2744" s="124" t="s">
        <v>1036</v>
      </c>
      <c r="D2744" s="236"/>
      <c r="E2744" s="124" t="s">
        <v>2312</v>
      </c>
      <c r="F2744" s="124">
        <v>19.420000000000002</v>
      </c>
      <c r="G2744" s="257">
        <f t="shared" si="226"/>
        <v>2.3304</v>
      </c>
      <c r="H2744" s="257">
        <f t="shared" si="227"/>
        <v>21.750400000000003</v>
      </c>
    </row>
    <row r="2745" spans="1:8" x14ac:dyDescent="0.25">
      <c r="A2745" s="240">
        <v>40992</v>
      </c>
      <c r="B2745" s="124">
        <v>10397</v>
      </c>
      <c r="C2745" s="124" t="s">
        <v>16</v>
      </c>
      <c r="D2745" s="236"/>
      <c r="E2745" s="124" t="s">
        <v>2312</v>
      </c>
      <c r="F2745" s="124"/>
      <c r="G2745" s="257"/>
      <c r="H2745" s="257"/>
    </row>
    <row r="2746" spans="1:8" x14ac:dyDescent="0.25">
      <c r="A2746" s="240">
        <v>40993</v>
      </c>
      <c r="B2746" s="124">
        <v>10398</v>
      </c>
      <c r="C2746" s="124" t="s">
        <v>2590</v>
      </c>
      <c r="D2746" s="236" t="s">
        <v>2591</v>
      </c>
      <c r="E2746" s="124" t="s">
        <v>2312</v>
      </c>
      <c r="F2746" s="124">
        <v>71.430000000000007</v>
      </c>
      <c r="G2746" s="257">
        <f t="shared" si="226"/>
        <v>8.5716000000000001</v>
      </c>
      <c r="H2746" s="257">
        <f t="shared" si="227"/>
        <v>80.00160000000001</v>
      </c>
    </row>
    <row r="2747" spans="1:8" x14ac:dyDescent="0.25">
      <c r="A2747" s="240">
        <v>40993</v>
      </c>
      <c r="B2747" s="124">
        <v>10399</v>
      </c>
      <c r="C2747" s="124" t="s">
        <v>2379</v>
      </c>
      <c r="D2747" s="236" t="s">
        <v>2473</v>
      </c>
      <c r="E2747" s="124" t="s">
        <v>2312</v>
      </c>
      <c r="F2747" s="124">
        <v>8.93</v>
      </c>
      <c r="G2747" s="257">
        <f t="shared" si="226"/>
        <v>1.0715999999999999</v>
      </c>
      <c r="H2747" s="257">
        <f t="shared" si="227"/>
        <v>10.0016</v>
      </c>
    </row>
    <row r="2748" spans="1:8" x14ac:dyDescent="0.25">
      <c r="A2748" s="240">
        <v>40993</v>
      </c>
      <c r="B2748" s="124">
        <v>10400</v>
      </c>
      <c r="C2748" s="124" t="s">
        <v>2609</v>
      </c>
      <c r="D2748" s="236" t="s">
        <v>2610</v>
      </c>
      <c r="E2748" s="124" t="s">
        <v>2312</v>
      </c>
      <c r="F2748" s="124">
        <v>8.93</v>
      </c>
      <c r="G2748" s="257">
        <f t="shared" si="226"/>
        <v>1.0715999999999999</v>
      </c>
      <c r="H2748" s="257">
        <f t="shared" si="227"/>
        <v>10.0016</v>
      </c>
    </row>
    <row r="2749" spans="1:8" x14ac:dyDescent="0.25">
      <c r="A2749" s="240">
        <v>40993</v>
      </c>
      <c r="B2749" s="124">
        <v>10401</v>
      </c>
      <c r="C2749" s="124" t="s">
        <v>16</v>
      </c>
      <c r="D2749" s="236" t="s">
        <v>2611</v>
      </c>
      <c r="E2749" s="124" t="s">
        <v>2312</v>
      </c>
      <c r="F2749" s="124"/>
      <c r="G2749" s="257"/>
      <c r="H2749" s="257"/>
    </row>
    <row r="2750" spans="1:8" x14ac:dyDescent="0.25">
      <c r="A2750" s="240">
        <v>40993</v>
      </c>
      <c r="B2750" s="124">
        <v>10402</v>
      </c>
      <c r="C2750" s="124" t="s">
        <v>16</v>
      </c>
      <c r="D2750" s="236" t="s">
        <v>2612</v>
      </c>
      <c r="E2750" s="124" t="s">
        <v>2312</v>
      </c>
      <c r="F2750" s="124"/>
      <c r="G2750" s="257"/>
      <c r="H2750" s="257"/>
    </row>
    <row r="2751" spans="1:8" x14ac:dyDescent="0.25">
      <c r="A2751" s="240">
        <v>40993</v>
      </c>
      <c r="B2751" s="124">
        <v>10403</v>
      </c>
      <c r="C2751" s="124" t="s">
        <v>2521</v>
      </c>
      <c r="D2751" s="236" t="s">
        <v>2613</v>
      </c>
      <c r="E2751" s="124" t="s">
        <v>2312</v>
      </c>
      <c r="F2751" s="124">
        <v>19.420000000000002</v>
      </c>
      <c r="G2751" s="257">
        <f t="shared" si="226"/>
        <v>2.3304</v>
      </c>
      <c r="H2751" s="257">
        <f t="shared" si="227"/>
        <v>21.750400000000003</v>
      </c>
    </row>
    <row r="2752" spans="1:8" x14ac:dyDescent="0.25">
      <c r="A2752" s="240">
        <v>40993</v>
      </c>
      <c r="B2752" s="124">
        <v>10404</v>
      </c>
      <c r="C2752" s="124" t="s">
        <v>2614</v>
      </c>
      <c r="D2752" s="236" t="s">
        <v>2615</v>
      </c>
      <c r="E2752" s="124" t="s">
        <v>2312</v>
      </c>
      <c r="F2752" s="124">
        <v>35.71</v>
      </c>
      <c r="G2752" s="257">
        <f t="shared" si="226"/>
        <v>4.2851999999999997</v>
      </c>
      <c r="H2752" s="257">
        <f t="shared" si="227"/>
        <v>39.995199999999997</v>
      </c>
    </row>
    <row r="2753" spans="1:8" x14ac:dyDescent="0.25">
      <c r="A2753" s="240">
        <v>40993</v>
      </c>
      <c r="B2753" s="124">
        <v>10405</v>
      </c>
      <c r="C2753" s="124" t="s">
        <v>2537</v>
      </c>
      <c r="D2753" s="236" t="s">
        <v>2538</v>
      </c>
      <c r="E2753" s="124" t="s">
        <v>2312</v>
      </c>
      <c r="F2753" s="124">
        <v>8.93</v>
      </c>
      <c r="G2753" s="257">
        <f t="shared" si="226"/>
        <v>1.0715999999999999</v>
      </c>
      <c r="H2753" s="257">
        <f t="shared" si="227"/>
        <v>10.0016</v>
      </c>
    </row>
    <row r="2754" spans="1:8" x14ac:dyDescent="0.25">
      <c r="A2754" s="240">
        <v>40993</v>
      </c>
      <c r="B2754" s="124">
        <v>10406</v>
      </c>
      <c r="C2754" s="124" t="s">
        <v>2605</v>
      </c>
      <c r="D2754" s="236" t="s">
        <v>2606</v>
      </c>
      <c r="E2754" s="124" t="s">
        <v>2312</v>
      </c>
      <c r="F2754" s="124">
        <v>8.93</v>
      </c>
      <c r="G2754" s="257">
        <f t="shared" si="226"/>
        <v>1.0715999999999999</v>
      </c>
      <c r="H2754" s="257">
        <f t="shared" si="227"/>
        <v>10.0016</v>
      </c>
    </row>
    <row r="2755" spans="1:8" x14ac:dyDescent="0.25">
      <c r="A2755" s="240">
        <v>40993</v>
      </c>
      <c r="B2755" s="124">
        <v>10407</v>
      </c>
      <c r="C2755" s="124" t="s">
        <v>2616</v>
      </c>
      <c r="D2755" s="236" t="s">
        <v>2617</v>
      </c>
      <c r="E2755" s="124" t="s">
        <v>2312</v>
      </c>
      <c r="F2755" s="124">
        <v>4.46</v>
      </c>
      <c r="G2755" s="257">
        <f t="shared" si="226"/>
        <v>0.53520000000000001</v>
      </c>
      <c r="H2755" s="257">
        <f t="shared" si="227"/>
        <v>4.9951999999999996</v>
      </c>
    </row>
    <row r="2756" spans="1:8" x14ac:dyDescent="0.25">
      <c r="A2756" s="240">
        <v>40993</v>
      </c>
      <c r="B2756" s="124">
        <v>10408</v>
      </c>
      <c r="C2756" s="124" t="s">
        <v>1565</v>
      </c>
      <c r="D2756" s="236" t="s">
        <v>1566</v>
      </c>
      <c r="E2756" s="124" t="s">
        <v>2312</v>
      </c>
      <c r="F2756" s="124">
        <v>6.25</v>
      </c>
      <c r="G2756" s="257">
        <f t="shared" si="226"/>
        <v>0.75</v>
      </c>
      <c r="H2756" s="257">
        <f t="shared" si="227"/>
        <v>7</v>
      </c>
    </row>
    <row r="2757" spans="1:8" x14ac:dyDescent="0.25">
      <c r="A2757" s="240">
        <v>40993</v>
      </c>
      <c r="B2757" s="124">
        <v>10409</v>
      </c>
      <c r="C2757" s="124" t="s">
        <v>1036</v>
      </c>
      <c r="D2757" s="236"/>
      <c r="E2757" s="124" t="s">
        <v>2312</v>
      </c>
      <c r="F2757" s="124">
        <v>26.56</v>
      </c>
      <c r="G2757" s="257">
        <f t="shared" si="226"/>
        <v>3.1871999999999998</v>
      </c>
      <c r="H2757" s="257">
        <f t="shared" si="227"/>
        <v>29.747199999999999</v>
      </c>
    </row>
    <row r="2758" spans="1:8" x14ac:dyDescent="0.25">
      <c r="A2758" s="240">
        <v>40994</v>
      </c>
      <c r="B2758" s="124">
        <v>10410</v>
      </c>
      <c r="C2758" s="124" t="s">
        <v>2618</v>
      </c>
      <c r="D2758" s="236" t="s">
        <v>2421</v>
      </c>
      <c r="E2758" s="124" t="s">
        <v>2312</v>
      </c>
      <c r="F2758" s="124">
        <v>11.61</v>
      </c>
      <c r="G2758" s="257">
        <f t="shared" si="226"/>
        <v>1.3931999999999998</v>
      </c>
      <c r="H2758" s="257">
        <f t="shared" si="227"/>
        <v>13.0032</v>
      </c>
    </row>
    <row r="2759" spans="1:8" x14ac:dyDescent="0.25">
      <c r="A2759" s="240">
        <v>40994</v>
      </c>
      <c r="B2759" s="124">
        <v>10411</v>
      </c>
      <c r="C2759" s="124" t="s">
        <v>2619</v>
      </c>
      <c r="D2759" s="236" t="s">
        <v>2620</v>
      </c>
      <c r="E2759" s="124" t="s">
        <v>2312</v>
      </c>
      <c r="F2759" s="124">
        <v>14.29</v>
      </c>
      <c r="G2759" s="257">
        <f t="shared" si="226"/>
        <v>1.7147999999999999</v>
      </c>
      <c r="H2759" s="257">
        <f t="shared" si="227"/>
        <v>16.004799999999999</v>
      </c>
    </row>
    <row r="2760" spans="1:8" x14ac:dyDescent="0.25">
      <c r="A2760" s="240">
        <v>40994</v>
      </c>
      <c r="B2760" s="124">
        <v>10412</v>
      </c>
      <c r="C2760" s="124" t="s">
        <v>2379</v>
      </c>
      <c r="D2760" s="236" t="s">
        <v>2473</v>
      </c>
      <c r="E2760" s="124" t="s">
        <v>2312</v>
      </c>
      <c r="F2760" s="124">
        <v>8.93</v>
      </c>
      <c r="G2760" s="257">
        <f t="shared" si="226"/>
        <v>1.0715999999999999</v>
      </c>
      <c r="H2760" s="257">
        <f t="shared" si="227"/>
        <v>10.0016</v>
      </c>
    </row>
    <row r="2761" spans="1:8" x14ac:dyDescent="0.25">
      <c r="A2761" s="240">
        <v>40994</v>
      </c>
      <c r="B2761" s="124">
        <v>10413</v>
      </c>
      <c r="C2761" s="124" t="s">
        <v>1116</v>
      </c>
      <c r="D2761" s="236" t="s">
        <v>2621</v>
      </c>
      <c r="E2761" s="124" t="s">
        <v>2312</v>
      </c>
      <c r="F2761" s="124">
        <v>10.71</v>
      </c>
      <c r="G2761" s="257">
        <f t="shared" si="226"/>
        <v>1.2852000000000001</v>
      </c>
      <c r="H2761" s="257">
        <f t="shared" si="227"/>
        <v>11.995200000000001</v>
      </c>
    </row>
    <row r="2762" spans="1:8" x14ac:dyDescent="0.25">
      <c r="A2762" s="240">
        <v>40994</v>
      </c>
      <c r="B2762" s="124">
        <v>10414</v>
      </c>
      <c r="C2762" s="124" t="s">
        <v>2622</v>
      </c>
      <c r="D2762" s="236" t="s">
        <v>2623</v>
      </c>
      <c r="E2762" s="124" t="s">
        <v>2312</v>
      </c>
      <c r="F2762" s="124">
        <v>13.39</v>
      </c>
      <c r="G2762" s="257">
        <f t="shared" si="226"/>
        <v>1.6068</v>
      </c>
      <c r="H2762" s="257">
        <f t="shared" si="227"/>
        <v>14.9968</v>
      </c>
    </row>
    <row r="2763" spans="1:8" x14ac:dyDescent="0.25">
      <c r="A2763" s="240">
        <v>40994</v>
      </c>
      <c r="B2763" s="124">
        <v>10415</v>
      </c>
      <c r="C2763" s="124" t="s">
        <v>16</v>
      </c>
      <c r="D2763" s="236"/>
      <c r="E2763" s="124" t="s">
        <v>2312</v>
      </c>
      <c r="F2763" s="124"/>
      <c r="G2763" s="257"/>
      <c r="H2763" s="257"/>
    </row>
    <row r="2764" spans="1:8" x14ac:dyDescent="0.25">
      <c r="A2764" s="240">
        <v>40994</v>
      </c>
      <c r="B2764" s="124">
        <v>10416</v>
      </c>
      <c r="C2764" s="124" t="s">
        <v>1565</v>
      </c>
      <c r="D2764" s="236" t="s">
        <v>1566</v>
      </c>
      <c r="E2764" s="124" t="s">
        <v>2312</v>
      </c>
      <c r="F2764" s="124">
        <v>8.93</v>
      </c>
      <c r="G2764" s="257">
        <f t="shared" si="226"/>
        <v>1.0715999999999999</v>
      </c>
      <c r="H2764" s="257">
        <f t="shared" si="227"/>
        <v>10.0016</v>
      </c>
    </row>
    <row r="2765" spans="1:8" x14ac:dyDescent="0.25">
      <c r="A2765" s="240">
        <v>40994</v>
      </c>
      <c r="B2765" s="124">
        <v>10417</v>
      </c>
      <c r="C2765" s="124" t="s">
        <v>16</v>
      </c>
      <c r="D2765" s="236"/>
      <c r="E2765" s="124" t="s">
        <v>2312</v>
      </c>
      <c r="F2765" s="124"/>
      <c r="G2765" s="257"/>
      <c r="H2765" s="257"/>
    </row>
    <row r="2766" spans="1:8" x14ac:dyDescent="0.25">
      <c r="A2766" s="240">
        <v>40994</v>
      </c>
      <c r="B2766" s="124">
        <v>10418</v>
      </c>
      <c r="C2766" s="124" t="s">
        <v>1036</v>
      </c>
      <c r="D2766" s="236"/>
      <c r="E2766" s="124" t="s">
        <v>2312</v>
      </c>
      <c r="F2766" s="124">
        <v>21.42</v>
      </c>
      <c r="G2766" s="257">
        <f t="shared" si="226"/>
        <v>2.5704000000000002</v>
      </c>
      <c r="H2766" s="257">
        <f t="shared" si="227"/>
        <v>23.990400000000001</v>
      </c>
    </row>
    <row r="2767" spans="1:8" x14ac:dyDescent="0.25">
      <c r="A2767" s="240">
        <v>40994</v>
      </c>
      <c r="B2767" s="124">
        <v>10419</v>
      </c>
      <c r="C2767" s="124" t="s">
        <v>2624</v>
      </c>
      <c r="D2767" s="236" t="s">
        <v>2626</v>
      </c>
      <c r="E2767" s="124" t="s">
        <v>2312</v>
      </c>
      <c r="F2767" s="124">
        <v>18.75</v>
      </c>
      <c r="G2767" s="257">
        <f t="shared" si="226"/>
        <v>2.25</v>
      </c>
      <c r="H2767" s="257">
        <f t="shared" si="227"/>
        <v>21</v>
      </c>
    </row>
    <row r="2768" spans="1:8" x14ac:dyDescent="0.25">
      <c r="A2768" s="240">
        <v>40994</v>
      </c>
      <c r="B2768" s="124">
        <v>10420</v>
      </c>
      <c r="C2768" s="124" t="s">
        <v>2627</v>
      </c>
      <c r="D2768" s="236" t="s">
        <v>2628</v>
      </c>
      <c r="E2768" s="124" t="s">
        <v>2312</v>
      </c>
      <c r="F2768" s="124">
        <v>34.82</v>
      </c>
      <c r="G2768" s="257">
        <f t="shared" si="226"/>
        <v>4.1783999999999999</v>
      </c>
      <c r="H2768" s="257">
        <f t="shared" si="227"/>
        <v>38.998400000000004</v>
      </c>
    </row>
    <row r="2769" spans="1:8" x14ac:dyDescent="0.25">
      <c r="A2769" s="240">
        <v>40994</v>
      </c>
      <c r="B2769" s="124">
        <v>10421</v>
      </c>
      <c r="C2769" s="124" t="s">
        <v>2453</v>
      </c>
      <c r="D2769" s="236" t="s">
        <v>2629</v>
      </c>
      <c r="E2769" s="124" t="s">
        <v>2312</v>
      </c>
      <c r="F2769" s="124">
        <v>8.93</v>
      </c>
      <c r="G2769" s="257">
        <f t="shared" si="226"/>
        <v>1.0715999999999999</v>
      </c>
      <c r="H2769" s="257">
        <f t="shared" si="227"/>
        <v>10.0016</v>
      </c>
    </row>
    <row r="2770" spans="1:8" x14ac:dyDescent="0.25">
      <c r="A2770" s="240">
        <v>40995</v>
      </c>
      <c r="B2770" s="124">
        <v>10422</v>
      </c>
      <c r="C2770" s="124" t="s">
        <v>2379</v>
      </c>
      <c r="D2770" s="236" t="s">
        <v>2473</v>
      </c>
      <c r="E2770" s="124" t="s">
        <v>2312</v>
      </c>
      <c r="F2770" s="124">
        <v>8.93</v>
      </c>
      <c r="G2770" s="257">
        <f t="shared" si="226"/>
        <v>1.0715999999999999</v>
      </c>
      <c r="H2770" s="257">
        <f t="shared" si="227"/>
        <v>10.0016</v>
      </c>
    </row>
    <row r="2771" spans="1:8" x14ac:dyDescent="0.25">
      <c r="A2771" s="240">
        <v>40995</v>
      </c>
      <c r="B2771" s="124">
        <v>10423</v>
      </c>
      <c r="C2771" s="124" t="s">
        <v>2564</v>
      </c>
      <c r="D2771" s="236" t="s">
        <v>2565</v>
      </c>
      <c r="E2771" s="124" t="s">
        <v>2312</v>
      </c>
      <c r="F2771" s="124">
        <v>4.46</v>
      </c>
      <c r="G2771" s="257">
        <f t="shared" si="226"/>
        <v>0.53520000000000001</v>
      </c>
      <c r="H2771" s="257">
        <f t="shared" si="227"/>
        <v>4.9951999999999996</v>
      </c>
    </row>
    <row r="2772" spans="1:8" x14ac:dyDescent="0.25">
      <c r="A2772" s="240">
        <v>40995</v>
      </c>
      <c r="B2772" s="124">
        <v>10424</v>
      </c>
      <c r="C2772" s="124" t="s">
        <v>16</v>
      </c>
      <c r="D2772" s="236"/>
      <c r="E2772" s="124" t="s">
        <v>2312</v>
      </c>
      <c r="F2772" s="124"/>
      <c r="G2772" s="257"/>
      <c r="H2772" s="257"/>
    </row>
    <row r="2773" spans="1:8" x14ac:dyDescent="0.25">
      <c r="A2773" s="240">
        <v>40995</v>
      </c>
      <c r="B2773" s="124">
        <v>10425</v>
      </c>
      <c r="C2773" s="124" t="s">
        <v>16</v>
      </c>
      <c r="D2773" s="236"/>
      <c r="E2773" s="124" t="s">
        <v>2312</v>
      </c>
      <c r="F2773" s="124"/>
      <c r="G2773" s="257"/>
      <c r="H2773" s="257"/>
    </row>
    <row r="2774" spans="1:8" x14ac:dyDescent="0.25">
      <c r="A2774" s="240">
        <v>40995</v>
      </c>
      <c r="B2774" s="124">
        <v>10426</v>
      </c>
      <c r="C2774" s="124" t="s">
        <v>2630</v>
      </c>
      <c r="D2774" s="236" t="s">
        <v>852</v>
      </c>
      <c r="E2774" s="124" t="s">
        <v>2312</v>
      </c>
      <c r="F2774" s="257">
        <v>60</v>
      </c>
      <c r="G2774" s="257">
        <f t="shared" ref="G2774:G2776" si="228">F2774*12%</f>
        <v>7.1999999999999993</v>
      </c>
      <c r="H2774" s="257">
        <f>F2774+G2776</f>
        <v>63.535200000000003</v>
      </c>
    </row>
    <row r="2775" spans="1:8" x14ac:dyDescent="0.25">
      <c r="A2775" s="240">
        <v>40995</v>
      </c>
      <c r="B2775" s="124">
        <v>10427</v>
      </c>
      <c r="C2775" s="124" t="s">
        <v>2631</v>
      </c>
      <c r="D2775" s="236" t="s">
        <v>2632</v>
      </c>
      <c r="E2775" s="124" t="s">
        <v>2312</v>
      </c>
      <c r="F2775" s="124">
        <v>11.61</v>
      </c>
      <c r="G2775" s="257">
        <f t="shared" si="228"/>
        <v>1.3931999999999998</v>
      </c>
      <c r="H2775" s="257">
        <f t="shared" ref="H2775" si="229">F2775+G2777</f>
        <v>13.0032</v>
      </c>
    </row>
    <row r="2776" spans="1:8" x14ac:dyDescent="0.25">
      <c r="A2776" s="240">
        <v>40995</v>
      </c>
      <c r="B2776" s="124">
        <v>10428</v>
      </c>
      <c r="C2776" s="124" t="s">
        <v>869</v>
      </c>
      <c r="D2776" s="236" t="s">
        <v>870</v>
      </c>
      <c r="E2776" s="124" t="s">
        <v>2312</v>
      </c>
      <c r="F2776" s="124">
        <v>29.46</v>
      </c>
      <c r="G2776" s="257">
        <f t="shared" si="228"/>
        <v>3.5352000000000001</v>
      </c>
      <c r="H2776" s="257">
        <v>33</v>
      </c>
    </row>
    <row r="2777" spans="1:8" x14ac:dyDescent="0.25">
      <c r="A2777" s="240">
        <v>40995</v>
      </c>
      <c r="B2777" s="124">
        <v>10429</v>
      </c>
      <c r="C2777" s="124" t="s">
        <v>2633</v>
      </c>
      <c r="D2777" s="236" t="s">
        <v>2421</v>
      </c>
      <c r="E2777" s="124" t="s">
        <v>2312</v>
      </c>
      <c r="F2777" s="124">
        <v>11.61</v>
      </c>
      <c r="G2777" s="257">
        <f t="shared" ref="G2777:G2779" si="230">F2777*12%</f>
        <v>1.3931999999999998</v>
      </c>
      <c r="H2777" s="257">
        <v>13</v>
      </c>
    </row>
    <row r="2778" spans="1:8" x14ac:dyDescent="0.25">
      <c r="A2778" s="240">
        <v>40995</v>
      </c>
      <c r="B2778" s="124">
        <v>10430</v>
      </c>
      <c r="C2778" s="124" t="s">
        <v>2634</v>
      </c>
      <c r="D2778" s="236" t="s">
        <v>2635</v>
      </c>
      <c r="E2778" s="124" t="s">
        <v>2312</v>
      </c>
      <c r="F2778" s="124">
        <v>26.79</v>
      </c>
      <c r="G2778" s="257">
        <f t="shared" si="230"/>
        <v>3.2147999999999999</v>
      </c>
      <c r="H2778" s="257">
        <v>30</v>
      </c>
    </row>
    <row r="2779" spans="1:8" x14ac:dyDescent="0.25">
      <c r="A2779" s="240">
        <v>40995</v>
      </c>
      <c r="B2779" s="124">
        <v>10431</v>
      </c>
      <c r="C2779" s="124" t="s">
        <v>2636</v>
      </c>
      <c r="D2779" s="236" t="s">
        <v>2637</v>
      </c>
      <c r="E2779" s="124" t="s">
        <v>2312</v>
      </c>
      <c r="F2779" s="124">
        <v>10.71</v>
      </c>
      <c r="G2779" s="257">
        <f t="shared" si="230"/>
        <v>1.2852000000000001</v>
      </c>
      <c r="H2779" s="257">
        <f t="shared" ref="H2779:H2841" si="231">F2779+G2779</f>
        <v>11.995200000000001</v>
      </c>
    </row>
    <row r="2780" spans="1:8" x14ac:dyDescent="0.25">
      <c r="A2780" s="240">
        <v>40995</v>
      </c>
      <c r="B2780" s="124">
        <v>10432</v>
      </c>
      <c r="C2780" s="124" t="s">
        <v>2627</v>
      </c>
      <c r="D2780" s="236" t="s">
        <v>2628</v>
      </c>
      <c r="E2780" s="124" t="s">
        <v>2312</v>
      </c>
      <c r="F2780" s="124">
        <v>58.04</v>
      </c>
      <c r="G2780" s="257">
        <f t="shared" ref="G2780:G2843" si="232">F2780*12%</f>
        <v>6.9647999999999994</v>
      </c>
      <c r="H2780" s="257">
        <f t="shared" si="231"/>
        <v>65.004800000000003</v>
      </c>
    </row>
    <row r="2781" spans="1:8" x14ac:dyDescent="0.25">
      <c r="A2781" s="240">
        <v>40995</v>
      </c>
      <c r="B2781" s="124">
        <v>10433</v>
      </c>
      <c r="C2781" s="124" t="s">
        <v>2638</v>
      </c>
      <c r="D2781" s="236" t="s">
        <v>2639</v>
      </c>
      <c r="E2781" s="124" t="s">
        <v>2312</v>
      </c>
      <c r="F2781" s="124">
        <v>58.04</v>
      </c>
      <c r="G2781" s="257">
        <f t="shared" si="232"/>
        <v>6.9647999999999994</v>
      </c>
      <c r="H2781" s="257">
        <f t="shared" si="231"/>
        <v>65.004800000000003</v>
      </c>
    </row>
    <row r="2782" spans="1:8" x14ac:dyDescent="0.25">
      <c r="A2782" s="240">
        <v>40995</v>
      </c>
      <c r="B2782" s="124">
        <v>10434</v>
      </c>
      <c r="C2782" s="124" t="s">
        <v>2093</v>
      </c>
      <c r="D2782" s="236" t="s">
        <v>2640</v>
      </c>
      <c r="E2782" s="124" t="s">
        <v>2312</v>
      </c>
      <c r="F2782" s="124">
        <v>17.86</v>
      </c>
      <c r="G2782" s="257">
        <f t="shared" si="232"/>
        <v>2.1431999999999998</v>
      </c>
      <c r="H2782" s="257">
        <f t="shared" si="231"/>
        <v>20.0032</v>
      </c>
    </row>
    <row r="2783" spans="1:8" x14ac:dyDescent="0.25">
      <c r="A2783" s="240">
        <v>40995</v>
      </c>
      <c r="B2783" s="124">
        <v>10435</v>
      </c>
      <c r="C2783" s="124" t="s">
        <v>1565</v>
      </c>
      <c r="D2783" s="236" t="s">
        <v>1566</v>
      </c>
      <c r="E2783" s="124" t="s">
        <v>2312</v>
      </c>
      <c r="F2783" s="124">
        <v>8.93</v>
      </c>
      <c r="G2783" s="257">
        <f t="shared" si="232"/>
        <v>1.0715999999999999</v>
      </c>
      <c r="H2783" s="257">
        <f t="shared" si="231"/>
        <v>10.0016</v>
      </c>
    </row>
    <row r="2784" spans="1:8" x14ac:dyDescent="0.25">
      <c r="A2784" s="240">
        <v>40995</v>
      </c>
      <c r="B2784" s="124">
        <v>10436</v>
      </c>
      <c r="C2784" s="124" t="s">
        <v>2641</v>
      </c>
      <c r="D2784" s="236" t="s">
        <v>2642</v>
      </c>
      <c r="E2784" s="124" t="s">
        <v>2312</v>
      </c>
      <c r="F2784" s="124">
        <v>8.93</v>
      </c>
      <c r="G2784" s="257">
        <f t="shared" si="232"/>
        <v>1.0715999999999999</v>
      </c>
      <c r="H2784" s="257">
        <f t="shared" si="231"/>
        <v>10.0016</v>
      </c>
    </row>
    <row r="2785" spans="1:8" x14ac:dyDescent="0.25">
      <c r="A2785" s="240">
        <v>40995</v>
      </c>
      <c r="B2785" s="124">
        <v>10437</v>
      </c>
      <c r="C2785" s="124" t="s">
        <v>2379</v>
      </c>
      <c r="D2785" s="236" t="s">
        <v>2643</v>
      </c>
      <c r="E2785" s="124" t="s">
        <v>2312</v>
      </c>
      <c r="F2785" s="124">
        <v>8.93</v>
      </c>
      <c r="G2785" s="257">
        <f t="shared" si="232"/>
        <v>1.0715999999999999</v>
      </c>
      <c r="H2785" s="257">
        <f t="shared" si="231"/>
        <v>10.0016</v>
      </c>
    </row>
    <row r="2786" spans="1:8" x14ac:dyDescent="0.25">
      <c r="A2786" s="240">
        <v>40995</v>
      </c>
      <c r="B2786" s="124">
        <v>10438</v>
      </c>
      <c r="C2786" s="124" t="s">
        <v>2564</v>
      </c>
      <c r="D2786" s="236" t="s">
        <v>2565</v>
      </c>
      <c r="E2786" s="124" t="s">
        <v>2312</v>
      </c>
      <c r="F2786" s="124">
        <v>4.46</v>
      </c>
      <c r="G2786" s="257">
        <f t="shared" si="232"/>
        <v>0.53520000000000001</v>
      </c>
      <c r="H2786" s="257">
        <f t="shared" si="231"/>
        <v>4.9951999999999996</v>
      </c>
    </row>
    <row r="2787" spans="1:8" x14ac:dyDescent="0.25">
      <c r="A2787" s="240">
        <v>40995</v>
      </c>
      <c r="B2787" s="124">
        <v>10439</v>
      </c>
      <c r="C2787" s="124" t="s">
        <v>933</v>
      </c>
      <c r="D2787" s="236" t="s">
        <v>2644</v>
      </c>
      <c r="E2787" s="124" t="s">
        <v>2312</v>
      </c>
      <c r="F2787" s="124">
        <v>8.93</v>
      </c>
      <c r="G2787" s="257">
        <f t="shared" si="232"/>
        <v>1.0715999999999999</v>
      </c>
      <c r="H2787" s="257">
        <f t="shared" si="231"/>
        <v>10.0016</v>
      </c>
    </row>
    <row r="2788" spans="1:8" x14ac:dyDescent="0.25">
      <c r="A2788" s="240">
        <v>40995</v>
      </c>
      <c r="B2788" s="124">
        <v>10440</v>
      </c>
      <c r="C2788" s="124" t="s">
        <v>16</v>
      </c>
      <c r="D2788" s="236"/>
      <c r="E2788" s="124" t="s">
        <v>2312</v>
      </c>
      <c r="F2788" s="124"/>
      <c r="G2788" s="257"/>
      <c r="H2788" s="257"/>
    </row>
    <row r="2789" spans="1:8" x14ac:dyDescent="0.25">
      <c r="A2789" s="240">
        <v>40995</v>
      </c>
      <c r="B2789" s="124">
        <v>10441</v>
      </c>
      <c r="C2789" s="124" t="s">
        <v>1036</v>
      </c>
      <c r="D2789" s="236"/>
      <c r="E2789" s="124" t="s">
        <v>2312</v>
      </c>
      <c r="F2789" s="124">
        <v>25.76</v>
      </c>
      <c r="G2789" s="257">
        <f t="shared" si="232"/>
        <v>3.0912000000000002</v>
      </c>
      <c r="H2789" s="257">
        <f t="shared" si="231"/>
        <v>28.851200000000002</v>
      </c>
    </row>
    <row r="2790" spans="1:8" x14ac:dyDescent="0.25">
      <c r="A2790" s="240">
        <v>40995</v>
      </c>
      <c r="B2790" s="124">
        <v>10442</v>
      </c>
      <c r="C2790" s="124" t="s">
        <v>16</v>
      </c>
      <c r="D2790" s="236"/>
      <c r="E2790" s="124" t="s">
        <v>2312</v>
      </c>
      <c r="F2790" s="124"/>
      <c r="G2790" s="257"/>
      <c r="H2790" s="257"/>
    </row>
    <row r="2791" spans="1:8" x14ac:dyDescent="0.25">
      <c r="A2791" s="240">
        <v>40996</v>
      </c>
      <c r="B2791" s="124">
        <v>10443</v>
      </c>
      <c r="C2791" s="124" t="s">
        <v>2564</v>
      </c>
      <c r="D2791" s="236" t="s">
        <v>2565</v>
      </c>
      <c r="E2791" s="124" t="s">
        <v>2312</v>
      </c>
      <c r="F2791" s="124">
        <v>8.93</v>
      </c>
      <c r="G2791" s="257">
        <f t="shared" si="232"/>
        <v>1.0715999999999999</v>
      </c>
      <c r="H2791" s="257">
        <f t="shared" si="231"/>
        <v>10.0016</v>
      </c>
    </row>
    <row r="2792" spans="1:8" x14ac:dyDescent="0.25">
      <c r="A2792" s="240">
        <v>40996</v>
      </c>
      <c r="B2792" s="124">
        <v>10444</v>
      </c>
      <c r="C2792" s="124" t="s">
        <v>2645</v>
      </c>
      <c r="D2792" s="236" t="s">
        <v>2646</v>
      </c>
      <c r="E2792" s="124" t="s">
        <v>2312</v>
      </c>
      <c r="F2792" s="124">
        <v>11.61</v>
      </c>
      <c r="G2792" s="257">
        <f t="shared" si="232"/>
        <v>1.3931999999999998</v>
      </c>
      <c r="H2792" s="257">
        <f t="shared" si="231"/>
        <v>13.0032</v>
      </c>
    </row>
    <row r="2793" spans="1:8" x14ac:dyDescent="0.25">
      <c r="A2793" s="240">
        <v>40996</v>
      </c>
      <c r="B2793" s="124">
        <v>10445</v>
      </c>
      <c r="C2793" s="124" t="s">
        <v>2618</v>
      </c>
      <c r="D2793" s="236" t="s">
        <v>2647</v>
      </c>
      <c r="E2793" s="124" t="s">
        <v>2312</v>
      </c>
      <c r="F2793" s="124">
        <v>11.61</v>
      </c>
      <c r="G2793" s="257">
        <f t="shared" si="232"/>
        <v>1.3931999999999998</v>
      </c>
      <c r="H2793" s="257">
        <f t="shared" si="231"/>
        <v>13.0032</v>
      </c>
    </row>
    <row r="2794" spans="1:8" x14ac:dyDescent="0.25">
      <c r="A2794" s="240">
        <v>40996</v>
      </c>
      <c r="B2794" s="124">
        <v>10446</v>
      </c>
      <c r="C2794" s="124" t="s">
        <v>2648</v>
      </c>
      <c r="D2794" s="236" t="s">
        <v>2649</v>
      </c>
      <c r="E2794" s="124" t="s">
        <v>2312</v>
      </c>
      <c r="F2794" s="124">
        <v>11.61</v>
      </c>
      <c r="G2794" s="257">
        <f t="shared" si="232"/>
        <v>1.3931999999999998</v>
      </c>
      <c r="H2794" s="257">
        <f>F2794+G2804</f>
        <v>13.7532</v>
      </c>
    </row>
    <row r="2795" spans="1:8" x14ac:dyDescent="0.25">
      <c r="A2795" s="240">
        <v>40996</v>
      </c>
      <c r="B2795" s="124">
        <v>10447</v>
      </c>
      <c r="C2795" s="124" t="s">
        <v>16</v>
      </c>
      <c r="D2795" s="236"/>
      <c r="E2795" s="124" t="s">
        <v>2312</v>
      </c>
      <c r="F2795" s="124"/>
      <c r="G2795" s="257"/>
      <c r="H2795" s="257">
        <f t="shared" si="231"/>
        <v>0</v>
      </c>
    </row>
    <row r="2796" spans="1:8" x14ac:dyDescent="0.25">
      <c r="A2796" s="240">
        <v>40996</v>
      </c>
      <c r="B2796" s="124">
        <v>10448</v>
      </c>
      <c r="C2796" s="124" t="s">
        <v>2537</v>
      </c>
      <c r="D2796" s="236" t="s">
        <v>2650</v>
      </c>
      <c r="E2796" s="124" t="s">
        <v>2312</v>
      </c>
      <c r="F2796" s="124">
        <v>8.93</v>
      </c>
      <c r="G2796" s="257">
        <f t="shared" si="232"/>
        <v>1.0715999999999999</v>
      </c>
      <c r="H2796" s="257">
        <f t="shared" si="231"/>
        <v>10.0016</v>
      </c>
    </row>
    <row r="2797" spans="1:8" x14ac:dyDescent="0.25">
      <c r="A2797" s="240">
        <v>40996</v>
      </c>
      <c r="B2797" s="124">
        <v>10449</v>
      </c>
      <c r="C2797" s="124" t="s">
        <v>2651</v>
      </c>
      <c r="D2797" s="236" t="s">
        <v>2652</v>
      </c>
      <c r="E2797" s="124" t="s">
        <v>2312</v>
      </c>
      <c r="F2797" s="124">
        <v>6.25</v>
      </c>
      <c r="G2797" s="257">
        <f t="shared" si="232"/>
        <v>0.75</v>
      </c>
      <c r="H2797" s="257">
        <f t="shared" si="231"/>
        <v>7</v>
      </c>
    </row>
    <row r="2798" spans="1:8" x14ac:dyDescent="0.25">
      <c r="A2798" s="240">
        <v>40996</v>
      </c>
      <c r="B2798" s="124">
        <v>10450</v>
      </c>
      <c r="C2798" s="124" t="s">
        <v>2645</v>
      </c>
      <c r="D2798" s="236" t="s">
        <v>2653</v>
      </c>
      <c r="E2798" s="124" t="s">
        <v>2312</v>
      </c>
      <c r="F2798" s="124">
        <v>11.61</v>
      </c>
      <c r="G2798" s="257">
        <f t="shared" si="232"/>
        <v>1.3931999999999998</v>
      </c>
      <c r="H2798" s="257">
        <f t="shared" si="231"/>
        <v>13.0032</v>
      </c>
    </row>
    <row r="2799" spans="1:8" x14ac:dyDescent="0.25">
      <c r="A2799" s="240">
        <v>40996</v>
      </c>
      <c r="B2799" s="124">
        <v>10451</v>
      </c>
      <c r="C2799" s="124" t="s">
        <v>2654</v>
      </c>
      <c r="D2799" s="236" t="s">
        <v>2655</v>
      </c>
      <c r="E2799" s="124" t="s">
        <v>2312</v>
      </c>
      <c r="F2799" s="124">
        <v>35.71</v>
      </c>
      <c r="G2799" s="257">
        <f t="shared" si="232"/>
        <v>4.2851999999999997</v>
      </c>
      <c r="H2799" s="257">
        <f t="shared" si="231"/>
        <v>39.995199999999997</v>
      </c>
    </row>
    <row r="2800" spans="1:8" x14ac:dyDescent="0.25">
      <c r="A2800" s="240">
        <v>40996</v>
      </c>
      <c r="B2800" s="124">
        <v>10452</v>
      </c>
      <c r="C2800" s="124" t="s">
        <v>2656</v>
      </c>
      <c r="D2800" s="236" t="s">
        <v>2657</v>
      </c>
      <c r="E2800" s="124" t="s">
        <v>2312</v>
      </c>
      <c r="F2800" s="124">
        <v>8.0399999999999991</v>
      </c>
      <c r="G2800" s="257">
        <f t="shared" si="232"/>
        <v>0.96479999999999988</v>
      </c>
      <c r="H2800" s="257">
        <f t="shared" si="231"/>
        <v>9.0047999999999995</v>
      </c>
    </row>
    <row r="2801" spans="1:8" x14ac:dyDescent="0.25">
      <c r="A2801" s="240">
        <v>40996</v>
      </c>
      <c r="B2801" s="124">
        <v>10453</v>
      </c>
      <c r="C2801" s="124" t="s">
        <v>2658</v>
      </c>
      <c r="D2801" s="236" t="s">
        <v>2659</v>
      </c>
      <c r="E2801" s="124" t="s">
        <v>2312</v>
      </c>
      <c r="F2801" s="124">
        <v>14.29</v>
      </c>
      <c r="G2801" s="257">
        <f t="shared" si="232"/>
        <v>1.7147999999999999</v>
      </c>
      <c r="H2801" s="257">
        <f t="shared" si="231"/>
        <v>16.004799999999999</v>
      </c>
    </row>
    <row r="2802" spans="1:8" x14ac:dyDescent="0.25">
      <c r="A2802" s="240">
        <v>40996</v>
      </c>
      <c r="B2802" s="124">
        <v>10454</v>
      </c>
      <c r="C2802" s="124" t="s">
        <v>2662</v>
      </c>
      <c r="D2802" s="236" t="s">
        <v>2663</v>
      </c>
      <c r="E2802" s="124" t="s">
        <v>2312</v>
      </c>
      <c r="F2802" s="124">
        <v>11.61</v>
      </c>
      <c r="G2802" s="257">
        <f t="shared" si="232"/>
        <v>1.3931999999999998</v>
      </c>
      <c r="H2802" s="257">
        <f t="shared" si="231"/>
        <v>13.0032</v>
      </c>
    </row>
    <row r="2803" spans="1:8" ht="14.25" customHeight="1" x14ac:dyDescent="0.25">
      <c r="A2803" s="240">
        <v>40996</v>
      </c>
      <c r="B2803" s="124">
        <v>10455</v>
      </c>
      <c r="C2803" s="124" t="s">
        <v>2660</v>
      </c>
      <c r="D2803" s="236" t="s">
        <v>2661</v>
      </c>
      <c r="E2803" s="124" t="s">
        <v>2312</v>
      </c>
      <c r="F2803" s="124">
        <v>14.29</v>
      </c>
      <c r="G2803" s="257">
        <f t="shared" si="232"/>
        <v>1.7147999999999999</v>
      </c>
      <c r="H2803" s="257">
        <f t="shared" si="231"/>
        <v>16.004799999999999</v>
      </c>
    </row>
    <row r="2804" spans="1:8" x14ac:dyDescent="0.25">
      <c r="A2804" s="240">
        <v>40996</v>
      </c>
      <c r="B2804" s="124">
        <v>10456</v>
      </c>
      <c r="C2804" s="124" t="s">
        <v>2664</v>
      </c>
      <c r="D2804" s="236" t="s">
        <v>2665</v>
      </c>
      <c r="E2804" s="124" t="s">
        <v>2312</v>
      </c>
      <c r="F2804" s="124">
        <v>17.86</v>
      </c>
      <c r="G2804" s="257">
        <f t="shared" si="232"/>
        <v>2.1431999999999998</v>
      </c>
      <c r="H2804" s="257">
        <f t="shared" si="231"/>
        <v>20.0032</v>
      </c>
    </row>
    <row r="2805" spans="1:8" x14ac:dyDescent="0.25">
      <c r="A2805" s="240">
        <v>40996</v>
      </c>
      <c r="B2805" s="124">
        <v>10457</v>
      </c>
      <c r="C2805" s="124" t="s">
        <v>2666</v>
      </c>
      <c r="D2805" s="236" t="s">
        <v>2625</v>
      </c>
      <c r="E2805" s="124" t="s">
        <v>2312</v>
      </c>
      <c r="F2805" s="124">
        <v>11.61</v>
      </c>
      <c r="G2805" s="257">
        <f t="shared" si="232"/>
        <v>1.3931999999999998</v>
      </c>
      <c r="H2805" s="257">
        <f t="shared" si="231"/>
        <v>13.0032</v>
      </c>
    </row>
    <row r="2806" spans="1:8" x14ac:dyDescent="0.25">
      <c r="A2806" s="240">
        <v>40996</v>
      </c>
      <c r="B2806" s="124">
        <v>10458</v>
      </c>
      <c r="C2806" s="124" t="s">
        <v>2667</v>
      </c>
      <c r="D2806" s="236" t="s">
        <v>2668</v>
      </c>
      <c r="E2806" s="124" t="s">
        <v>2312</v>
      </c>
      <c r="F2806" s="124">
        <v>14.29</v>
      </c>
      <c r="G2806" s="257">
        <f t="shared" si="232"/>
        <v>1.7147999999999999</v>
      </c>
      <c r="H2806" s="257">
        <f t="shared" si="231"/>
        <v>16.004799999999999</v>
      </c>
    </row>
    <row r="2807" spans="1:8" x14ac:dyDescent="0.25">
      <c r="A2807" s="240">
        <v>40996</v>
      </c>
      <c r="B2807" s="124">
        <v>10459</v>
      </c>
      <c r="C2807" s="124" t="s">
        <v>1036</v>
      </c>
      <c r="D2807" s="236"/>
      <c r="E2807" s="124" t="s">
        <v>2312</v>
      </c>
      <c r="F2807" s="124">
        <v>19.78</v>
      </c>
      <c r="G2807" s="257">
        <f t="shared" si="232"/>
        <v>2.3736000000000002</v>
      </c>
      <c r="H2807" s="257">
        <f t="shared" si="231"/>
        <v>22.153600000000001</v>
      </c>
    </row>
    <row r="2808" spans="1:8" x14ac:dyDescent="0.25">
      <c r="A2808" s="240">
        <v>40997</v>
      </c>
      <c r="B2808" s="124">
        <v>10460</v>
      </c>
      <c r="C2808" s="124" t="s">
        <v>1597</v>
      </c>
      <c r="D2808" s="236" t="s">
        <v>392</v>
      </c>
      <c r="E2808" s="124" t="s">
        <v>2312</v>
      </c>
      <c r="F2808" s="257">
        <v>25</v>
      </c>
      <c r="G2808" s="257">
        <f t="shared" si="232"/>
        <v>3</v>
      </c>
      <c r="H2808" s="257">
        <f t="shared" si="231"/>
        <v>28</v>
      </c>
    </row>
    <row r="2809" spans="1:8" x14ac:dyDescent="0.25">
      <c r="A2809" s="240">
        <v>40997</v>
      </c>
      <c r="B2809" s="124">
        <v>10461</v>
      </c>
      <c r="C2809" s="124" t="s">
        <v>2669</v>
      </c>
      <c r="D2809" s="236" t="s">
        <v>2670</v>
      </c>
      <c r="E2809" s="124" t="s">
        <v>2312</v>
      </c>
      <c r="F2809" s="124">
        <v>11.61</v>
      </c>
      <c r="G2809" s="257">
        <f t="shared" si="232"/>
        <v>1.3931999999999998</v>
      </c>
      <c r="H2809" s="257">
        <f t="shared" si="231"/>
        <v>13.0032</v>
      </c>
    </row>
    <row r="2810" spans="1:8" x14ac:dyDescent="0.25">
      <c r="A2810" s="240">
        <v>40997</v>
      </c>
      <c r="B2810" s="124">
        <v>10462</v>
      </c>
      <c r="C2810" s="124" t="s">
        <v>2671</v>
      </c>
      <c r="D2810" s="236" t="s">
        <v>2672</v>
      </c>
      <c r="E2810" s="124" t="s">
        <v>2312</v>
      </c>
      <c r="F2810" s="124">
        <v>40.18</v>
      </c>
      <c r="G2810" s="257">
        <f t="shared" si="232"/>
        <v>4.8216000000000001</v>
      </c>
      <c r="H2810" s="257">
        <f t="shared" si="231"/>
        <v>45.001599999999996</v>
      </c>
    </row>
    <row r="2811" spans="1:8" x14ac:dyDescent="0.25">
      <c r="A2811" s="240">
        <v>40997</v>
      </c>
      <c r="B2811" s="124">
        <v>10463</v>
      </c>
      <c r="C2811" s="124" t="s">
        <v>1937</v>
      </c>
      <c r="D2811" s="236" t="s">
        <v>2673</v>
      </c>
      <c r="E2811" s="124" t="s">
        <v>2312</v>
      </c>
      <c r="F2811" s="124">
        <v>29.46</v>
      </c>
      <c r="G2811" s="257">
        <f t="shared" si="232"/>
        <v>3.5352000000000001</v>
      </c>
      <c r="H2811" s="257">
        <f t="shared" si="231"/>
        <v>32.995200000000004</v>
      </c>
    </row>
    <row r="2812" spans="1:8" x14ac:dyDescent="0.25">
      <c r="A2812" s="240">
        <v>40997</v>
      </c>
      <c r="B2812" s="124">
        <v>10464</v>
      </c>
      <c r="C2812" s="124" t="s">
        <v>974</v>
      </c>
      <c r="D2812" s="236" t="s">
        <v>975</v>
      </c>
      <c r="E2812" s="124" t="s">
        <v>2312</v>
      </c>
      <c r="F2812" s="124">
        <v>10.71</v>
      </c>
      <c r="G2812" s="257">
        <f t="shared" si="232"/>
        <v>1.2852000000000001</v>
      </c>
      <c r="H2812" s="257">
        <f t="shared" si="231"/>
        <v>11.995200000000001</v>
      </c>
    </row>
    <row r="2813" spans="1:8" x14ac:dyDescent="0.25">
      <c r="A2813" s="240">
        <v>40997</v>
      </c>
      <c r="B2813" s="124">
        <v>10465</v>
      </c>
      <c r="C2813" s="124" t="s">
        <v>2660</v>
      </c>
      <c r="D2813" s="236" t="s">
        <v>2674</v>
      </c>
      <c r="E2813" s="124" t="s">
        <v>2312</v>
      </c>
      <c r="F2813" s="124">
        <v>13.39</v>
      </c>
      <c r="G2813" s="257">
        <f t="shared" si="232"/>
        <v>1.6068</v>
      </c>
      <c r="H2813" s="257">
        <f t="shared" si="231"/>
        <v>14.9968</v>
      </c>
    </row>
    <row r="2814" spans="1:8" x14ac:dyDescent="0.25">
      <c r="A2814" s="240">
        <v>40997</v>
      </c>
      <c r="B2814" s="124">
        <v>10466</v>
      </c>
      <c r="C2814" s="124" t="s">
        <v>2675</v>
      </c>
      <c r="D2814" s="236" t="s">
        <v>2676</v>
      </c>
      <c r="E2814" s="124" t="s">
        <v>2312</v>
      </c>
      <c r="F2814" s="124">
        <v>16.07</v>
      </c>
      <c r="G2814" s="257">
        <f t="shared" si="232"/>
        <v>1.9283999999999999</v>
      </c>
      <c r="H2814" s="257">
        <f t="shared" si="231"/>
        <v>17.9984</v>
      </c>
    </row>
    <row r="2815" spans="1:8" x14ac:dyDescent="0.25">
      <c r="A2815" s="240">
        <v>40997</v>
      </c>
      <c r="B2815" s="124">
        <v>10467</v>
      </c>
      <c r="C2815" s="124" t="s">
        <v>16</v>
      </c>
      <c r="D2815" s="236"/>
      <c r="E2815" s="124" t="s">
        <v>2312</v>
      </c>
      <c r="F2815" s="124"/>
      <c r="G2815" s="257"/>
      <c r="H2815" s="257"/>
    </row>
    <row r="2816" spans="1:8" x14ac:dyDescent="0.25">
      <c r="A2816" s="240">
        <v>40997</v>
      </c>
      <c r="B2816" s="124">
        <v>10468</v>
      </c>
      <c r="C2816" s="124" t="s">
        <v>2420</v>
      </c>
      <c r="D2816" s="236" t="s">
        <v>2421</v>
      </c>
      <c r="E2816" s="124" t="s">
        <v>2312</v>
      </c>
      <c r="F2816" s="124">
        <v>46.43</v>
      </c>
      <c r="G2816" s="257">
        <f t="shared" si="232"/>
        <v>5.5716000000000001</v>
      </c>
      <c r="H2816" s="257">
        <f t="shared" si="231"/>
        <v>52.001599999999996</v>
      </c>
    </row>
    <row r="2817" spans="1:8" x14ac:dyDescent="0.25">
      <c r="A2817" s="240">
        <v>40998</v>
      </c>
      <c r="B2817" s="124">
        <v>10469</v>
      </c>
      <c r="C2817" s="124" t="s">
        <v>2618</v>
      </c>
      <c r="D2817" s="236" t="s">
        <v>2421</v>
      </c>
      <c r="E2817" s="124" t="s">
        <v>2312</v>
      </c>
      <c r="F2817" s="124">
        <v>11.61</v>
      </c>
      <c r="G2817" s="257">
        <f t="shared" si="232"/>
        <v>1.3931999999999998</v>
      </c>
      <c r="H2817" s="257">
        <f t="shared" si="231"/>
        <v>13.0032</v>
      </c>
    </row>
    <row r="2818" spans="1:8" x14ac:dyDescent="0.25">
      <c r="A2818" s="240">
        <v>40998</v>
      </c>
      <c r="B2818" s="124">
        <v>10470</v>
      </c>
      <c r="C2818" s="124" t="s">
        <v>16</v>
      </c>
      <c r="D2818" s="236"/>
      <c r="E2818" s="124" t="s">
        <v>2312</v>
      </c>
      <c r="F2818" s="124"/>
      <c r="G2818" s="257"/>
      <c r="H2818" s="257"/>
    </row>
    <row r="2819" spans="1:8" x14ac:dyDescent="0.25">
      <c r="A2819" s="240">
        <v>40998</v>
      </c>
      <c r="B2819" s="124">
        <v>10471</v>
      </c>
      <c r="C2819" s="124" t="s">
        <v>2630</v>
      </c>
      <c r="D2819" s="236" t="s">
        <v>852</v>
      </c>
      <c r="E2819" s="124" t="s">
        <v>2312</v>
      </c>
      <c r="F2819" s="257">
        <v>20</v>
      </c>
      <c r="G2819" s="257">
        <f t="shared" si="232"/>
        <v>2.4</v>
      </c>
      <c r="H2819" s="257">
        <f t="shared" si="231"/>
        <v>22.4</v>
      </c>
    </row>
    <row r="2820" spans="1:8" x14ac:dyDescent="0.25">
      <c r="A2820" s="240">
        <v>40998</v>
      </c>
      <c r="B2820" s="124">
        <v>10472</v>
      </c>
      <c r="C2820" s="124" t="s">
        <v>16</v>
      </c>
      <c r="D2820" s="236"/>
      <c r="E2820" s="124" t="s">
        <v>2312</v>
      </c>
      <c r="F2820" s="124"/>
      <c r="G2820" s="257"/>
      <c r="H2820" s="257"/>
    </row>
    <row r="2821" spans="1:8" x14ac:dyDescent="0.25">
      <c r="A2821" s="240">
        <v>40998</v>
      </c>
      <c r="B2821" s="124">
        <v>10473</v>
      </c>
      <c r="C2821" s="124" t="s">
        <v>2678</v>
      </c>
      <c r="D2821" s="236" t="s">
        <v>2679</v>
      </c>
      <c r="E2821" s="124" t="s">
        <v>2312</v>
      </c>
      <c r="F2821" s="124">
        <v>11.61</v>
      </c>
      <c r="G2821" s="257">
        <f t="shared" si="232"/>
        <v>1.3931999999999998</v>
      </c>
      <c r="H2821" s="257">
        <f t="shared" si="231"/>
        <v>13.0032</v>
      </c>
    </row>
    <row r="2822" spans="1:8" x14ac:dyDescent="0.25">
      <c r="A2822" s="240">
        <v>40998</v>
      </c>
      <c r="B2822" s="124">
        <v>10474</v>
      </c>
      <c r="C2822" s="124" t="s">
        <v>16</v>
      </c>
      <c r="D2822" s="236"/>
      <c r="E2822" s="124" t="s">
        <v>2312</v>
      </c>
      <c r="F2822" s="124"/>
      <c r="G2822" s="257"/>
      <c r="H2822" s="257"/>
    </row>
    <row r="2823" spans="1:8" x14ac:dyDescent="0.25">
      <c r="A2823" s="240">
        <v>40998</v>
      </c>
      <c r="B2823" s="124">
        <v>10475</v>
      </c>
      <c r="C2823" s="124" t="s">
        <v>2660</v>
      </c>
      <c r="D2823" s="236" t="s">
        <v>2674</v>
      </c>
      <c r="E2823" s="124" t="s">
        <v>2312</v>
      </c>
      <c r="F2823" s="124">
        <v>13.39</v>
      </c>
      <c r="G2823" s="257">
        <f t="shared" si="232"/>
        <v>1.6068</v>
      </c>
      <c r="H2823" s="257">
        <f t="shared" si="231"/>
        <v>14.9968</v>
      </c>
    </row>
    <row r="2824" spans="1:8" x14ac:dyDescent="0.25">
      <c r="A2824" s="240">
        <v>40998</v>
      </c>
      <c r="B2824" s="124">
        <v>10476</v>
      </c>
      <c r="C2824" s="124" t="s">
        <v>1050</v>
      </c>
      <c r="D2824" s="236" t="s">
        <v>1528</v>
      </c>
      <c r="E2824" s="124" t="s">
        <v>2312</v>
      </c>
      <c r="F2824" s="124">
        <v>6.25</v>
      </c>
      <c r="G2824" s="257">
        <f t="shared" si="232"/>
        <v>0.75</v>
      </c>
      <c r="H2824" s="257">
        <f t="shared" si="231"/>
        <v>7</v>
      </c>
    </row>
    <row r="2825" spans="1:8" x14ac:dyDescent="0.25">
      <c r="A2825" s="240">
        <v>40998</v>
      </c>
      <c r="B2825" s="124">
        <v>10477</v>
      </c>
      <c r="C2825" s="124" t="s">
        <v>2680</v>
      </c>
      <c r="D2825" s="236" t="s">
        <v>1335</v>
      </c>
      <c r="E2825" s="124" t="s">
        <v>2312</v>
      </c>
      <c r="F2825" s="124">
        <v>4.46</v>
      </c>
      <c r="G2825" s="257">
        <f t="shared" si="232"/>
        <v>0.53520000000000001</v>
      </c>
      <c r="H2825" s="257">
        <f t="shared" si="231"/>
        <v>4.9951999999999996</v>
      </c>
    </row>
    <row r="2826" spans="1:8" x14ac:dyDescent="0.25">
      <c r="A2826" s="240">
        <v>40998</v>
      </c>
      <c r="B2826" s="124">
        <v>10478</v>
      </c>
      <c r="C2826" s="124" t="s">
        <v>2681</v>
      </c>
      <c r="D2826" s="236" t="s">
        <v>2682</v>
      </c>
      <c r="E2826" s="124" t="s">
        <v>2312</v>
      </c>
      <c r="F2826" s="124">
        <v>10.71</v>
      </c>
      <c r="G2826" s="257">
        <f t="shared" si="232"/>
        <v>1.2852000000000001</v>
      </c>
      <c r="H2826" s="257">
        <f t="shared" si="231"/>
        <v>11.995200000000001</v>
      </c>
    </row>
    <row r="2827" spans="1:8" x14ac:dyDescent="0.25">
      <c r="A2827" s="240">
        <v>40998</v>
      </c>
      <c r="B2827" s="124">
        <v>10479</v>
      </c>
      <c r="C2827" s="124" t="s">
        <v>2064</v>
      </c>
      <c r="D2827" s="236" t="s">
        <v>2683</v>
      </c>
      <c r="E2827" s="124" t="s">
        <v>2312</v>
      </c>
      <c r="F2827" s="124">
        <v>8.93</v>
      </c>
      <c r="G2827" s="257">
        <f t="shared" si="232"/>
        <v>1.0715999999999999</v>
      </c>
      <c r="H2827" s="257">
        <f t="shared" si="231"/>
        <v>10.0016</v>
      </c>
    </row>
    <row r="2828" spans="1:8" x14ac:dyDescent="0.25">
      <c r="A2828" s="240">
        <v>40998</v>
      </c>
      <c r="B2828" s="124">
        <v>10480</v>
      </c>
      <c r="C2828" s="124" t="s">
        <v>2684</v>
      </c>
      <c r="D2828" s="236" t="s">
        <v>2685</v>
      </c>
      <c r="E2828" s="124" t="s">
        <v>2312</v>
      </c>
      <c r="F2828" s="124">
        <v>17.86</v>
      </c>
      <c r="G2828" s="257">
        <f t="shared" si="232"/>
        <v>2.1431999999999998</v>
      </c>
      <c r="H2828" s="257">
        <f t="shared" si="231"/>
        <v>20.0032</v>
      </c>
    </row>
    <row r="2829" spans="1:8" x14ac:dyDescent="0.25">
      <c r="A2829" s="240">
        <v>40998</v>
      </c>
      <c r="B2829" s="124">
        <v>10481</v>
      </c>
      <c r="C2829" s="124" t="s">
        <v>2686</v>
      </c>
      <c r="D2829" s="236" t="s">
        <v>2687</v>
      </c>
      <c r="E2829" s="124" t="s">
        <v>2312</v>
      </c>
      <c r="F2829" s="124">
        <v>7.14</v>
      </c>
      <c r="G2829" s="257">
        <f t="shared" si="232"/>
        <v>0.8567999999999999</v>
      </c>
      <c r="H2829" s="257">
        <f t="shared" si="231"/>
        <v>7.9967999999999995</v>
      </c>
    </row>
    <row r="2830" spans="1:8" x14ac:dyDescent="0.25">
      <c r="A2830" s="240">
        <v>40998</v>
      </c>
      <c r="B2830" s="124">
        <v>10482</v>
      </c>
      <c r="C2830" s="124" t="s">
        <v>2688</v>
      </c>
      <c r="D2830" s="236" t="s">
        <v>2689</v>
      </c>
      <c r="E2830" s="124" t="s">
        <v>2312</v>
      </c>
      <c r="F2830" s="124">
        <v>13.39</v>
      </c>
      <c r="G2830" s="257">
        <f t="shared" si="232"/>
        <v>1.6068</v>
      </c>
      <c r="H2830" s="257">
        <f t="shared" si="231"/>
        <v>14.9968</v>
      </c>
    </row>
    <row r="2831" spans="1:8" x14ac:dyDescent="0.25">
      <c r="A2831" s="240">
        <v>40998</v>
      </c>
      <c r="B2831" s="124">
        <v>10483</v>
      </c>
      <c r="C2831" s="124" t="s">
        <v>2379</v>
      </c>
      <c r="D2831" s="236" t="s">
        <v>2690</v>
      </c>
      <c r="E2831" s="124" t="s">
        <v>2312</v>
      </c>
      <c r="F2831" s="124">
        <v>8.93</v>
      </c>
      <c r="G2831" s="257">
        <f t="shared" si="232"/>
        <v>1.0715999999999999</v>
      </c>
      <c r="H2831" s="257">
        <f t="shared" si="231"/>
        <v>10.0016</v>
      </c>
    </row>
    <row r="2832" spans="1:8" x14ac:dyDescent="0.25">
      <c r="A2832" s="240">
        <v>40998</v>
      </c>
      <c r="B2832" s="124">
        <v>10484</v>
      </c>
      <c r="C2832" s="124" t="s">
        <v>1036</v>
      </c>
      <c r="D2832" s="236"/>
      <c r="E2832" s="124" t="s">
        <v>2312</v>
      </c>
      <c r="F2832" s="124">
        <v>47.41</v>
      </c>
      <c r="G2832" s="257">
        <f t="shared" si="232"/>
        <v>5.6891999999999996</v>
      </c>
      <c r="H2832" s="257">
        <f t="shared" si="231"/>
        <v>53.099199999999996</v>
      </c>
    </row>
    <row r="2833" spans="1:8" x14ac:dyDescent="0.25">
      <c r="A2833" s="240">
        <v>40998</v>
      </c>
      <c r="B2833" s="124">
        <v>10485</v>
      </c>
      <c r="C2833" s="124" t="s">
        <v>2691</v>
      </c>
      <c r="D2833" s="236" t="s">
        <v>2692</v>
      </c>
      <c r="E2833" s="124" t="s">
        <v>2312</v>
      </c>
      <c r="F2833" s="124">
        <v>17.86</v>
      </c>
      <c r="G2833" s="257">
        <f t="shared" si="232"/>
        <v>2.1431999999999998</v>
      </c>
      <c r="H2833" s="257">
        <f t="shared" si="231"/>
        <v>20.0032</v>
      </c>
    </row>
    <row r="2834" spans="1:8" x14ac:dyDescent="0.25">
      <c r="A2834" s="240">
        <v>40999</v>
      </c>
      <c r="B2834" s="124">
        <v>10486</v>
      </c>
      <c r="C2834" s="124" t="s">
        <v>974</v>
      </c>
      <c r="D2834" s="236" t="s">
        <v>975</v>
      </c>
      <c r="E2834" s="124" t="s">
        <v>2312</v>
      </c>
      <c r="F2834" s="124">
        <v>10.71</v>
      </c>
      <c r="G2834" s="257">
        <f t="shared" si="232"/>
        <v>1.2852000000000001</v>
      </c>
      <c r="H2834" s="257">
        <f t="shared" si="231"/>
        <v>11.995200000000001</v>
      </c>
    </row>
    <row r="2835" spans="1:8" x14ac:dyDescent="0.25">
      <c r="A2835" s="240">
        <v>40999</v>
      </c>
      <c r="B2835" s="124">
        <v>10487</v>
      </c>
      <c r="C2835" s="124" t="s">
        <v>2693</v>
      </c>
      <c r="D2835" s="236" t="s">
        <v>1308</v>
      </c>
      <c r="E2835" s="124" t="s">
        <v>2312</v>
      </c>
      <c r="F2835" s="124">
        <v>11.61</v>
      </c>
      <c r="G2835" s="257">
        <f t="shared" si="232"/>
        <v>1.3931999999999998</v>
      </c>
      <c r="H2835" s="257">
        <f t="shared" si="231"/>
        <v>13.0032</v>
      </c>
    </row>
    <row r="2836" spans="1:8" x14ac:dyDescent="0.25">
      <c r="A2836" s="240">
        <v>40999</v>
      </c>
      <c r="B2836" s="124">
        <v>10488</v>
      </c>
      <c r="C2836" s="124" t="s">
        <v>2677</v>
      </c>
      <c r="D2836" s="236" t="s">
        <v>2694</v>
      </c>
      <c r="E2836" s="124" t="s">
        <v>2312</v>
      </c>
      <c r="F2836" s="124">
        <v>8.93</v>
      </c>
      <c r="G2836" s="257">
        <f t="shared" si="232"/>
        <v>1.0715999999999999</v>
      </c>
      <c r="H2836" s="257">
        <f t="shared" si="231"/>
        <v>10.0016</v>
      </c>
    </row>
    <row r="2837" spans="1:8" x14ac:dyDescent="0.25">
      <c r="A2837" s="240">
        <v>40999</v>
      </c>
      <c r="B2837" s="124">
        <v>10489</v>
      </c>
      <c r="C2837" s="124" t="s">
        <v>2660</v>
      </c>
      <c r="D2837" s="236" t="s">
        <v>2674</v>
      </c>
      <c r="E2837" s="124" t="s">
        <v>2312</v>
      </c>
      <c r="F2837" s="124">
        <v>13.39</v>
      </c>
      <c r="G2837" s="257">
        <f t="shared" si="232"/>
        <v>1.6068</v>
      </c>
      <c r="H2837" s="257">
        <f t="shared" si="231"/>
        <v>14.9968</v>
      </c>
    </row>
    <row r="2838" spans="1:8" x14ac:dyDescent="0.25">
      <c r="A2838" s="240">
        <v>40999</v>
      </c>
      <c r="B2838" s="124">
        <v>10490</v>
      </c>
      <c r="C2838" s="124" t="s">
        <v>974</v>
      </c>
      <c r="D2838" s="236" t="s">
        <v>975</v>
      </c>
      <c r="E2838" s="124" t="s">
        <v>2312</v>
      </c>
      <c r="F2838" s="124">
        <v>10.71</v>
      </c>
      <c r="G2838" s="257">
        <f t="shared" si="232"/>
        <v>1.2852000000000001</v>
      </c>
      <c r="H2838" s="257">
        <f t="shared" si="231"/>
        <v>11.995200000000001</v>
      </c>
    </row>
    <row r="2839" spans="1:8" x14ac:dyDescent="0.25">
      <c r="A2839" s="240">
        <v>40999</v>
      </c>
      <c r="B2839" s="124">
        <v>10491</v>
      </c>
      <c r="C2839" s="124" t="s">
        <v>2537</v>
      </c>
      <c r="D2839" s="236" t="s">
        <v>2695</v>
      </c>
      <c r="E2839" s="124" t="s">
        <v>2312</v>
      </c>
      <c r="F2839" s="124">
        <v>8.93</v>
      </c>
      <c r="G2839" s="257">
        <f t="shared" si="232"/>
        <v>1.0715999999999999</v>
      </c>
      <c r="H2839" s="257">
        <f t="shared" si="231"/>
        <v>10.0016</v>
      </c>
    </row>
    <row r="2840" spans="1:8" x14ac:dyDescent="0.25">
      <c r="A2840" s="240">
        <v>40999</v>
      </c>
      <c r="B2840" s="124">
        <v>10492</v>
      </c>
      <c r="C2840" s="124" t="s">
        <v>2696</v>
      </c>
      <c r="D2840" s="236" t="s">
        <v>2697</v>
      </c>
      <c r="E2840" s="124" t="s">
        <v>2312</v>
      </c>
      <c r="F2840" s="124">
        <v>10.71</v>
      </c>
      <c r="G2840" s="257">
        <f t="shared" si="232"/>
        <v>1.2852000000000001</v>
      </c>
      <c r="H2840" s="257">
        <f t="shared" si="231"/>
        <v>11.995200000000001</v>
      </c>
    </row>
    <row r="2841" spans="1:8" x14ac:dyDescent="0.25">
      <c r="A2841" s="240">
        <v>40999</v>
      </c>
      <c r="B2841" s="124">
        <v>10493</v>
      </c>
      <c r="C2841" s="124" t="s">
        <v>2698</v>
      </c>
      <c r="D2841" s="236" t="s">
        <v>2699</v>
      </c>
      <c r="E2841" s="124" t="s">
        <v>2312</v>
      </c>
      <c r="F2841" s="124">
        <v>8.93</v>
      </c>
      <c r="G2841" s="257">
        <f t="shared" si="232"/>
        <v>1.0715999999999999</v>
      </c>
      <c r="H2841" s="257">
        <f t="shared" si="231"/>
        <v>10.0016</v>
      </c>
    </row>
    <row r="2842" spans="1:8" x14ac:dyDescent="0.25">
      <c r="A2842" s="240">
        <v>40999</v>
      </c>
      <c r="B2842" s="124">
        <v>10494</v>
      </c>
      <c r="C2842" s="124" t="s">
        <v>16</v>
      </c>
      <c r="D2842" s="236"/>
      <c r="E2842" s="124" t="s">
        <v>2312</v>
      </c>
      <c r="F2842" s="124"/>
      <c r="G2842" s="257"/>
      <c r="H2842" s="257"/>
    </row>
    <row r="2843" spans="1:8" x14ac:dyDescent="0.25">
      <c r="A2843" s="240">
        <v>40999</v>
      </c>
      <c r="B2843" s="124">
        <v>10495</v>
      </c>
      <c r="C2843" s="124" t="s">
        <v>1036</v>
      </c>
      <c r="D2843" s="236"/>
      <c r="E2843" s="124" t="s">
        <v>2312</v>
      </c>
      <c r="F2843" s="124">
        <v>27.54</v>
      </c>
      <c r="G2843" s="257">
        <f t="shared" si="232"/>
        <v>3.3047999999999997</v>
      </c>
      <c r="H2843" s="257">
        <f t="shared" ref="H2843:H2844" si="233">F2843+G2843</f>
        <v>30.844799999999999</v>
      </c>
    </row>
    <row r="2844" spans="1:8" x14ac:dyDescent="0.25">
      <c r="A2844" s="240"/>
      <c r="B2844" s="124"/>
      <c r="C2844" s="124"/>
      <c r="D2844" s="236"/>
      <c r="E2844" s="124" t="s">
        <v>2312</v>
      </c>
      <c r="F2844" s="124"/>
      <c r="G2844" s="257">
        <f t="shared" ref="G2844" si="234">F2844*12%</f>
        <v>0</v>
      </c>
      <c r="H2844" s="257">
        <f t="shared" si="233"/>
        <v>0</v>
      </c>
    </row>
    <row r="2845" spans="1:8" ht="36.75" customHeight="1" x14ac:dyDescent="0.25">
      <c r="A2845" s="240"/>
      <c r="B2845" s="124" t="s">
        <v>2700</v>
      </c>
      <c r="C2845" s="264" t="s">
        <v>126</v>
      </c>
      <c r="D2845" s="124"/>
      <c r="E2845" s="124"/>
      <c r="F2845" s="257">
        <f>SUM(F2417:F2844)</f>
        <v>5843.6900000000041</v>
      </c>
      <c r="G2845" s="257">
        <f>SUM(G2417:G2844)</f>
        <v>702.63119999999924</v>
      </c>
      <c r="H2845" s="257">
        <f>SUM(H2417:H2844)</f>
        <v>6544.1531999999952</v>
      </c>
    </row>
    <row r="2856" spans="1:8" ht="24.75" x14ac:dyDescent="0.5">
      <c r="A2856" s="268" t="s">
        <v>0</v>
      </c>
      <c r="B2856" s="268"/>
      <c r="C2856" s="268"/>
      <c r="D2856" s="268"/>
      <c r="E2856" s="268"/>
      <c r="F2856" s="268"/>
      <c r="G2856" s="268"/>
      <c r="H2856" s="268"/>
    </row>
    <row r="2857" spans="1:8" x14ac:dyDescent="0.25">
      <c r="A2857" s="190" t="s">
        <v>1</v>
      </c>
      <c r="B2857" s="106"/>
      <c r="C2857" s="106" t="s">
        <v>2709</v>
      </c>
      <c r="D2857" s="106"/>
      <c r="E2857" s="106"/>
      <c r="F2857" s="106"/>
      <c r="G2857" s="106" t="s">
        <v>2</v>
      </c>
      <c r="H2857" s="106"/>
    </row>
    <row r="2858" spans="1:8" ht="18" x14ac:dyDescent="0.25">
      <c r="A2858" s="269" t="s">
        <v>2708</v>
      </c>
      <c r="B2858" s="269"/>
      <c r="C2858" s="269"/>
      <c r="D2858" s="269"/>
      <c r="E2858" s="269"/>
      <c r="F2858" s="269"/>
      <c r="G2858" s="269"/>
      <c r="H2858" s="269"/>
    </row>
    <row r="2859" spans="1:8" ht="39" x14ac:dyDescent="0.25">
      <c r="A2859" s="239" t="s">
        <v>3</v>
      </c>
      <c r="B2859" s="161" t="s">
        <v>4</v>
      </c>
      <c r="C2859" s="156" t="s">
        <v>5</v>
      </c>
      <c r="D2859" s="156" t="s">
        <v>6</v>
      </c>
      <c r="E2859" s="156" t="s">
        <v>7</v>
      </c>
      <c r="F2859" s="161" t="s">
        <v>8</v>
      </c>
      <c r="G2859" s="161" t="s">
        <v>9</v>
      </c>
      <c r="H2859" s="161" t="s">
        <v>10</v>
      </c>
    </row>
    <row r="2860" spans="1:8" x14ac:dyDescent="0.25">
      <c r="A2860" s="240">
        <v>41000</v>
      </c>
      <c r="B2860" s="124">
        <v>10496</v>
      </c>
      <c r="C2860" s="124" t="s">
        <v>1683</v>
      </c>
      <c r="D2860" s="236" t="s">
        <v>2704</v>
      </c>
      <c r="E2860" s="124" t="s">
        <v>2312</v>
      </c>
      <c r="F2860" s="257">
        <v>8.93</v>
      </c>
      <c r="G2860" s="259">
        <f t="shared" ref="G2860:G2874" si="235">F2860*12%</f>
        <v>1.0715999999999999</v>
      </c>
      <c r="H2860" s="237">
        <f t="shared" ref="H2860:H2874" si="236">F2860+G2860</f>
        <v>10.0016</v>
      </c>
    </row>
    <row r="2861" spans="1:8" x14ac:dyDescent="0.25">
      <c r="A2861" s="240">
        <v>41000</v>
      </c>
      <c r="B2861" s="124">
        <v>10497</v>
      </c>
      <c r="C2861" s="124" t="s">
        <v>2705</v>
      </c>
      <c r="D2861" s="236" t="s">
        <v>2694</v>
      </c>
      <c r="E2861" s="124" t="s">
        <v>2312</v>
      </c>
      <c r="F2861" s="124">
        <v>8.93</v>
      </c>
      <c r="G2861" s="259">
        <f t="shared" si="235"/>
        <v>1.0715999999999999</v>
      </c>
      <c r="H2861" s="237">
        <f t="shared" si="236"/>
        <v>10.0016</v>
      </c>
    </row>
    <row r="2862" spans="1:8" x14ac:dyDescent="0.25">
      <c r="A2862" s="240">
        <v>41000</v>
      </c>
      <c r="B2862" s="124">
        <v>10498</v>
      </c>
      <c r="C2862" s="124" t="s">
        <v>2706</v>
      </c>
      <c r="D2862" s="236" t="s">
        <v>2707</v>
      </c>
      <c r="E2862" s="124" t="s">
        <v>2312</v>
      </c>
      <c r="F2862" s="124">
        <v>8.93</v>
      </c>
      <c r="G2862" s="259">
        <f t="shared" si="235"/>
        <v>1.0715999999999999</v>
      </c>
      <c r="H2862" s="237">
        <f t="shared" si="236"/>
        <v>10.0016</v>
      </c>
    </row>
    <row r="2863" spans="1:8" x14ac:dyDescent="0.25">
      <c r="A2863" s="240">
        <v>41000</v>
      </c>
      <c r="B2863" s="124">
        <v>10499</v>
      </c>
      <c r="C2863" s="124" t="s">
        <v>1036</v>
      </c>
      <c r="D2863" s="236"/>
      <c r="E2863" s="124" t="s">
        <v>2312</v>
      </c>
      <c r="F2863" s="124">
        <v>70.540000000000006</v>
      </c>
      <c r="G2863" s="259">
        <f t="shared" si="235"/>
        <v>8.4648000000000003</v>
      </c>
      <c r="H2863" s="237">
        <f t="shared" si="236"/>
        <v>79.004800000000003</v>
      </c>
    </row>
    <row r="2864" spans="1:8" x14ac:dyDescent="0.25">
      <c r="A2864" s="240">
        <v>41001</v>
      </c>
      <c r="B2864" s="124">
        <v>10500</v>
      </c>
      <c r="C2864" s="124" t="s">
        <v>2379</v>
      </c>
      <c r="D2864" s="236" t="s">
        <v>2473</v>
      </c>
      <c r="E2864" s="124" t="s">
        <v>2312</v>
      </c>
      <c r="F2864" s="124">
        <v>8.93</v>
      </c>
      <c r="G2864" s="259">
        <f t="shared" si="235"/>
        <v>1.0715999999999999</v>
      </c>
      <c r="H2864" s="237">
        <f t="shared" si="236"/>
        <v>10.0016</v>
      </c>
    </row>
    <row r="2865" spans="1:8" x14ac:dyDescent="0.25">
      <c r="A2865" s="240">
        <v>41001</v>
      </c>
      <c r="B2865" s="124">
        <v>10501</v>
      </c>
      <c r="C2865" s="124" t="s">
        <v>984</v>
      </c>
      <c r="D2865" s="236" t="s">
        <v>1673</v>
      </c>
      <c r="E2865" s="124" t="s">
        <v>2312</v>
      </c>
      <c r="F2865" s="124">
        <v>16.07</v>
      </c>
      <c r="G2865" s="259">
        <f t="shared" si="235"/>
        <v>1.9283999999999999</v>
      </c>
      <c r="H2865" s="237">
        <f t="shared" si="236"/>
        <v>17.9984</v>
      </c>
    </row>
    <row r="2866" spans="1:8" x14ac:dyDescent="0.25">
      <c r="A2866" s="240">
        <v>41001</v>
      </c>
      <c r="B2866" s="124">
        <v>10502</v>
      </c>
      <c r="C2866" s="124" t="s">
        <v>2710</v>
      </c>
      <c r="D2866" s="236" t="s">
        <v>2711</v>
      </c>
      <c r="E2866" s="124" t="s">
        <v>2312</v>
      </c>
      <c r="F2866" s="124">
        <v>13.39</v>
      </c>
      <c r="G2866" s="259">
        <f t="shared" si="235"/>
        <v>1.6068</v>
      </c>
      <c r="H2866" s="237">
        <f t="shared" si="236"/>
        <v>14.9968</v>
      </c>
    </row>
    <row r="2867" spans="1:8" x14ac:dyDescent="0.25">
      <c r="A2867" s="240">
        <v>41001</v>
      </c>
      <c r="B2867" s="124">
        <v>10503</v>
      </c>
      <c r="C2867" s="124" t="s">
        <v>2712</v>
      </c>
      <c r="D2867" s="236" t="s">
        <v>2699</v>
      </c>
      <c r="E2867" s="124" t="s">
        <v>2312</v>
      </c>
      <c r="F2867" s="124">
        <v>8.93</v>
      </c>
      <c r="G2867" s="259">
        <f t="shared" si="235"/>
        <v>1.0715999999999999</v>
      </c>
      <c r="H2867" s="237">
        <f t="shared" si="236"/>
        <v>10.0016</v>
      </c>
    </row>
    <row r="2868" spans="1:8" x14ac:dyDescent="0.25">
      <c r="A2868" s="240">
        <v>41001</v>
      </c>
      <c r="B2868" s="124">
        <v>10504</v>
      </c>
      <c r="C2868" s="124" t="s">
        <v>2713</v>
      </c>
      <c r="D2868" s="236" t="s">
        <v>2714</v>
      </c>
      <c r="E2868" s="124" t="s">
        <v>2312</v>
      </c>
      <c r="F2868" s="124">
        <v>14.29</v>
      </c>
      <c r="G2868" s="259">
        <f t="shared" si="235"/>
        <v>1.7147999999999999</v>
      </c>
      <c r="H2868" s="237">
        <f t="shared" si="236"/>
        <v>16.004799999999999</v>
      </c>
    </row>
    <row r="2869" spans="1:8" x14ac:dyDescent="0.25">
      <c r="A2869" s="240">
        <v>41001</v>
      </c>
      <c r="B2869" s="124">
        <v>10505</v>
      </c>
      <c r="C2869" s="124" t="s">
        <v>933</v>
      </c>
      <c r="D2869" s="236" t="s">
        <v>2715</v>
      </c>
      <c r="E2869" s="124" t="s">
        <v>2312</v>
      </c>
      <c r="F2869" s="124">
        <v>8.93</v>
      </c>
      <c r="G2869" s="259">
        <f t="shared" si="235"/>
        <v>1.0715999999999999</v>
      </c>
      <c r="H2869" s="237">
        <f t="shared" si="236"/>
        <v>10.0016</v>
      </c>
    </row>
    <row r="2870" spans="1:8" x14ac:dyDescent="0.25">
      <c r="A2870" s="240">
        <v>41001</v>
      </c>
      <c r="B2870" s="124">
        <v>10506</v>
      </c>
      <c r="C2870" s="124" t="s">
        <v>2716</v>
      </c>
      <c r="D2870" s="236" t="s">
        <v>2717</v>
      </c>
      <c r="E2870" s="124" t="s">
        <v>2312</v>
      </c>
      <c r="F2870" s="257">
        <v>10.71</v>
      </c>
      <c r="G2870" s="259">
        <f t="shared" si="235"/>
        <v>1.2852000000000001</v>
      </c>
      <c r="H2870" s="237">
        <f t="shared" si="236"/>
        <v>11.995200000000001</v>
      </c>
    </row>
    <row r="2871" spans="1:8" x14ac:dyDescent="0.25">
      <c r="A2871" s="240">
        <v>41001</v>
      </c>
      <c r="B2871" s="124">
        <v>10507</v>
      </c>
      <c r="C2871" s="124" t="s">
        <v>2716</v>
      </c>
      <c r="D2871" s="236" t="s">
        <v>2717</v>
      </c>
      <c r="E2871" s="124" t="s">
        <v>2312</v>
      </c>
      <c r="F2871" s="124">
        <v>16.07</v>
      </c>
      <c r="G2871" s="259">
        <f t="shared" si="235"/>
        <v>1.9283999999999999</v>
      </c>
      <c r="H2871" s="237">
        <f t="shared" si="236"/>
        <v>17.9984</v>
      </c>
    </row>
    <row r="2872" spans="1:8" x14ac:dyDescent="0.25">
      <c r="A2872" s="240">
        <v>41001</v>
      </c>
      <c r="B2872" s="124">
        <v>10508</v>
      </c>
      <c r="C2872" s="124" t="s">
        <v>2530</v>
      </c>
      <c r="D2872" s="236" t="s">
        <v>2531</v>
      </c>
      <c r="E2872" s="124" t="s">
        <v>2312</v>
      </c>
      <c r="F2872" s="124">
        <v>7.14</v>
      </c>
      <c r="G2872" s="259">
        <f t="shared" si="235"/>
        <v>0.8567999999999999</v>
      </c>
      <c r="H2872" s="237">
        <f t="shared" si="236"/>
        <v>7.9967999999999995</v>
      </c>
    </row>
    <row r="2873" spans="1:8" x14ac:dyDescent="0.25">
      <c r="A2873" s="240">
        <v>41001</v>
      </c>
      <c r="B2873" s="124">
        <v>10509</v>
      </c>
      <c r="C2873" s="124" t="s">
        <v>2718</v>
      </c>
      <c r="D2873" s="236" t="s">
        <v>2719</v>
      </c>
      <c r="E2873" s="124" t="s">
        <v>2312</v>
      </c>
      <c r="F2873" s="124">
        <v>18.75</v>
      </c>
      <c r="G2873" s="259">
        <f t="shared" si="235"/>
        <v>2.25</v>
      </c>
      <c r="H2873" s="237">
        <f t="shared" si="236"/>
        <v>21</v>
      </c>
    </row>
    <row r="2874" spans="1:8" x14ac:dyDescent="0.25">
      <c r="A2874" s="240">
        <v>41001</v>
      </c>
      <c r="B2874" s="124">
        <v>10510</v>
      </c>
      <c r="C2874" s="124" t="s">
        <v>2720</v>
      </c>
      <c r="D2874" s="236" t="s">
        <v>2721</v>
      </c>
      <c r="E2874" s="124" t="s">
        <v>2312</v>
      </c>
      <c r="F2874" s="124">
        <v>39.29</v>
      </c>
      <c r="G2874" s="259">
        <f t="shared" si="235"/>
        <v>4.7147999999999994</v>
      </c>
      <c r="H2874" s="237">
        <f t="shared" si="236"/>
        <v>44.004799999999996</v>
      </c>
    </row>
    <row r="2875" spans="1:8" x14ac:dyDescent="0.25">
      <c r="A2875" s="240">
        <v>41001</v>
      </c>
      <c r="B2875" s="124">
        <v>10511</v>
      </c>
      <c r="C2875" s="124" t="s">
        <v>1036</v>
      </c>
      <c r="D2875" s="236"/>
      <c r="E2875" s="124" t="s">
        <v>2312</v>
      </c>
      <c r="F2875" s="124">
        <v>31.79</v>
      </c>
      <c r="G2875" s="259">
        <f t="shared" ref="G2875:G2886" si="237">F2875*12%</f>
        <v>3.8148</v>
      </c>
      <c r="H2875" s="237">
        <f t="shared" ref="H2875:H2923" si="238">F2875+G2875</f>
        <v>35.604799999999997</v>
      </c>
    </row>
    <row r="2876" spans="1:8" x14ac:dyDescent="0.25">
      <c r="A2876" s="240">
        <v>41002</v>
      </c>
      <c r="B2876" s="124">
        <v>10512</v>
      </c>
      <c r="C2876" s="124" t="s">
        <v>2723</v>
      </c>
      <c r="D2876" s="236" t="s">
        <v>2722</v>
      </c>
      <c r="E2876" s="124" t="s">
        <v>2312</v>
      </c>
      <c r="F2876" s="257">
        <v>18.75</v>
      </c>
      <c r="G2876" s="124">
        <f t="shared" si="237"/>
        <v>2.25</v>
      </c>
      <c r="H2876" s="237">
        <f t="shared" si="238"/>
        <v>21</v>
      </c>
    </row>
    <row r="2877" spans="1:8" x14ac:dyDescent="0.25">
      <c r="A2877" s="240">
        <v>41002</v>
      </c>
      <c r="B2877" s="124">
        <v>10513</v>
      </c>
      <c r="C2877" s="124" t="s">
        <v>77</v>
      </c>
      <c r="D2877" s="236" t="s">
        <v>2724</v>
      </c>
      <c r="E2877" s="124" t="s">
        <v>2312</v>
      </c>
      <c r="F2877" s="124">
        <v>8.93</v>
      </c>
      <c r="G2877" s="259">
        <f t="shared" si="237"/>
        <v>1.0715999999999999</v>
      </c>
      <c r="H2877" s="237">
        <f t="shared" si="238"/>
        <v>10.0016</v>
      </c>
    </row>
    <row r="2878" spans="1:8" x14ac:dyDescent="0.25">
      <c r="A2878" s="240">
        <v>41002</v>
      </c>
      <c r="B2878" s="124">
        <v>10514</v>
      </c>
      <c r="C2878" s="124" t="s">
        <v>279</v>
      </c>
      <c r="D2878" s="236" t="s">
        <v>280</v>
      </c>
      <c r="E2878" s="124" t="s">
        <v>2312</v>
      </c>
      <c r="F2878" s="124">
        <v>29.46</v>
      </c>
      <c r="G2878" s="259">
        <f t="shared" si="237"/>
        <v>3.5352000000000001</v>
      </c>
      <c r="H2878" s="237">
        <f t="shared" si="238"/>
        <v>32.995200000000004</v>
      </c>
    </row>
    <row r="2879" spans="1:8" x14ac:dyDescent="0.25">
      <c r="A2879" s="240">
        <v>41002</v>
      </c>
      <c r="B2879" s="124">
        <v>10515</v>
      </c>
      <c r="C2879" s="124" t="s">
        <v>1791</v>
      </c>
      <c r="D2879" s="236" t="s">
        <v>2725</v>
      </c>
      <c r="E2879" s="124" t="s">
        <v>2312</v>
      </c>
      <c r="F2879" s="124">
        <v>26.79</v>
      </c>
      <c r="G2879" s="259">
        <f t="shared" si="237"/>
        <v>3.2147999999999999</v>
      </c>
      <c r="H2879" s="237">
        <f t="shared" si="238"/>
        <v>30.004799999999999</v>
      </c>
    </row>
    <row r="2880" spans="1:8" x14ac:dyDescent="0.25">
      <c r="A2880" s="240">
        <v>41002</v>
      </c>
      <c r="B2880" s="124">
        <v>10516</v>
      </c>
      <c r="C2880" s="124" t="s">
        <v>1615</v>
      </c>
      <c r="D2880" s="236" t="s">
        <v>1263</v>
      </c>
      <c r="E2880" s="124" t="s">
        <v>2312</v>
      </c>
      <c r="F2880" s="257">
        <v>48.21</v>
      </c>
      <c r="G2880" s="259">
        <f t="shared" si="237"/>
        <v>5.7851999999999997</v>
      </c>
      <c r="H2880" s="237">
        <f t="shared" si="238"/>
        <v>53.995199999999997</v>
      </c>
    </row>
    <row r="2881" spans="1:8" x14ac:dyDescent="0.25">
      <c r="A2881" s="240">
        <v>41002</v>
      </c>
      <c r="B2881" s="124">
        <v>10517</v>
      </c>
      <c r="C2881" s="124" t="s">
        <v>2726</v>
      </c>
      <c r="D2881" s="236" t="s">
        <v>2473</v>
      </c>
      <c r="E2881" s="124" t="s">
        <v>2312</v>
      </c>
      <c r="F2881" s="124">
        <v>8.93</v>
      </c>
      <c r="G2881" s="259">
        <f t="shared" si="237"/>
        <v>1.0715999999999999</v>
      </c>
      <c r="H2881" s="237">
        <f t="shared" si="238"/>
        <v>10.0016</v>
      </c>
    </row>
    <row r="2882" spans="1:8" x14ac:dyDescent="0.25">
      <c r="A2882" s="240">
        <v>41002</v>
      </c>
      <c r="B2882" s="124">
        <v>10518</v>
      </c>
      <c r="C2882" s="124" t="s">
        <v>2716</v>
      </c>
      <c r="D2882" s="236" t="s">
        <v>2717</v>
      </c>
      <c r="E2882" s="124" t="s">
        <v>2312</v>
      </c>
      <c r="F2882" s="124">
        <v>24.11</v>
      </c>
      <c r="G2882" s="259">
        <f t="shared" si="237"/>
        <v>2.8931999999999998</v>
      </c>
      <c r="H2882" s="237">
        <f t="shared" si="238"/>
        <v>27.0032</v>
      </c>
    </row>
    <row r="2883" spans="1:8" x14ac:dyDescent="0.25">
      <c r="A2883" s="240">
        <v>41002</v>
      </c>
      <c r="B2883" s="124">
        <v>10519</v>
      </c>
      <c r="C2883" s="124" t="s">
        <v>2727</v>
      </c>
      <c r="D2883" s="236" t="s">
        <v>2728</v>
      </c>
      <c r="E2883" s="124" t="s">
        <v>2312</v>
      </c>
      <c r="F2883" s="124">
        <v>4.46</v>
      </c>
      <c r="G2883" s="259">
        <f t="shared" si="237"/>
        <v>0.53520000000000001</v>
      </c>
      <c r="H2883" s="237">
        <f t="shared" si="238"/>
        <v>4.9951999999999996</v>
      </c>
    </row>
    <row r="2884" spans="1:8" x14ac:dyDescent="0.25">
      <c r="A2884" s="240">
        <v>41002</v>
      </c>
      <c r="B2884" s="124">
        <v>10520</v>
      </c>
      <c r="C2884" s="124" t="s">
        <v>2729</v>
      </c>
      <c r="D2884" s="236" t="s">
        <v>2730</v>
      </c>
      <c r="E2884" s="124" t="s">
        <v>2312</v>
      </c>
      <c r="F2884" s="124">
        <v>7.14</v>
      </c>
      <c r="G2884" s="259">
        <f t="shared" si="237"/>
        <v>0.8567999999999999</v>
      </c>
      <c r="H2884" s="237">
        <f t="shared" si="238"/>
        <v>7.9967999999999995</v>
      </c>
    </row>
    <row r="2885" spans="1:8" x14ac:dyDescent="0.25">
      <c r="A2885" s="240">
        <v>41002</v>
      </c>
      <c r="B2885" s="124">
        <v>10521</v>
      </c>
      <c r="C2885" s="124" t="s">
        <v>2731</v>
      </c>
      <c r="D2885" s="236" t="s">
        <v>2732</v>
      </c>
      <c r="E2885" s="124" t="s">
        <v>2312</v>
      </c>
      <c r="F2885" s="257">
        <v>12.5</v>
      </c>
      <c r="G2885" s="259">
        <f t="shared" si="237"/>
        <v>1.5</v>
      </c>
      <c r="H2885" s="237">
        <f t="shared" si="238"/>
        <v>14</v>
      </c>
    </row>
    <row r="2886" spans="1:8" x14ac:dyDescent="0.25">
      <c r="A2886" s="240">
        <v>41002</v>
      </c>
      <c r="B2886" s="124">
        <v>10522</v>
      </c>
      <c r="C2886" s="124" t="s">
        <v>2713</v>
      </c>
      <c r="D2886" s="236" t="s">
        <v>2714</v>
      </c>
      <c r="E2886" s="124" t="s">
        <v>2312</v>
      </c>
      <c r="F2886" s="124">
        <v>14.29</v>
      </c>
      <c r="G2886" s="259">
        <f t="shared" si="237"/>
        <v>1.7147999999999999</v>
      </c>
      <c r="H2886" s="237">
        <f t="shared" si="238"/>
        <v>16.004799999999999</v>
      </c>
    </row>
    <row r="2887" spans="1:8" x14ac:dyDescent="0.25">
      <c r="A2887" s="240">
        <v>41002</v>
      </c>
      <c r="B2887" s="124">
        <v>10523</v>
      </c>
      <c r="C2887" s="124" t="s">
        <v>2733</v>
      </c>
      <c r="D2887" s="236" t="s">
        <v>2734</v>
      </c>
      <c r="E2887" s="124" t="s">
        <v>2312</v>
      </c>
      <c r="F2887" s="124">
        <v>22.32</v>
      </c>
      <c r="G2887" s="259">
        <f t="shared" ref="G2887:G2923" si="239">F2887*12%</f>
        <v>2.6783999999999999</v>
      </c>
      <c r="H2887" s="237">
        <f t="shared" si="238"/>
        <v>24.9984</v>
      </c>
    </row>
    <row r="2888" spans="1:8" x14ac:dyDescent="0.25">
      <c r="A2888" s="240">
        <v>41002</v>
      </c>
      <c r="B2888" s="124">
        <v>10524</v>
      </c>
      <c r="C2888" s="124" t="s">
        <v>2735</v>
      </c>
      <c r="D2888" s="236" t="s">
        <v>2736</v>
      </c>
      <c r="E2888" s="124" t="s">
        <v>2312</v>
      </c>
      <c r="F2888" s="257">
        <v>14.29</v>
      </c>
      <c r="G2888" s="259">
        <f t="shared" si="239"/>
        <v>1.7147999999999999</v>
      </c>
      <c r="H2888" s="237">
        <f t="shared" si="238"/>
        <v>16.004799999999999</v>
      </c>
    </row>
    <row r="2889" spans="1:8" x14ac:dyDescent="0.25">
      <c r="A2889" s="240">
        <v>41002</v>
      </c>
      <c r="B2889" s="124">
        <v>10525</v>
      </c>
      <c r="C2889" s="124" t="s">
        <v>1050</v>
      </c>
      <c r="D2889" s="236" t="s">
        <v>1528</v>
      </c>
      <c r="E2889" s="124" t="s">
        <v>2312</v>
      </c>
      <c r="F2889" s="124">
        <v>6.25</v>
      </c>
      <c r="G2889" s="259">
        <f t="shared" si="239"/>
        <v>0.75</v>
      </c>
      <c r="H2889" s="237">
        <f t="shared" si="238"/>
        <v>7</v>
      </c>
    </row>
    <row r="2890" spans="1:8" x14ac:dyDescent="0.25">
      <c r="A2890" s="240">
        <v>41002</v>
      </c>
      <c r="B2890" s="124">
        <v>10526</v>
      </c>
      <c r="C2890" s="124" t="s">
        <v>1226</v>
      </c>
      <c r="D2890" s="236" t="s">
        <v>1227</v>
      </c>
      <c r="E2890" s="124" t="s">
        <v>2312</v>
      </c>
      <c r="F2890" s="124">
        <v>4.46</v>
      </c>
      <c r="G2890" s="259">
        <f t="shared" si="239"/>
        <v>0.53520000000000001</v>
      </c>
      <c r="H2890" s="237">
        <f t="shared" si="238"/>
        <v>4.9951999999999996</v>
      </c>
    </row>
    <row r="2891" spans="1:8" x14ac:dyDescent="0.25">
      <c r="A2891" s="240">
        <v>41002</v>
      </c>
      <c r="B2891" s="124">
        <v>10527</v>
      </c>
      <c r="C2891" s="124" t="s">
        <v>1933</v>
      </c>
      <c r="D2891" s="236" t="s">
        <v>2737</v>
      </c>
      <c r="E2891" s="124" t="s">
        <v>2312</v>
      </c>
      <c r="F2891" s="257">
        <v>4.46</v>
      </c>
      <c r="G2891" s="259">
        <f t="shared" si="239"/>
        <v>0.53520000000000001</v>
      </c>
      <c r="H2891" s="237">
        <f t="shared" si="238"/>
        <v>4.9951999999999996</v>
      </c>
    </row>
    <row r="2892" spans="1:8" x14ac:dyDescent="0.25">
      <c r="A2892" s="240">
        <v>41002</v>
      </c>
      <c r="B2892" s="124">
        <v>10528</v>
      </c>
      <c r="C2892" s="124" t="s">
        <v>933</v>
      </c>
      <c r="D2892" s="236" t="s">
        <v>2738</v>
      </c>
      <c r="E2892" s="124" t="s">
        <v>2312</v>
      </c>
      <c r="F2892" s="124">
        <v>8.93</v>
      </c>
      <c r="G2892" s="259">
        <f t="shared" si="239"/>
        <v>1.0715999999999999</v>
      </c>
      <c r="H2892" s="237">
        <f t="shared" si="238"/>
        <v>10.0016</v>
      </c>
    </row>
    <row r="2893" spans="1:8" x14ac:dyDescent="0.25">
      <c r="A2893" s="240">
        <v>41002</v>
      </c>
      <c r="B2893" s="124">
        <v>10529</v>
      </c>
      <c r="C2893" s="124" t="s">
        <v>1036</v>
      </c>
      <c r="D2893" s="236"/>
      <c r="E2893" s="124" t="s">
        <v>2312</v>
      </c>
      <c r="F2893" s="124">
        <v>21.83</v>
      </c>
      <c r="G2893" s="259">
        <f t="shared" si="239"/>
        <v>2.6195999999999997</v>
      </c>
      <c r="H2893" s="237">
        <f t="shared" si="238"/>
        <v>24.449599999999997</v>
      </c>
    </row>
    <row r="2894" spans="1:8" x14ac:dyDescent="0.25">
      <c r="A2894" s="240">
        <v>41003</v>
      </c>
      <c r="B2894" s="124">
        <v>10530</v>
      </c>
      <c r="C2894" s="124" t="s">
        <v>2739</v>
      </c>
      <c r="D2894" s="236" t="s">
        <v>2740</v>
      </c>
      <c r="E2894" s="124" t="s">
        <v>2312</v>
      </c>
      <c r="F2894" s="257">
        <v>11.61</v>
      </c>
      <c r="G2894" s="259">
        <f t="shared" si="239"/>
        <v>1.3931999999999998</v>
      </c>
      <c r="H2894" s="237">
        <f t="shared" si="238"/>
        <v>13.0032</v>
      </c>
    </row>
    <row r="2895" spans="1:8" x14ac:dyDescent="0.25">
      <c r="A2895" s="240">
        <v>41003</v>
      </c>
      <c r="B2895" s="124">
        <v>10531</v>
      </c>
      <c r="C2895" s="124" t="s">
        <v>77</v>
      </c>
      <c r="D2895" s="236" t="s">
        <v>2741</v>
      </c>
      <c r="E2895" s="124" t="s">
        <v>2312</v>
      </c>
      <c r="F2895" s="124">
        <v>8.93</v>
      </c>
      <c r="G2895" s="259">
        <f t="shared" si="239"/>
        <v>1.0715999999999999</v>
      </c>
      <c r="H2895" s="237">
        <f t="shared" si="238"/>
        <v>10.0016</v>
      </c>
    </row>
    <row r="2896" spans="1:8" x14ac:dyDescent="0.25">
      <c r="A2896" s="240">
        <v>41003</v>
      </c>
      <c r="B2896" s="124">
        <v>10532</v>
      </c>
      <c r="C2896" s="124" t="s">
        <v>2742</v>
      </c>
      <c r="D2896" s="236" t="s">
        <v>2743</v>
      </c>
      <c r="E2896" s="124" t="s">
        <v>2312</v>
      </c>
      <c r="F2896" s="124">
        <v>53.57</v>
      </c>
      <c r="G2896" s="259">
        <f t="shared" si="239"/>
        <v>6.4283999999999999</v>
      </c>
      <c r="H2896" s="237">
        <f t="shared" si="238"/>
        <v>59.998400000000004</v>
      </c>
    </row>
    <row r="2897" spans="1:8" x14ac:dyDescent="0.25">
      <c r="A2897" s="240">
        <v>41003</v>
      </c>
      <c r="B2897" s="124">
        <v>10533</v>
      </c>
      <c r="C2897" s="124" t="s">
        <v>2744</v>
      </c>
      <c r="D2897" s="236" t="s">
        <v>2745</v>
      </c>
      <c r="E2897" s="124" t="s">
        <v>2312</v>
      </c>
      <c r="F2897" s="257">
        <v>53.57</v>
      </c>
      <c r="G2897" s="259">
        <f t="shared" si="239"/>
        <v>6.4283999999999999</v>
      </c>
      <c r="H2897" s="237">
        <f t="shared" si="238"/>
        <v>59.998400000000004</v>
      </c>
    </row>
    <row r="2898" spans="1:8" x14ac:dyDescent="0.25">
      <c r="A2898" s="240">
        <v>41003</v>
      </c>
      <c r="B2898" s="124">
        <v>10534</v>
      </c>
      <c r="C2898" s="124" t="s">
        <v>2746</v>
      </c>
      <c r="D2898" s="236" t="s">
        <v>2747</v>
      </c>
      <c r="E2898" s="124" t="s">
        <v>2312</v>
      </c>
      <c r="F2898" s="124">
        <v>11.61</v>
      </c>
      <c r="G2898" s="259">
        <f t="shared" si="239"/>
        <v>1.3931999999999998</v>
      </c>
      <c r="H2898" s="237">
        <f t="shared" si="238"/>
        <v>13.0032</v>
      </c>
    </row>
    <row r="2899" spans="1:8" x14ac:dyDescent="0.25">
      <c r="A2899" s="240">
        <v>41003</v>
      </c>
      <c r="B2899" s="124">
        <v>10535</v>
      </c>
      <c r="C2899" s="124" t="s">
        <v>2716</v>
      </c>
      <c r="D2899" s="236" t="s">
        <v>2717</v>
      </c>
      <c r="E2899" s="124" t="s">
        <v>2312</v>
      </c>
      <c r="F2899" s="124">
        <v>10.71</v>
      </c>
      <c r="G2899" s="259">
        <f t="shared" si="239"/>
        <v>1.2852000000000001</v>
      </c>
      <c r="H2899" s="237">
        <f t="shared" si="238"/>
        <v>11.995200000000001</v>
      </c>
    </row>
    <row r="2900" spans="1:8" x14ac:dyDescent="0.25">
      <c r="A2900" s="240">
        <v>41003</v>
      </c>
      <c r="B2900" s="124">
        <v>10536</v>
      </c>
      <c r="C2900" s="124" t="s">
        <v>2748</v>
      </c>
      <c r="D2900" s="236" t="s">
        <v>2751</v>
      </c>
      <c r="E2900" s="124" t="s">
        <v>2312</v>
      </c>
      <c r="F2900" s="257">
        <v>18.75</v>
      </c>
      <c r="G2900" s="259">
        <f t="shared" si="239"/>
        <v>2.25</v>
      </c>
      <c r="H2900" s="237">
        <f t="shared" si="238"/>
        <v>21</v>
      </c>
    </row>
    <row r="2901" spans="1:8" x14ac:dyDescent="0.25">
      <c r="A2901" s="240">
        <v>41003</v>
      </c>
      <c r="B2901" s="124">
        <v>10537</v>
      </c>
      <c r="C2901" s="124" t="s">
        <v>2749</v>
      </c>
      <c r="D2901" s="236" t="s">
        <v>2750</v>
      </c>
      <c r="E2901" s="124" t="s">
        <v>2312</v>
      </c>
      <c r="F2901" s="124">
        <v>8.93</v>
      </c>
      <c r="G2901" s="259">
        <f t="shared" si="239"/>
        <v>1.0715999999999999</v>
      </c>
      <c r="H2901" s="237">
        <f t="shared" si="238"/>
        <v>10.0016</v>
      </c>
    </row>
    <row r="2902" spans="1:8" x14ac:dyDescent="0.25">
      <c r="A2902" s="240">
        <v>41003</v>
      </c>
      <c r="B2902" s="124">
        <v>10538</v>
      </c>
      <c r="C2902" s="124" t="s">
        <v>1015</v>
      </c>
      <c r="D2902" s="236" t="s">
        <v>1084</v>
      </c>
      <c r="E2902" s="124" t="s">
        <v>2312</v>
      </c>
      <c r="F2902" s="124">
        <v>8.93</v>
      </c>
      <c r="G2902" s="259">
        <f t="shared" si="239"/>
        <v>1.0715999999999999</v>
      </c>
      <c r="H2902" s="237">
        <f t="shared" si="238"/>
        <v>10.0016</v>
      </c>
    </row>
    <row r="2903" spans="1:8" x14ac:dyDescent="0.25">
      <c r="A2903" s="240">
        <v>41003</v>
      </c>
      <c r="B2903" s="124">
        <v>10539</v>
      </c>
      <c r="C2903" s="124" t="s">
        <v>2735</v>
      </c>
      <c r="D2903" s="236" t="s">
        <v>2736</v>
      </c>
      <c r="E2903" s="124" t="s">
        <v>2312</v>
      </c>
      <c r="F2903" s="124">
        <v>8.93</v>
      </c>
      <c r="G2903" s="259">
        <f t="shared" si="239"/>
        <v>1.0715999999999999</v>
      </c>
      <c r="H2903" s="237">
        <f t="shared" si="238"/>
        <v>10.0016</v>
      </c>
    </row>
    <row r="2904" spans="1:8" x14ac:dyDescent="0.25">
      <c r="A2904" s="240">
        <v>41003</v>
      </c>
      <c r="B2904" s="124">
        <v>10540</v>
      </c>
      <c r="C2904" s="124" t="s">
        <v>1888</v>
      </c>
      <c r="D2904" s="236" t="s">
        <v>1541</v>
      </c>
      <c r="E2904" s="124" t="s">
        <v>2312</v>
      </c>
      <c r="F2904" s="124">
        <v>8.0399999999999991</v>
      </c>
      <c r="G2904" s="259">
        <f t="shared" si="239"/>
        <v>0.96479999999999988</v>
      </c>
      <c r="H2904" s="237">
        <f t="shared" si="238"/>
        <v>9.0047999999999995</v>
      </c>
    </row>
    <row r="2905" spans="1:8" x14ac:dyDescent="0.25">
      <c r="A2905" s="240">
        <v>41003</v>
      </c>
      <c r="B2905" s="124">
        <v>10541</v>
      </c>
      <c r="C2905" s="124" t="s">
        <v>2752</v>
      </c>
      <c r="D2905" s="236" t="s">
        <v>2753</v>
      </c>
      <c r="E2905" s="124" t="s">
        <v>2312</v>
      </c>
      <c r="F2905" s="124">
        <v>16.07</v>
      </c>
      <c r="G2905" s="259">
        <f t="shared" si="239"/>
        <v>1.9283999999999999</v>
      </c>
      <c r="H2905" s="237">
        <f t="shared" si="238"/>
        <v>17.9984</v>
      </c>
    </row>
    <row r="2906" spans="1:8" x14ac:dyDescent="0.25">
      <c r="A2906" s="240">
        <v>41003</v>
      </c>
      <c r="B2906" s="124">
        <v>10542</v>
      </c>
      <c r="C2906" s="124" t="s">
        <v>2713</v>
      </c>
      <c r="D2906" s="236" t="s">
        <v>2714</v>
      </c>
      <c r="E2906" s="124" t="s">
        <v>2312</v>
      </c>
      <c r="F2906" s="124">
        <v>14.29</v>
      </c>
      <c r="G2906" s="259">
        <f t="shared" si="239"/>
        <v>1.7147999999999999</v>
      </c>
      <c r="H2906" s="237">
        <f t="shared" si="238"/>
        <v>16.004799999999999</v>
      </c>
    </row>
    <row r="2907" spans="1:8" x14ac:dyDescent="0.25">
      <c r="A2907" s="240">
        <v>41003</v>
      </c>
      <c r="B2907" s="124">
        <v>10543</v>
      </c>
      <c r="C2907" s="124" t="s">
        <v>1050</v>
      </c>
      <c r="D2907" s="236" t="s">
        <v>1528</v>
      </c>
      <c r="E2907" s="124" t="s">
        <v>2312</v>
      </c>
      <c r="F2907" s="124">
        <v>7.14</v>
      </c>
      <c r="G2907" s="259">
        <f t="shared" si="239"/>
        <v>0.8567999999999999</v>
      </c>
      <c r="H2907" s="237">
        <f t="shared" si="238"/>
        <v>7.9967999999999995</v>
      </c>
    </row>
    <row r="2908" spans="1:8" x14ac:dyDescent="0.25">
      <c r="A2908" s="240">
        <v>41003</v>
      </c>
      <c r="B2908" s="124">
        <v>10544</v>
      </c>
      <c r="C2908" s="124" t="s">
        <v>2754</v>
      </c>
      <c r="D2908" s="236" t="s">
        <v>2755</v>
      </c>
      <c r="E2908" s="124" t="s">
        <v>2312</v>
      </c>
      <c r="F2908" s="124">
        <v>4.46</v>
      </c>
      <c r="G2908" s="259">
        <f t="shared" si="239"/>
        <v>0.53520000000000001</v>
      </c>
      <c r="H2908" s="237">
        <f t="shared" si="238"/>
        <v>4.9951999999999996</v>
      </c>
    </row>
    <row r="2909" spans="1:8" x14ac:dyDescent="0.25">
      <c r="A2909" s="240">
        <v>41003</v>
      </c>
      <c r="B2909" s="124">
        <v>10545</v>
      </c>
      <c r="C2909" s="124" t="s">
        <v>279</v>
      </c>
      <c r="D2909" s="236" t="s">
        <v>280</v>
      </c>
      <c r="E2909" s="124" t="s">
        <v>2312</v>
      </c>
      <c r="F2909" s="124">
        <v>29.46</v>
      </c>
      <c r="G2909" s="259">
        <f t="shared" si="239"/>
        <v>3.5352000000000001</v>
      </c>
      <c r="H2909" s="237">
        <f t="shared" si="238"/>
        <v>32.995200000000004</v>
      </c>
    </row>
    <row r="2910" spans="1:8" x14ac:dyDescent="0.25">
      <c r="A2910" s="240">
        <v>41003</v>
      </c>
      <c r="B2910" s="124">
        <v>10546</v>
      </c>
      <c r="C2910" s="124" t="s">
        <v>2756</v>
      </c>
      <c r="D2910" s="236" t="s">
        <v>2757</v>
      </c>
      <c r="E2910" s="124" t="s">
        <v>2312</v>
      </c>
      <c r="F2910" s="124">
        <v>8.93</v>
      </c>
      <c r="G2910" s="259">
        <f t="shared" si="239"/>
        <v>1.0715999999999999</v>
      </c>
      <c r="H2910" s="237">
        <f t="shared" si="238"/>
        <v>10.0016</v>
      </c>
    </row>
    <row r="2911" spans="1:8" x14ac:dyDescent="0.25">
      <c r="A2911" s="240">
        <v>41003</v>
      </c>
      <c r="B2911" s="124">
        <v>10547</v>
      </c>
      <c r="C2911" s="124" t="s">
        <v>2758</v>
      </c>
      <c r="D2911" s="236" t="s">
        <v>2759</v>
      </c>
      <c r="E2911" s="124" t="s">
        <v>2312</v>
      </c>
      <c r="F2911" s="124">
        <v>13.39</v>
      </c>
      <c r="G2911" s="259">
        <f t="shared" si="239"/>
        <v>1.6068</v>
      </c>
      <c r="H2911" s="237">
        <f t="shared" si="238"/>
        <v>14.9968</v>
      </c>
    </row>
    <row r="2912" spans="1:8" x14ac:dyDescent="0.25">
      <c r="A2912" s="240">
        <v>41003</v>
      </c>
      <c r="B2912" s="124">
        <v>10548</v>
      </c>
      <c r="C2912" s="124" t="s">
        <v>2760</v>
      </c>
      <c r="D2912" s="236" t="s">
        <v>2761</v>
      </c>
      <c r="E2912" s="124" t="s">
        <v>2312</v>
      </c>
      <c r="F2912" s="124">
        <v>12.5</v>
      </c>
      <c r="G2912" s="259">
        <f t="shared" si="239"/>
        <v>1.5</v>
      </c>
      <c r="H2912" s="237">
        <f t="shared" si="238"/>
        <v>14</v>
      </c>
    </row>
    <row r="2913" spans="1:8" x14ac:dyDescent="0.25">
      <c r="A2913" s="240">
        <v>41003</v>
      </c>
      <c r="B2913" s="124">
        <v>10549</v>
      </c>
      <c r="C2913" s="124" t="s">
        <v>16</v>
      </c>
      <c r="D2913" s="236"/>
      <c r="E2913" s="124" t="s">
        <v>2312</v>
      </c>
      <c r="F2913" s="124"/>
      <c r="G2913" s="259"/>
      <c r="H2913" s="237"/>
    </row>
    <row r="2914" spans="1:8" x14ac:dyDescent="0.25">
      <c r="A2914" s="240">
        <v>41003</v>
      </c>
      <c r="B2914" s="124">
        <v>10550</v>
      </c>
      <c r="C2914" s="124" t="s">
        <v>1036</v>
      </c>
      <c r="D2914" s="236"/>
      <c r="E2914" s="124" t="s">
        <v>2312</v>
      </c>
      <c r="F2914" s="124">
        <v>28.44</v>
      </c>
      <c r="G2914" s="259">
        <f t="shared" si="239"/>
        <v>3.4127999999999998</v>
      </c>
      <c r="H2914" s="237">
        <f t="shared" si="238"/>
        <v>31.852800000000002</v>
      </c>
    </row>
    <row r="2915" spans="1:8" x14ac:dyDescent="0.25">
      <c r="A2915" s="240">
        <v>41003</v>
      </c>
      <c r="B2915" s="124">
        <v>10551</v>
      </c>
      <c r="C2915" s="124" t="s">
        <v>2618</v>
      </c>
      <c r="D2915" s="236" t="s">
        <v>2421</v>
      </c>
      <c r="E2915" s="124" t="s">
        <v>2312</v>
      </c>
      <c r="F2915" s="124">
        <v>39.82</v>
      </c>
      <c r="G2915" s="259">
        <f t="shared" si="239"/>
        <v>4.7783999999999995</v>
      </c>
      <c r="H2915" s="237">
        <f t="shared" si="238"/>
        <v>44.598399999999998</v>
      </c>
    </row>
    <row r="2916" spans="1:8" x14ac:dyDescent="0.25">
      <c r="A2916" s="240">
        <v>41003</v>
      </c>
      <c r="B2916" s="124">
        <v>10552</v>
      </c>
      <c r="C2916" s="124" t="s">
        <v>66</v>
      </c>
      <c r="D2916" s="236" t="s">
        <v>1493</v>
      </c>
      <c r="E2916" s="124" t="s">
        <v>2312</v>
      </c>
      <c r="F2916" s="124">
        <v>17.86</v>
      </c>
      <c r="G2916" s="259">
        <f t="shared" si="239"/>
        <v>2.1431999999999998</v>
      </c>
      <c r="H2916" s="237">
        <f t="shared" si="238"/>
        <v>20.0032</v>
      </c>
    </row>
    <row r="2917" spans="1:8" x14ac:dyDescent="0.25">
      <c r="A2917" s="240">
        <v>41004</v>
      </c>
      <c r="B2917" s="124">
        <v>10553</v>
      </c>
      <c r="C2917" s="124" t="s">
        <v>2762</v>
      </c>
      <c r="D2917" s="236" t="s">
        <v>2763</v>
      </c>
      <c r="E2917" s="124" t="s">
        <v>2312</v>
      </c>
      <c r="F2917" s="124">
        <v>6.25</v>
      </c>
      <c r="G2917" s="259">
        <f t="shared" si="239"/>
        <v>0.75</v>
      </c>
      <c r="H2917" s="237">
        <f t="shared" si="238"/>
        <v>7</v>
      </c>
    </row>
    <row r="2918" spans="1:8" x14ac:dyDescent="0.25">
      <c r="A2918" s="240">
        <v>41004</v>
      </c>
      <c r="B2918" s="124">
        <v>10554</v>
      </c>
      <c r="C2918" s="124" t="s">
        <v>2764</v>
      </c>
      <c r="D2918" s="236" t="s">
        <v>2740</v>
      </c>
      <c r="E2918" s="124" t="s">
        <v>2312</v>
      </c>
      <c r="F2918" s="124">
        <v>11.61</v>
      </c>
      <c r="G2918" s="259">
        <f t="shared" si="239"/>
        <v>1.3931999999999998</v>
      </c>
      <c r="H2918" s="237">
        <f t="shared" si="238"/>
        <v>13.0032</v>
      </c>
    </row>
    <row r="2919" spans="1:8" x14ac:dyDescent="0.25">
      <c r="A2919" s="240">
        <v>41004</v>
      </c>
      <c r="B2919" s="124">
        <v>10555</v>
      </c>
      <c r="C2919" s="124" t="s">
        <v>16</v>
      </c>
      <c r="D2919" s="236"/>
      <c r="E2919" s="124" t="s">
        <v>2312</v>
      </c>
      <c r="F2919" s="124"/>
      <c r="G2919" s="259"/>
      <c r="H2919" s="237"/>
    </row>
    <row r="2920" spans="1:8" x14ac:dyDescent="0.25">
      <c r="A2920" s="240">
        <v>41004</v>
      </c>
      <c r="B2920" s="124">
        <v>10556</v>
      </c>
      <c r="C2920" s="124" t="s">
        <v>2765</v>
      </c>
      <c r="D2920" s="236" t="s">
        <v>2238</v>
      </c>
      <c r="E2920" s="124" t="s">
        <v>2312</v>
      </c>
      <c r="F2920" s="124">
        <v>40.18</v>
      </c>
      <c r="G2920" s="259">
        <f t="shared" si="239"/>
        <v>4.8216000000000001</v>
      </c>
      <c r="H2920" s="237">
        <f t="shared" si="238"/>
        <v>45.001599999999996</v>
      </c>
    </row>
    <row r="2921" spans="1:8" x14ac:dyDescent="0.25">
      <c r="A2921" s="240">
        <v>41004</v>
      </c>
      <c r="B2921" s="124">
        <v>10557</v>
      </c>
      <c r="C2921" s="124" t="s">
        <v>2766</v>
      </c>
      <c r="D2921" s="236" t="s">
        <v>2767</v>
      </c>
      <c r="E2921" s="124" t="s">
        <v>2312</v>
      </c>
      <c r="F2921" s="124">
        <v>8.93</v>
      </c>
      <c r="G2921" s="259">
        <f t="shared" si="239"/>
        <v>1.0715999999999999</v>
      </c>
      <c r="H2921" s="237">
        <f t="shared" si="238"/>
        <v>10.0016</v>
      </c>
    </row>
    <row r="2922" spans="1:8" x14ac:dyDescent="0.25">
      <c r="A2922" s="240">
        <v>41004</v>
      </c>
      <c r="B2922" s="124">
        <v>10558</v>
      </c>
      <c r="C2922" s="124" t="s">
        <v>2768</v>
      </c>
      <c r="D2922" s="236" t="s">
        <v>2769</v>
      </c>
      <c r="E2922" s="124" t="s">
        <v>2312</v>
      </c>
      <c r="F2922" s="124">
        <v>8.93</v>
      </c>
      <c r="G2922" s="259">
        <f t="shared" si="239"/>
        <v>1.0715999999999999</v>
      </c>
      <c r="H2922" s="237">
        <f t="shared" si="238"/>
        <v>10.0016</v>
      </c>
    </row>
    <row r="2923" spans="1:8" x14ac:dyDescent="0.25">
      <c r="A2923" s="240">
        <v>41004</v>
      </c>
      <c r="B2923" s="124">
        <v>10559</v>
      </c>
      <c r="C2923" s="124" t="s">
        <v>2770</v>
      </c>
      <c r="D2923" s="236" t="s">
        <v>2771</v>
      </c>
      <c r="E2923" s="124" t="s">
        <v>2312</v>
      </c>
      <c r="F2923" s="124">
        <v>13.39</v>
      </c>
      <c r="G2923" s="259">
        <f t="shared" si="239"/>
        <v>1.6068</v>
      </c>
      <c r="H2923" s="237">
        <f t="shared" si="238"/>
        <v>14.9968</v>
      </c>
    </row>
    <row r="2924" spans="1:8" x14ac:dyDescent="0.25">
      <c r="A2924" s="240">
        <v>41004</v>
      </c>
      <c r="B2924" s="124">
        <v>10560</v>
      </c>
      <c r="C2924" s="124" t="s">
        <v>2772</v>
      </c>
      <c r="D2924" s="236" t="s">
        <v>2773</v>
      </c>
      <c r="E2924" s="124" t="s">
        <v>2312</v>
      </c>
      <c r="F2924" s="124">
        <v>12.5</v>
      </c>
      <c r="G2924" s="259">
        <f t="shared" ref="G2924:G2987" si="240">F2924*12%</f>
        <v>1.5</v>
      </c>
      <c r="H2924" s="237">
        <f t="shared" ref="H2924:H2944" si="241">F2924+G2924</f>
        <v>14</v>
      </c>
    </row>
    <row r="2925" spans="1:8" x14ac:dyDescent="0.25">
      <c r="A2925" s="240">
        <v>41004</v>
      </c>
      <c r="B2925" s="124">
        <v>10561</v>
      </c>
      <c r="C2925" s="124" t="s">
        <v>2752</v>
      </c>
      <c r="D2925" s="236" t="s">
        <v>2753</v>
      </c>
      <c r="E2925" s="124" t="s">
        <v>2312</v>
      </c>
      <c r="F2925" s="124">
        <v>16.07</v>
      </c>
      <c r="G2925" s="259">
        <f t="shared" si="240"/>
        <v>1.9283999999999999</v>
      </c>
      <c r="H2925" s="237">
        <f t="shared" si="241"/>
        <v>17.9984</v>
      </c>
    </row>
    <row r="2926" spans="1:8" x14ac:dyDescent="0.25">
      <c r="A2926" s="240">
        <v>41004</v>
      </c>
      <c r="B2926" s="124">
        <v>10562</v>
      </c>
      <c r="C2926" s="124" t="s">
        <v>2713</v>
      </c>
      <c r="D2926" s="236" t="s">
        <v>2714</v>
      </c>
      <c r="E2926" s="124" t="s">
        <v>2312</v>
      </c>
      <c r="F2926" s="124">
        <v>14.29</v>
      </c>
      <c r="G2926" s="259">
        <f t="shared" si="240"/>
        <v>1.7147999999999999</v>
      </c>
      <c r="H2926" s="237">
        <f t="shared" si="241"/>
        <v>16.004799999999999</v>
      </c>
    </row>
    <row r="2927" spans="1:8" x14ac:dyDescent="0.25">
      <c r="A2927" s="240">
        <v>41004</v>
      </c>
      <c r="B2927" s="124">
        <v>10563</v>
      </c>
      <c r="C2927" s="124" t="s">
        <v>2774</v>
      </c>
      <c r="D2927" s="236" t="s">
        <v>2775</v>
      </c>
      <c r="E2927" s="124" t="s">
        <v>2312</v>
      </c>
      <c r="F2927" s="124">
        <v>17.86</v>
      </c>
      <c r="G2927" s="259">
        <f t="shared" si="240"/>
        <v>2.1431999999999998</v>
      </c>
      <c r="H2927" s="237">
        <f t="shared" si="241"/>
        <v>20.0032</v>
      </c>
    </row>
    <row r="2928" spans="1:8" x14ac:dyDescent="0.25">
      <c r="A2928" s="240">
        <v>41004</v>
      </c>
      <c r="B2928" s="124">
        <v>10564</v>
      </c>
      <c r="C2928" s="124" t="s">
        <v>2776</v>
      </c>
      <c r="D2928" s="236" t="s">
        <v>2777</v>
      </c>
      <c r="E2928" s="124" t="s">
        <v>2312</v>
      </c>
      <c r="F2928" s="124">
        <v>28.57</v>
      </c>
      <c r="G2928" s="259">
        <f t="shared" si="240"/>
        <v>3.4283999999999999</v>
      </c>
      <c r="H2928" s="237">
        <f t="shared" si="241"/>
        <v>31.9984</v>
      </c>
    </row>
    <row r="2929" spans="1:8" x14ac:dyDescent="0.25">
      <c r="A2929" s="240">
        <v>41004</v>
      </c>
      <c r="B2929" s="124">
        <v>10565</v>
      </c>
      <c r="C2929" s="124" t="s">
        <v>2778</v>
      </c>
      <c r="D2929" s="236"/>
      <c r="E2929" s="124" t="s">
        <v>2312</v>
      </c>
      <c r="F2929" s="124"/>
      <c r="G2929" s="259"/>
      <c r="H2929" s="237"/>
    </row>
    <row r="2930" spans="1:8" x14ac:dyDescent="0.25">
      <c r="A2930" s="240">
        <v>41004</v>
      </c>
      <c r="B2930" s="124">
        <v>10566</v>
      </c>
      <c r="C2930" s="124" t="s">
        <v>2779</v>
      </c>
      <c r="D2930" s="236" t="s">
        <v>2143</v>
      </c>
      <c r="E2930" s="124" t="s">
        <v>2312</v>
      </c>
      <c r="F2930" s="124">
        <v>17.86</v>
      </c>
      <c r="G2930" s="259">
        <f t="shared" si="240"/>
        <v>2.1431999999999998</v>
      </c>
      <c r="H2930" s="237">
        <f t="shared" si="241"/>
        <v>20.0032</v>
      </c>
    </row>
    <row r="2931" spans="1:8" x14ac:dyDescent="0.25">
      <c r="A2931" s="240">
        <v>41004</v>
      </c>
      <c r="B2931" s="124">
        <v>10567</v>
      </c>
      <c r="C2931" s="124" t="s">
        <v>1050</v>
      </c>
      <c r="D2931" s="236" t="s">
        <v>1528</v>
      </c>
      <c r="E2931" s="124" t="s">
        <v>2312</v>
      </c>
      <c r="F2931" s="124">
        <v>6.25</v>
      </c>
      <c r="G2931" s="259">
        <f t="shared" si="240"/>
        <v>0.75</v>
      </c>
      <c r="H2931" s="237">
        <f t="shared" si="241"/>
        <v>7</v>
      </c>
    </row>
    <row r="2932" spans="1:8" x14ac:dyDescent="0.25">
      <c r="A2932" s="240">
        <v>41004</v>
      </c>
      <c r="B2932" s="124">
        <v>10568</v>
      </c>
      <c r="C2932" s="124" t="s">
        <v>1036</v>
      </c>
      <c r="D2932" s="236"/>
      <c r="E2932" s="124" t="s">
        <v>2312</v>
      </c>
      <c r="F2932" s="124">
        <v>9.24</v>
      </c>
      <c r="G2932" s="259">
        <f t="shared" si="240"/>
        <v>1.1088</v>
      </c>
      <c r="H2932" s="237">
        <f t="shared" si="241"/>
        <v>10.348800000000001</v>
      </c>
    </row>
    <row r="2933" spans="1:8" x14ac:dyDescent="0.25">
      <c r="A2933" s="240">
        <v>41005</v>
      </c>
      <c r="B2933" s="124">
        <v>10569</v>
      </c>
      <c r="C2933" s="124" t="s">
        <v>2780</v>
      </c>
      <c r="D2933" s="236" t="s">
        <v>2324</v>
      </c>
      <c r="E2933" s="124" t="s">
        <v>2312</v>
      </c>
      <c r="F2933" s="124">
        <v>13.39</v>
      </c>
      <c r="G2933" s="259">
        <f t="shared" si="240"/>
        <v>1.6068</v>
      </c>
      <c r="H2933" s="237">
        <f t="shared" si="241"/>
        <v>14.9968</v>
      </c>
    </row>
    <row r="2934" spans="1:8" x14ac:dyDescent="0.25">
      <c r="A2934" s="240">
        <v>41005</v>
      </c>
      <c r="B2934" s="124">
        <v>10570</v>
      </c>
      <c r="C2934" s="124" t="s">
        <v>1226</v>
      </c>
      <c r="D2934" s="236" t="s">
        <v>2781</v>
      </c>
      <c r="E2934" s="124" t="s">
        <v>2312</v>
      </c>
      <c r="F2934" s="124">
        <v>5.36</v>
      </c>
      <c r="G2934" s="259">
        <f t="shared" si="240"/>
        <v>0.64319999999999999</v>
      </c>
      <c r="H2934" s="237">
        <f t="shared" si="241"/>
        <v>6.0032000000000005</v>
      </c>
    </row>
    <row r="2935" spans="1:8" x14ac:dyDescent="0.25">
      <c r="A2935" s="240">
        <v>41005</v>
      </c>
      <c r="B2935" s="124">
        <v>10571</v>
      </c>
      <c r="C2935" s="124" t="s">
        <v>1218</v>
      </c>
      <c r="D2935" s="236" t="s">
        <v>2782</v>
      </c>
      <c r="E2935" s="124" t="s">
        <v>2312</v>
      </c>
      <c r="F2935" s="124">
        <v>8.93</v>
      </c>
      <c r="G2935" s="259">
        <f t="shared" si="240"/>
        <v>1.0715999999999999</v>
      </c>
      <c r="H2935" s="237">
        <f t="shared" si="241"/>
        <v>10.0016</v>
      </c>
    </row>
    <row r="2936" spans="1:8" x14ac:dyDescent="0.25">
      <c r="A2936" s="240">
        <v>41005</v>
      </c>
      <c r="B2936" s="124">
        <v>10572</v>
      </c>
      <c r="C2936" s="124" t="s">
        <v>2713</v>
      </c>
      <c r="D2936" s="236" t="s">
        <v>2714</v>
      </c>
      <c r="E2936" s="124" t="s">
        <v>2312</v>
      </c>
      <c r="F2936" s="124">
        <v>14.29</v>
      </c>
      <c r="G2936" s="259">
        <f t="shared" si="240"/>
        <v>1.7147999999999999</v>
      </c>
      <c r="H2936" s="237">
        <f t="shared" si="241"/>
        <v>16.004799999999999</v>
      </c>
    </row>
    <row r="2937" spans="1:8" x14ac:dyDescent="0.25">
      <c r="A2937" s="240">
        <v>41005</v>
      </c>
      <c r="B2937" s="124">
        <v>10573</v>
      </c>
      <c r="C2937" s="124" t="s">
        <v>2783</v>
      </c>
      <c r="D2937" s="236" t="s">
        <v>2784</v>
      </c>
      <c r="E2937" s="124" t="s">
        <v>2312</v>
      </c>
      <c r="F2937" s="124">
        <v>16.96</v>
      </c>
      <c r="G2937" s="259">
        <f t="shared" si="240"/>
        <v>2.0352000000000001</v>
      </c>
      <c r="H2937" s="237">
        <f t="shared" si="241"/>
        <v>18.995200000000001</v>
      </c>
    </row>
    <row r="2938" spans="1:8" x14ac:dyDescent="0.25">
      <c r="A2938" s="240">
        <v>41005</v>
      </c>
      <c r="B2938" s="124">
        <v>10574</v>
      </c>
      <c r="C2938" s="124" t="s">
        <v>1050</v>
      </c>
      <c r="D2938" s="236" t="s">
        <v>1528</v>
      </c>
      <c r="E2938" s="124" t="s">
        <v>2312</v>
      </c>
      <c r="F2938" s="124">
        <v>6.25</v>
      </c>
      <c r="G2938" s="259">
        <f t="shared" si="240"/>
        <v>0.75</v>
      </c>
      <c r="H2938" s="237">
        <f t="shared" si="241"/>
        <v>7</v>
      </c>
    </row>
    <row r="2939" spans="1:8" x14ac:dyDescent="0.25">
      <c r="A2939" s="240">
        <v>41005</v>
      </c>
      <c r="B2939" s="124">
        <v>10575</v>
      </c>
      <c r="C2939" s="124" t="s">
        <v>1036</v>
      </c>
      <c r="D2939" s="236"/>
      <c r="E2939" s="124" t="s">
        <v>2312</v>
      </c>
      <c r="F2939" s="124">
        <v>17.37</v>
      </c>
      <c r="G2939" s="259">
        <f t="shared" si="240"/>
        <v>2.0844</v>
      </c>
      <c r="H2939" s="257">
        <f t="shared" si="241"/>
        <v>19.4544</v>
      </c>
    </row>
    <row r="2940" spans="1:8" x14ac:dyDescent="0.25">
      <c r="A2940" s="240">
        <v>41005</v>
      </c>
      <c r="B2940" s="124">
        <v>10576</v>
      </c>
      <c r="C2940" s="124" t="s">
        <v>2785</v>
      </c>
      <c r="D2940" s="236" t="s">
        <v>2786</v>
      </c>
      <c r="E2940" s="124" t="s">
        <v>2312</v>
      </c>
      <c r="F2940" s="124">
        <v>13.39</v>
      </c>
      <c r="G2940" s="259">
        <f t="shared" si="240"/>
        <v>1.6068</v>
      </c>
      <c r="H2940" s="257">
        <f t="shared" si="241"/>
        <v>14.9968</v>
      </c>
    </row>
    <row r="2941" spans="1:8" x14ac:dyDescent="0.25">
      <c r="A2941" s="240">
        <v>41005</v>
      </c>
      <c r="B2941" s="124">
        <v>10577</v>
      </c>
      <c r="C2941" s="124" t="s">
        <v>2787</v>
      </c>
      <c r="D2941" s="236" t="s">
        <v>2788</v>
      </c>
      <c r="E2941" s="124" t="s">
        <v>2312</v>
      </c>
      <c r="F2941" s="124">
        <v>10.71</v>
      </c>
      <c r="G2941" s="259">
        <f t="shared" si="240"/>
        <v>1.2852000000000001</v>
      </c>
      <c r="H2941" s="257">
        <f t="shared" si="241"/>
        <v>11.995200000000001</v>
      </c>
    </row>
    <row r="2942" spans="1:8" x14ac:dyDescent="0.25">
      <c r="A2942" s="240">
        <v>41006</v>
      </c>
      <c r="B2942" s="124">
        <v>10578</v>
      </c>
      <c r="C2942" s="265" t="s">
        <v>2789</v>
      </c>
      <c r="D2942" s="236" t="s">
        <v>2790</v>
      </c>
      <c r="E2942" s="124" t="s">
        <v>2312</v>
      </c>
      <c r="F2942" s="124">
        <v>84.82</v>
      </c>
      <c r="G2942" s="259">
        <f t="shared" si="240"/>
        <v>10.178399999999998</v>
      </c>
      <c r="H2942" s="257">
        <f t="shared" si="241"/>
        <v>94.99839999999999</v>
      </c>
    </row>
    <row r="2943" spans="1:8" x14ac:dyDescent="0.25">
      <c r="A2943" s="240">
        <v>41006</v>
      </c>
      <c r="B2943" s="124">
        <v>10579</v>
      </c>
      <c r="C2943" s="124" t="s">
        <v>2791</v>
      </c>
      <c r="D2943" s="236" t="s">
        <v>2792</v>
      </c>
      <c r="E2943" s="124" t="s">
        <v>2312</v>
      </c>
      <c r="F2943" s="124">
        <v>8.93</v>
      </c>
      <c r="G2943" s="259">
        <f t="shared" si="240"/>
        <v>1.0715999999999999</v>
      </c>
      <c r="H2943" s="257">
        <f t="shared" si="241"/>
        <v>10.0016</v>
      </c>
    </row>
    <row r="2944" spans="1:8" x14ac:dyDescent="0.25">
      <c r="A2944" s="240">
        <v>41006</v>
      </c>
      <c r="B2944" s="124">
        <v>10580</v>
      </c>
      <c r="C2944" s="124" t="s">
        <v>1032</v>
      </c>
      <c r="D2944" s="236" t="s">
        <v>1033</v>
      </c>
      <c r="E2944" s="124" t="s">
        <v>2312</v>
      </c>
      <c r="F2944" s="124">
        <v>8.93</v>
      </c>
      <c r="G2944" s="259">
        <f t="shared" si="240"/>
        <v>1.0715999999999999</v>
      </c>
      <c r="H2944" s="257">
        <f t="shared" si="241"/>
        <v>10.0016</v>
      </c>
    </row>
    <row r="2945" spans="1:8" x14ac:dyDescent="0.25">
      <c r="A2945" s="240">
        <v>41006</v>
      </c>
      <c r="B2945" s="124">
        <v>10581</v>
      </c>
      <c r="C2945" s="124" t="s">
        <v>2793</v>
      </c>
      <c r="D2945" s="236" t="s">
        <v>2794</v>
      </c>
      <c r="E2945" s="124" t="s">
        <v>2312</v>
      </c>
      <c r="F2945" s="124">
        <v>8.93</v>
      </c>
      <c r="G2945" s="259">
        <f t="shared" si="240"/>
        <v>1.0715999999999999</v>
      </c>
      <c r="H2945" s="257">
        <f t="shared" ref="H2945:H3008" si="242">F2945+G2945</f>
        <v>10.0016</v>
      </c>
    </row>
    <row r="2946" spans="1:8" x14ac:dyDescent="0.25">
      <c r="A2946" s="240">
        <v>41006</v>
      </c>
      <c r="B2946" s="124">
        <v>10582</v>
      </c>
      <c r="C2946" s="124" t="s">
        <v>2713</v>
      </c>
      <c r="D2946" s="236" t="s">
        <v>2714</v>
      </c>
      <c r="E2946" s="124" t="s">
        <v>2312</v>
      </c>
      <c r="F2946" s="124">
        <v>14.29</v>
      </c>
      <c r="G2946" s="259">
        <f t="shared" si="240"/>
        <v>1.7147999999999999</v>
      </c>
      <c r="H2946" s="257">
        <f t="shared" si="242"/>
        <v>16.004799999999999</v>
      </c>
    </row>
    <row r="2947" spans="1:8" x14ac:dyDescent="0.25">
      <c r="A2947" s="240">
        <v>41006</v>
      </c>
      <c r="B2947" s="124">
        <v>10583</v>
      </c>
      <c r="C2947" s="124" t="s">
        <v>2151</v>
      </c>
      <c r="D2947" s="236" t="s">
        <v>2795</v>
      </c>
      <c r="E2947" s="124" t="s">
        <v>2312</v>
      </c>
      <c r="F2947" s="124">
        <v>4.46</v>
      </c>
      <c r="G2947" s="259">
        <f t="shared" si="240"/>
        <v>0.53520000000000001</v>
      </c>
      <c r="H2947" s="257">
        <f t="shared" si="242"/>
        <v>4.9951999999999996</v>
      </c>
    </row>
    <row r="2948" spans="1:8" x14ac:dyDescent="0.25">
      <c r="A2948" s="240">
        <v>41006</v>
      </c>
      <c r="B2948" s="124">
        <v>10584</v>
      </c>
      <c r="C2948" s="124" t="s">
        <v>1036</v>
      </c>
      <c r="D2948" s="236"/>
      <c r="E2948" s="124" t="s">
        <v>2312</v>
      </c>
      <c r="F2948" s="257">
        <v>33.299999999999997</v>
      </c>
      <c r="G2948" s="259">
        <f t="shared" si="240"/>
        <v>3.9959999999999996</v>
      </c>
      <c r="H2948" s="257">
        <f t="shared" si="242"/>
        <v>37.295999999999999</v>
      </c>
    </row>
    <row r="2949" spans="1:8" x14ac:dyDescent="0.25">
      <c r="A2949" s="240">
        <v>41007</v>
      </c>
      <c r="B2949" s="124">
        <v>10585</v>
      </c>
      <c r="C2949" s="124" t="s">
        <v>2787</v>
      </c>
      <c r="D2949" s="236" t="s">
        <v>2788</v>
      </c>
      <c r="E2949" s="124" t="s">
        <v>2312</v>
      </c>
      <c r="F2949" s="124">
        <v>10.71</v>
      </c>
      <c r="G2949" s="259">
        <f t="shared" si="240"/>
        <v>1.2852000000000001</v>
      </c>
      <c r="H2949" s="257">
        <f t="shared" si="242"/>
        <v>11.995200000000001</v>
      </c>
    </row>
    <row r="2950" spans="1:8" x14ac:dyDescent="0.25">
      <c r="A2950" s="240">
        <v>41007</v>
      </c>
      <c r="B2950" s="124">
        <v>10586</v>
      </c>
      <c r="C2950" s="124" t="s">
        <v>2796</v>
      </c>
      <c r="D2950" s="236" t="s">
        <v>2797</v>
      </c>
      <c r="E2950" s="124" t="s">
        <v>2312</v>
      </c>
      <c r="F2950" s="257">
        <v>8.93</v>
      </c>
      <c r="G2950" s="259">
        <f t="shared" si="240"/>
        <v>1.0715999999999999</v>
      </c>
      <c r="H2950" s="257">
        <f t="shared" si="242"/>
        <v>10.0016</v>
      </c>
    </row>
    <row r="2951" spans="1:8" x14ac:dyDescent="0.25">
      <c r="A2951" s="240">
        <v>41007</v>
      </c>
      <c r="B2951" s="124">
        <v>10587</v>
      </c>
      <c r="C2951" s="124" t="s">
        <v>1218</v>
      </c>
      <c r="D2951" s="236" t="s">
        <v>2782</v>
      </c>
      <c r="E2951" s="124" t="s">
        <v>2312</v>
      </c>
      <c r="F2951" s="124">
        <v>8.93</v>
      </c>
      <c r="G2951" s="259">
        <f t="shared" si="240"/>
        <v>1.0715999999999999</v>
      </c>
      <c r="H2951" s="257">
        <f t="shared" si="242"/>
        <v>10.0016</v>
      </c>
    </row>
    <row r="2952" spans="1:8" x14ac:dyDescent="0.25">
      <c r="A2952" s="240">
        <v>41007</v>
      </c>
      <c r="B2952" s="124">
        <v>10588</v>
      </c>
      <c r="C2952" s="124" t="s">
        <v>2798</v>
      </c>
      <c r="D2952" s="236" t="s">
        <v>2799</v>
      </c>
      <c r="E2952" s="124" t="s">
        <v>2312</v>
      </c>
      <c r="F2952" s="124">
        <v>13.39</v>
      </c>
      <c r="G2952" s="259">
        <f t="shared" si="240"/>
        <v>1.6068</v>
      </c>
      <c r="H2952" s="257">
        <f t="shared" si="242"/>
        <v>14.9968</v>
      </c>
    </row>
    <row r="2953" spans="1:8" x14ac:dyDescent="0.25">
      <c r="A2953" s="240">
        <v>41007</v>
      </c>
      <c r="B2953" s="124">
        <v>10589</v>
      </c>
      <c r="C2953" s="124" t="s">
        <v>16</v>
      </c>
      <c r="D2953" s="236"/>
      <c r="E2953" s="124" t="s">
        <v>2312</v>
      </c>
      <c r="F2953" s="124"/>
      <c r="G2953" s="259"/>
      <c r="H2953" s="257"/>
    </row>
    <row r="2954" spans="1:8" x14ac:dyDescent="0.25">
      <c r="A2954" s="240">
        <v>41007</v>
      </c>
      <c r="B2954" s="124">
        <v>10590</v>
      </c>
      <c r="C2954" s="124" t="s">
        <v>2142</v>
      </c>
      <c r="D2954" s="236" t="s">
        <v>2143</v>
      </c>
      <c r="E2954" s="124" t="s">
        <v>2312</v>
      </c>
      <c r="F2954" s="124">
        <v>17.86</v>
      </c>
      <c r="G2954" s="259">
        <f t="shared" si="240"/>
        <v>2.1431999999999998</v>
      </c>
      <c r="H2954" s="257">
        <f t="shared" si="242"/>
        <v>20.0032</v>
      </c>
    </row>
    <row r="2955" spans="1:8" x14ac:dyDescent="0.25">
      <c r="A2955" s="240">
        <v>41007</v>
      </c>
      <c r="B2955" s="124">
        <v>10591</v>
      </c>
      <c r="C2955" s="124" t="s">
        <v>2800</v>
      </c>
      <c r="D2955" s="236" t="s">
        <v>2801</v>
      </c>
      <c r="E2955" s="124" t="s">
        <v>2312</v>
      </c>
      <c r="F2955" s="124">
        <v>12.5</v>
      </c>
      <c r="G2955" s="259">
        <f t="shared" si="240"/>
        <v>1.5</v>
      </c>
      <c r="H2955" s="257">
        <f t="shared" si="242"/>
        <v>14</v>
      </c>
    </row>
    <row r="2956" spans="1:8" x14ac:dyDescent="0.25">
      <c r="A2956" s="240">
        <v>41007</v>
      </c>
      <c r="B2956" s="124">
        <v>10592</v>
      </c>
      <c r="C2956" s="124" t="s">
        <v>1050</v>
      </c>
      <c r="D2956" s="236" t="s">
        <v>1528</v>
      </c>
      <c r="E2956" s="124" t="s">
        <v>2312</v>
      </c>
      <c r="F2956" s="124">
        <v>6.25</v>
      </c>
      <c r="G2956" s="259">
        <f t="shared" si="240"/>
        <v>0.75</v>
      </c>
      <c r="H2956" s="257">
        <f t="shared" si="242"/>
        <v>7</v>
      </c>
    </row>
    <row r="2957" spans="1:8" x14ac:dyDescent="0.25">
      <c r="A2957" s="240">
        <v>41007</v>
      </c>
      <c r="B2957" s="124">
        <v>10593</v>
      </c>
      <c r="C2957" s="124" t="s">
        <v>2802</v>
      </c>
      <c r="D2957" s="236" t="s">
        <v>2803</v>
      </c>
      <c r="E2957" s="124" t="s">
        <v>2312</v>
      </c>
      <c r="F2957" s="124">
        <v>4.46</v>
      </c>
      <c r="G2957" s="259">
        <f t="shared" si="240"/>
        <v>0.53520000000000001</v>
      </c>
      <c r="H2957" s="257">
        <f t="shared" si="242"/>
        <v>4.9951999999999996</v>
      </c>
    </row>
    <row r="2958" spans="1:8" x14ac:dyDescent="0.25">
      <c r="A2958" s="240">
        <v>41007</v>
      </c>
      <c r="B2958" s="124">
        <v>10594</v>
      </c>
      <c r="C2958" s="124" t="s">
        <v>2616</v>
      </c>
      <c r="D2958" s="236" t="s">
        <v>2804</v>
      </c>
      <c r="E2958" s="124" t="s">
        <v>2312</v>
      </c>
      <c r="F2958" s="124">
        <v>4.46</v>
      </c>
      <c r="G2958" s="259">
        <f t="shared" si="240"/>
        <v>0.53520000000000001</v>
      </c>
      <c r="H2958" s="257">
        <f t="shared" si="242"/>
        <v>4.9951999999999996</v>
      </c>
    </row>
    <row r="2959" spans="1:8" x14ac:dyDescent="0.25">
      <c r="A2959" s="240">
        <v>41007</v>
      </c>
      <c r="B2959" s="124">
        <v>10595</v>
      </c>
      <c r="C2959" s="124" t="s">
        <v>1933</v>
      </c>
      <c r="D2959" s="236" t="s">
        <v>2737</v>
      </c>
      <c r="E2959" s="124" t="s">
        <v>2312</v>
      </c>
      <c r="F2959" s="257">
        <v>12.5</v>
      </c>
      <c r="G2959" s="259">
        <f t="shared" si="240"/>
        <v>1.5</v>
      </c>
      <c r="H2959" s="257">
        <f t="shared" si="242"/>
        <v>14</v>
      </c>
    </row>
    <row r="2960" spans="1:8" x14ac:dyDescent="0.25">
      <c r="A2960" s="240">
        <v>41007</v>
      </c>
      <c r="B2960" s="124">
        <v>10596</v>
      </c>
      <c r="C2960" s="124" t="s">
        <v>418</v>
      </c>
      <c r="D2960" s="236" t="s">
        <v>2805</v>
      </c>
      <c r="E2960" s="124" t="s">
        <v>2312</v>
      </c>
      <c r="F2960" s="124">
        <v>4.46</v>
      </c>
      <c r="G2960" s="259">
        <f t="shared" si="240"/>
        <v>0.53520000000000001</v>
      </c>
      <c r="H2960" s="257">
        <f t="shared" si="242"/>
        <v>4.9951999999999996</v>
      </c>
    </row>
    <row r="2961" spans="1:8" x14ac:dyDescent="0.25">
      <c r="A2961" s="240">
        <v>41007</v>
      </c>
      <c r="B2961" s="124">
        <v>10597</v>
      </c>
      <c r="C2961" s="124" t="s">
        <v>1226</v>
      </c>
      <c r="D2961" s="236" t="s">
        <v>1227</v>
      </c>
      <c r="E2961" s="124" t="s">
        <v>2312</v>
      </c>
      <c r="F2961" s="124">
        <v>14.29</v>
      </c>
      <c r="G2961" s="259">
        <f t="shared" si="240"/>
        <v>1.7147999999999999</v>
      </c>
      <c r="H2961" s="257">
        <f t="shared" si="242"/>
        <v>16.004799999999999</v>
      </c>
    </row>
    <row r="2962" spans="1:8" x14ac:dyDescent="0.25">
      <c r="A2962" s="240">
        <v>41007</v>
      </c>
      <c r="B2962" s="124">
        <v>10598</v>
      </c>
      <c r="C2962" s="124" t="s">
        <v>2793</v>
      </c>
      <c r="D2962" s="236" t="s">
        <v>2794</v>
      </c>
      <c r="E2962" s="124" t="s">
        <v>2312</v>
      </c>
      <c r="F2962" s="257">
        <v>8.93</v>
      </c>
      <c r="G2962" s="259">
        <f t="shared" si="240"/>
        <v>1.0715999999999999</v>
      </c>
      <c r="H2962" s="257">
        <f t="shared" si="242"/>
        <v>10.0016</v>
      </c>
    </row>
    <row r="2963" spans="1:8" x14ac:dyDescent="0.25">
      <c r="A2963" s="240">
        <v>41007</v>
      </c>
      <c r="B2963" s="124">
        <v>10599</v>
      </c>
      <c r="C2963" s="124" t="s">
        <v>16</v>
      </c>
      <c r="D2963" s="236"/>
      <c r="E2963" s="124" t="s">
        <v>2312</v>
      </c>
      <c r="F2963" s="124"/>
      <c r="G2963" s="259"/>
      <c r="H2963" s="257"/>
    </row>
    <row r="2964" spans="1:8" x14ac:dyDescent="0.25">
      <c r="A2964" s="240">
        <v>41007</v>
      </c>
      <c r="B2964" s="124">
        <v>10600</v>
      </c>
      <c r="C2964" s="124" t="s">
        <v>1036</v>
      </c>
      <c r="D2964" s="236"/>
      <c r="E2964" s="124" t="s">
        <v>2312</v>
      </c>
      <c r="F2964" s="124">
        <v>22.01</v>
      </c>
      <c r="G2964" s="259">
        <f t="shared" si="240"/>
        <v>2.6412</v>
      </c>
      <c r="H2964" s="257">
        <f t="shared" si="242"/>
        <v>24.651200000000003</v>
      </c>
    </row>
    <row r="2965" spans="1:8" x14ac:dyDescent="0.25">
      <c r="A2965" s="240">
        <v>41008</v>
      </c>
      <c r="B2965" s="124">
        <v>10601</v>
      </c>
      <c r="C2965" s="124" t="s">
        <v>2752</v>
      </c>
      <c r="D2965" s="236" t="s">
        <v>2806</v>
      </c>
      <c r="E2965" s="124" t="s">
        <v>2312</v>
      </c>
      <c r="F2965" s="124">
        <v>17.86</v>
      </c>
      <c r="G2965" s="259">
        <f t="shared" si="240"/>
        <v>2.1431999999999998</v>
      </c>
      <c r="H2965" s="257">
        <f t="shared" si="242"/>
        <v>20.0032</v>
      </c>
    </row>
    <row r="2966" spans="1:8" x14ac:dyDescent="0.25">
      <c r="A2966" s="240">
        <v>41008</v>
      </c>
      <c r="B2966" s="124">
        <v>10602</v>
      </c>
      <c r="C2966" s="124" t="s">
        <v>2807</v>
      </c>
      <c r="D2966" s="236" t="s">
        <v>2808</v>
      </c>
      <c r="E2966" s="124" t="s">
        <v>2312</v>
      </c>
      <c r="F2966" s="124">
        <v>4.46</v>
      </c>
      <c r="G2966" s="259">
        <f t="shared" si="240"/>
        <v>0.53520000000000001</v>
      </c>
      <c r="H2966" s="257">
        <f t="shared" si="242"/>
        <v>4.9951999999999996</v>
      </c>
    </row>
    <row r="2967" spans="1:8" x14ac:dyDescent="0.25">
      <c r="A2967" s="240">
        <v>41008</v>
      </c>
      <c r="B2967" s="124">
        <v>10603</v>
      </c>
      <c r="C2967" s="124" t="s">
        <v>16</v>
      </c>
      <c r="D2967" s="236"/>
      <c r="E2967" s="124" t="s">
        <v>2312</v>
      </c>
      <c r="F2967" s="124"/>
      <c r="G2967" s="259"/>
      <c r="H2967" s="257"/>
    </row>
    <row r="2968" spans="1:8" x14ac:dyDescent="0.25">
      <c r="A2968" s="240">
        <v>41008</v>
      </c>
      <c r="B2968" s="124">
        <v>10604</v>
      </c>
      <c r="C2968" s="124" t="s">
        <v>1683</v>
      </c>
      <c r="D2968" s="236" t="s">
        <v>2704</v>
      </c>
      <c r="E2968" s="124" t="s">
        <v>2312</v>
      </c>
      <c r="F2968" s="124">
        <v>8.93</v>
      </c>
      <c r="G2968" s="259">
        <f t="shared" si="240"/>
        <v>1.0715999999999999</v>
      </c>
      <c r="H2968" s="257">
        <f t="shared" si="242"/>
        <v>10.0016</v>
      </c>
    </row>
    <row r="2969" spans="1:8" x14ac:dyDescent="0.25">
      <c r="A2969" s="240">
        <v>41008</v>
      </c>
      <c r="B2969" s="124">
        <v>10605</v>
      </c>
      <c r="C2969" s="124" t="s">
        <v>2622</v>
      </c>
      <c r="D2969" s="236" t="s">
        <v>2623</v>
      </c>
      <c r="E2969" s="124" t="s">
        <v>2312</v>
      </c>
      <c r="F2969" s="124">
        <v>16.07</v>
      </c>
      <c r="G2969" s="259">
        <f t="shared" si="240"/>
        <v>1.9283999999999999</v>
      </c>
      <c r="H2969" s="257">
        <f t="shared" si="242"/>
        <v>17.9984</v>
      </c>
    </row>
    <row r="2970" spans="1:8" x14ac:dyDescent="0.25">
      <c r="A2970" s="240">
        <v>41008</v>
      </c>
      <c r="B2970" s="124">
        <v>10606</v>
      </c>
      <c r="C2970" s="124" t="s">
        <v>2809</v>
      </c>
      <c r="D2970" s="236" t="s">
        <v>2810</v>
      </c>
      <c r="E2970" s="124" t="s">
        <v>2312</v>
      </c>
      <c r="F2970" s="124">
        <v>11.61</v>
      </c>
      <c r="G2970" s="259">
        <f t="shared" si="240"/>
        <v>1.3931999999999998</v>
      </c>
      <c r="H2970" s="257">
        <f t="shared" si="242"/>
        <v>13.0032</v>
      </c>
    </row>
    <row r="2971" spans="1:8" x14ac:dyDescent="0.25">
      <c r="A2971" s="240">
        <v>41008</v>
      </c>
      <c r="B2971" s="124">
        <v>10607</v>
      </c>
      <c r="C2971" s="124" t="s">
        <v>2811</v>
      </c>
      <c r="D2971" s="236" t="s">
        <v>2812</v>
      </c>
      <c r="E2971" s="124" t="s">
        <v>2312</v>
      </c>
      <c r="F2971" s="124">
        <v>11.61</v>
      </c>
      <c r="G2971" s="259">
        <f t="shared" si="240"/>
        <v>1.3931999999999998</v>
      </c>
      <c r="H2971" s="257">
        <f t="shared" si="242"/>
        <v>13.0032</v>
      </c>
    </row>
    <row r="2972" spans="1:8" x14ac:dyDescent="0.25">
      <c r="A2972" s="240">
        <v>41008</v>
      </c>
      <c r="B2972" s="124">
        <v>10608</v>
      </c>
      <c r="C2972" s="124" t="s">
        <v>2813</v>
      </c>
      <c r="D2972" s="236" t="s">
        <v>1327</v>
      </c>
      <c r="E2972" s="124" t="s">
        <v>2312</v>
      </c>
      <c r="F2972" s="124">
        <v>13.39</v>
      </c>
      <c r="G2972" s="259">
        <f t="shared" si="240"/>
        <v>1.6068</v>
      </c>
      <c r="H2972" s="257">
        <f t="shared" si="242"/>
        <v>14.9968</v>
      </c>
    </row>
    <row r="2973" spans="1:8" x14ac:dyDescent="0.25">
      <c r="A2973" s="240">
        <v>41008</v>
      </c>
      <c r="B2973" s="124">
        <v>10609</v>
      </c>
      <c r="C2973" s="124" t="s">
        <v>2142</v>
      </c>
      <c r="D2973" s="236" t="s">
        <v>2143</v>
      </c>
      <c r="E2973" s="124" t="s">
        <v>2312</v>
      </c>
      <c r="F2973" s="124">
        <v>17.86</v>
      </c>
      <c r="G2973" s="259">
        <f t="shared" si="240"/>
        <v>2.1431999999999998</v>
      </c>
      <c r="H2973" s="257">
        <f t="shared" si="242"/>
        <v>20.0032</v>
      </c>
    </row>
    <row r="2974" spans="1:8" x14ac:dyDescent="0.25">
      <c r="A2974" s="240">
        <v>41008</v>
      </c>
      <c r="B2974" s="124">
        <v>10610</v>
      </c>
      <c r="C2974" s="124" t="s">
        <v>1933</v>
      </c>
      <c r="D2974" s="236" t="s">
        <v>2737</v>
      </c>
      <c r="E2974" s="124" t="s">
        <v>2312</v>
      </c>
      <c r="F2974" s="124">
        <v>4.46</v>
      </c>
      <c r="G2974" s="259">
        <f t="shared" si="240"/>
        <v>0.53520000000000001</v>
      </c>
      <c r="H2974" s="257">
        <f t="shared" si="242"/>
        <v>4.9951999999999996</v>
      </c>
    </row>
    <row r="2975" spans="1:8" x14ac:dyDescent="0.25">
      <c r="A2975" s="240">
        <v>41008</v>
      </c>
      <c r="B2975" s="124">
        <v>10611</v>
      </c>
      <c r="C2975" s="124" t="s">
        <v>2814</v>
      </c>
      <c r="D2975" s="236" t="s">
        <v>1758</v>
      </c>
      <c r="E2975" s="124" t="s">
        <v>2312</v>
      </c>
      <c r="F2975" s="124">
        <v>7.14</v>
      </c>
      <c r="G2975" s="259">
        <f t="shared" si="240"/>
        <v>0.8567999999999999</v>
      </c>
      <c r="H2975" s="257">
        <f t="shared" si="242"/>
        <v>7.9967999999999995</v>
      </c>
    </row>
    <row r="2976" spans="1:8" x14ac:dyDescent="0.25">
      <c r="A2976" s="240">
        <v>41008</v>
      </c>
      <c r="B2976" s="124">
        <v>10612</v>
      </c>
      <c r="C2976" s="124" t="s">
        <v>2815</v>
      </c>
      <c r="D2976" s="236" t="s">
        <v>2755</v>
      </c>
      <c r="E2976" s="124" t="s">
        <v>2312</v>
      </c>
      <c r="F2976" s="124">
        <v>8.93</v>
      </c>
      <c r="G2976" s="259">
        <f t="shared" si="240"/>
        <v>1.0715999999999999</v>
      </c>
      <c r="H2976" s="257">
        <f t="shared" si="242"/>
        <v>10.0016</v>
      </c>
    </row>
    <row r="2977" spans="1:8" x14ac:dyDescent="0.25">
      <c r="A2977" s="240">
        <v>41008</v>
      </c>
      <c r="B2977" s="124">
        <v>10613</v>
      </c>
      <c r="C2977" s="124" t="s">
        <v>1036</v>
      </c>
      <c r="D2977" s="236"/>
      <c r="E2977" s="124" t="s">
        <v>2312</v>
      </c>
      <c r="F2977" s="124">
        <v>21.61</v>
      </c>
      <c r="G2977" s="259">
        <f t="shared" si="240"/>
        <v>2.5931999999999999</v>
      </c>
      <c r="H2977" s="257">
        <f t="shared" si="242"/>
        <v>24.203199999999999</v>
      </c>
    </row>
    <row r="2978" spans="1:8" x14ac:dyDescent="0.25">
      <c r="A2978" s="240">
        <v>41009</v>
      </c>
      <c r="B2978" s="124">
        <v>10614</v>
      </c>
      <c r="C2978" s="124" t="s">
        <v>1683</v>
      </c>
      <c r="D2978" s="236" t="s">
        <v>2704</v>
      </c>
      <c r="E2978" s="124" t="s">
        <v>2312</v>
      </c>
      <c r="F2978" s="124">
        <v>8.93</v>
      </c>
      <c r="G2978" s="259">
        <f t="shared" si="240"/>
        <v>1.0715999999999999</v>
      </c>
      <c r="H2978" s="257">
        <f t="shared" si="242"/>
        <v>10.0016</v>
      </c>
    </row>
    <row r="2979" spans="1:8" x14ac:dyDescent="0.25">
      <c r="A2979" s="240">
        <v>41009</v>
      </c>
      <c r="B2979" s="124">
        <v>10615</v>
      </c>
      <c r="C2979" s="124" t="s">
        <v>2816</v>
      </c>
      <c r="D2979" s="236" t="s">
        <v>2817</v>
      </c>
      <c r="E2979" s="124" t="s">
        <v>2312</v>
      </c>
      <c r="F2979" s="124">
        <v>17.86</v>
      </c>
      <c r="G2979" s="259">
        <f t="shared" si="240"/>
        <v>2.1431999999999998</v>
      </c>
      <c r="H2979" s="257">
        <f t="shared" si="242"/>
        <v>20.0032</v>
      </c>
    </row>
    <row r="2980" spans="1:8" x14ac:dyDescent="0.25">
      <c r="A2980" s="240">
        <v>41009</v>
      </c>
      <c r="B2980" s="124">
        <v>10616</v>
      </c>
      <c r="C2980" s="124" t="s">
        <v>29</v>
      </c>
      <c r="D2980" s="236" t="s">
        <v>30</v>
      </c>
      <c r="E2980" s="124" t="s">
        <v>2312</v>
      </c>
      <c r="F2980" s="257">
        <v>45</v>
      </c>
      <c r="G2980" s="259">
        <f t="shared" si="240"/>
        <v>5.3999999999999995</v>
      </c>
      <c r="H2980" s="257">
        <f t="shared" si="242"/>
        <v>50.4</v>
      </c>
    </row>
    <row r="2981" spans="1:8" x14ac:dyDescent="0.25">
      <c r="A2981" s="240">
        <v>41009</v>
      </c>
      <c r="B2981" s="124">
        <v>10617</v>
      </c>
      <c r="C2981" s="124" t="s">
        <v>2818</v>
      </c>
      <c r="D2981" s="236" t="s">
        <v>2819</v>
      </c>
      <c r="E2981" s="124" t="s">
        <v>2312</v>
      </c>
      <c r="F2981" s="124">
        <v>10.71</v>
      </c>
      <c r="G2981" s="259">
        <f t="shared" si="240"/>
        <v>1.2852000000000001</v>
      </c>
      <c r="H2981" s="257">
        <f t="shared" si="242"/>
        <v>11.995200000000001</v>
      </c>
    </row>
    <row r="2982" spans="1:8" x14ac:dyDescent="0.25">
      <c r="A2982" s="240">
        <v>41009</v>
      </c>
      <c r="B2982" s="124">
        <v>10618</v>
      </c>
      <c r="C2982" s="124" t="s">
        <v>2820</v>
      </c>
      <c r="D2982" s="236" t="s">
        <v>2821</v>
      </c>
      <c r="E2982" s="124" t="s">
        <v>2312</v>
      </c>
      <c r="F2982" s="124">
        <v>8.93</v>
      </c>
      <c r="G2982" s="259">
        <f t="shared" si="240"/>
        <v>1.0715999999999999</v>
      </c>
      <c r="H2982" s="257">
        <f t="shared" si="242"/>
        <v>10.0016</v>
      </c>
    </row>
    <row r="2983" spans="1:8" x14ac:dyDescent="0.25">
      <c r="A2983" s="240">
        <v>41009</v>
      </c>
      <c r="B2983" s="124">
        <v>10619</v>
      </c>
      <c r="C2983" s="124" t="s">
        <v>1050</v>
      </c>
      <c r="D2983" s="236" t="s">
        <v>1528</v>
      </c>
      <c r="E2983" s="124" t="s">
        <v>2312</v>
      </c>
      <c r="F2983" s="124">
        <v>4.46</v>
      </c>
      <c r="G2983" s="259">
        <f t="shared" si="240"/>
        <v>0.53520000000000001</v>
      </c>
      <c r="H2983" s="257">
        <f t="shared" si="242"/>
        <v>4.9951999999999996</v>
      </c>
    </row>
    <row r="2984" spans="1:8" x14ac:dyDescent="0.25">
      <c r="A2984" s="240">
        <v>41009</v>
      </c>
      <c r="B2984" s="124">
        <v>10620</v>
      </c>
      <c r="C2984" s="124" t="s">
        <v>1933</v>
      </c>
      <c r="D2984" s="236" t="s">
        <v>2737</v>
      </c>
      <c r="E2984" s="124" t="s">
        <v>2312</v>
      </c>
      <c r="F2984" s="124">
        <v>4.46</v>
      </c>
      <c r="G2984" s="259">
        <f t="shared" si="240"/>
        <v>0.53520000000000001</v>
      </c>
      <c r="H2984" s="257">
        <f t="shared" si="242"/>
        <v>4.9951999999999996</v>
      </c>
    </row>
    <row r="2985" spans="1:8" x14ac:dyDescent="0.25">
      <c r="A2985" s="240">
        <v>41009</v>
      </c>
      <c r="B2985" s="124">
        <v>10621</v>
      </c>
      <c r="C2985" s="124" t="s">
        <v>2814</v>
      </c>
      <c r="D2985" s="236" t="s">
        <v>2822</v>
      </c>
      <c r="E2985" s="124" t="s">
        <v>2312</v>
      </c>
      <c r="F2985" s="124">
        <v>7.14</v>
      </c>
      <c r="G2985" s="259">
        <f t="shared" si="240"/>
        <v>0.8567999999999999</v>
      </c>
      <c r="H2985" s="257">
        <f t="shared" si="242"/>
        <v>7.9967999999999995</v>
      </c>
    </row>
    <row r="2986" spans="1:8" x14ac:dyDescent="0.25">
      <c r="A2986" s="240">
        <v>41009</v>
      </c>
      <c r="B2986" s="124">
        <v>10622</v>
      </c>
      <c r="C2986" s="124" t="s">
        <v>16</v>
      </c>
      <c r="D2986" s="236"/>
      <c r="E2986" s="124" t="s">
        <v>2312</v>
      </c>
      <c r="F2986" s="124"/>
      <c r="G2986" s="259"/>
      <c r="H2986" s="257"/>
    </row>
    <row r="2987" spans="1:8" x14ac:dyDescent="0.25">
      <c r="A2987" s="240">
        <v>41010</v>
      </c>
      <c r="B2987" s="124">
        <v>10623</v>
      </c>
      <c r="C2987" s="124" t="s">
        <v>2559</v>
      </c>
      <c r="D2987" s="236" t="s">
        <v>2823</v>
      </c>
      <c r="E2987" s="124" t="s">
        <v>2312</v>
      </c>
      <c r="F2987" s="124">
        <v>13.39</v>
      </c>
      <c r="G2987" s="259">
        <f t="shared" si="240"/>
        <v>1.6068</v>
      </c>
      <c r="H2987" s="257">
        <f t="shared" si="242"/>
        <v>14.9968</v>
      </c>
    </row>
    <row r="2988" spans="1:8" x14ac:dyDescent="0.25">
      <c r="A2988" s="240">
        <v>41010</v>
      </c>
      <c r="B2988" s="124">
        <v>10624</v>
      </c>
      <c r="C2988" s="124" t="s">
        <v>1050</v>
      </c>
      <c r="D2988" s="236" t="s">
        <v>1528</v>
      </c>
      <c r="E2988" s="124" t="s">
        <v>2312</v>
      </c>
      <c r="F2988" s="124">
        <v>6.25</v>
      </c>
      <c r="G2988" s="259">
        <f t="shared" ref="G2988:G3051" si="243">F2988*12%</f>
        <v>0.75</v>
      </c>
      <c r="H2988" s="257">
        <f t="shared" si="242"/>
        <v>7</v>
      </c>
    </row>
    <row r="2989" spans="1:8" x14ac:dyDescent="0.25">
      <c r="A2989" s="240">
        <v>41010</v>
      </c>
      <c r="B2989" s="124">
        <v>10625</v>
      </c>
      <c r="C2989" s="124" t="s">
        <v>2824</v>
      </c>
      <c r="D2989" s="236" t="s">
        <v>2825</v>
      </c>
      <c r="E2989" s="124" t="s">
        <v>2312</v>
      </c>
      <c r="F2989" s="124">
        <v>8.93</v>
      </c>
      <c r="G2989" s="259">
        <f t="shared" si="243"/>
        <v>1.0715999999999999</v>
      </c>
      <c r="H2989" s="257">
        <f t="shared" si="242"/>
        <v>10.0016</v>
      </c>
    </row>
    <row r="2990" spans="1:8" x14ac:dyDescent="0.25">
      <c r="A2990" s="240">
        <v>41010</v>
      </c>
      <c r="B2990" s="124">
        <v>10626</v>
      </c>
      <c r="C2990" s="124" t="s">
        <v>2826</v>
      </c>
      <c r="D2990" s="236" t="s">
        <v>2827</v>
      </c>
      <c r="E2990" s="124" t="s">
        <v>2312</v>
      </c>
      <c r="F2990" s="124">
        <v>10.71</v>
      </c>
      <c r="G2990" s="259">
        <f t="shared" si="243"/>
        <v>1.2852000000000001</v>
      </c>
      <c r="H2990" s="257">
        <f t="shared" si="242"/>
        <v>11.995200000000001</v>
      </c>
    </row>
    <row r="2991" spans="1:8" x14ac:dyDescent="0.25">
      <c r="A2991" s="240">
        <v>41010</v>
      </c>
      <c r="B2991" s="124">
        <v>10627</v>
      </c>
      <c r="C2991" s="124" t="s">
        <v>2828</v>
      </c>
      <c r="D2991" s="236" t="s">
        <v>2829</v>
      </c>
      <c r="E2991" s="124" t="s">
        <v>2312</v>
      </c>
      <c r="F2991" s="124">
        <v>8.93</v>
      </c>
      <c r="G2991" s="259">
        <f t="shared" si="243"/>
        <v>1.0715999999999999</v>
      </c>
      <c r="H2991" s="257">
        <f t="shared" si="242"/>
        <v>10.0016</v>
      </c>
    </row>
    <row r="2992" spans="1:8" x14ac:dyDescent="0.25">
      <c r="A2992" s="240">
        <v>41010</v>
      </c>
      <c r="B2992" s="124">
        <v>10628</v>
      </c>
      <c r="C2992" s="124" t="s">
        <v>2830</v>
      </c>
      <c r="D2992" s="236" t="s">
        <v>2831</v>
      </c>
      <c r="E2992" s="124" t="s">
        <v>2312</v>
      </c>
      <c r="F2992" s="124">
        <v>8.93</v>
      </c>
      <c r="G2992" s="259">
        <f t="shared" si="243"/>
        <v>1.0715999999999999</v>
      </c>
      <c r="H2992" s="257">
        <f t="shared" si="242"/>
        <v>10.0016</v>
      </c>
    </row>
    <row r="2993" spans="1:8" x14ac:dyDescent="0.25">
      <c r="A2993" s="240">
        <v>41010</v>
      </c>
      <c r="B2993" s="124">
        <v>10629</v>
      </c>
      <c r="C2993" s="124" t="s">
        <v>1933</v>
      </c>
      <c r="D2993" s="236" t="s">
        <v>2737</v>
      </c>
      <c r="E2993" s="124" t="s">
        <v>2312</v>
      </c>
      <c r="F2993" s="124">
        <v>4.46</v>
      </c>
      <c r="G2993" s="259">
        <f t="shared" si="243"/>
        <v>0.53520000000000001</v>
      </c>
      <c r="H2993" s="257">
        <f t="shared" si="242"/>
        <v>4.9951999999999996</v>
      </c>
    </row>
    <row r="2994" spans="1:8" x14ac:dyDescent="0.25">
      <c r="A2994" s="240">
        <v>41010</v>
      </c>
      <c r="B2994" s="124">
        <v>10630</v>
      </c>
      <c r="C2994" s="124" t="s">
        <v>2814</v>
      </c>
      <c r="D2994" s="236" t="s">
        <v>2832</v>
      </c>
      <c r="E2994" s="124" t="s">
        <v>2312</v>
      </c>
      <c r="F2994" s="124">
        <v>7.14</v>
      </c>
      <c r="G2994" s="259">
        <f t="shared" si="243"/>
        <v>0.8567999999999999</v>
      </c>
      <c r="H2994" s="257">
        <f t="shared" si="242"/>
        <v>7.9967999999999995</v>
      </c>
    </row>
    <row r="2995" spans="1:8" x14ac:dyDescent="0.25">
      <c r="A2995" s="240">
        <v>41010</v>
      </c>
      <c r="B2995" s="124">
        <v>10631</v>
      </c>
      <c r="C2995" s="124" t="s">
        <v>2833</v>
      </c>
      <c r="D2995" s="236" t="s">
        <v>2834</v>
      </c>
      <c r="E2995" s="124" t="s">
        <v>2312</v>
      </c>
      <c r="F2995" s="124">
        <v>4.46</v>
      </c>
      <c r="G2995" s="259">
        <f t="shared" si="243"/>
        <v>0.53520000000000001</v>
      </c>
      <c r="H2995" s="257">
        <f t="shared" si="242"/>
        <v>4.9951999999999996</v>
      </c>
    </row>
    <row r="2996" spans="1:8" x14ac:dyDescent="0.25">
      <c r="A2996" s="240">
        <v>41010</v>
      </c>
      <c r="B2996" s="124">
        <v>10632</v>
      </c>
      <c r="C2996" s="124" t="s">
        <v>1116</v>
      </c>
      <c r="D2996" s="236" t="s">
        <v>1117</v>
      </c>
      <c r="E2996" s="124" t="s">
        <v>2312</v>
      </c>
      <c r="F2996" s="124">
        <v>11.61</v>
      </c>
      <c r="G2996" s="259">
        <f t="shared" si="243"/>
        <v>1.3931999999999998</v>
      </c>
      <c r="H2996" s="257">
        <f t="shared" si="242"/>
        <v>13.0032</v>
      </c>
    </row>
    <row r="2997" spans="1:8" x14ac:dyDescent="0.25">
      <c r="A2997" s="240">
        <v>41011</v>
      </c>
      <c r="B2997" s="124">
        <v>10633</v>
      </c>
      <c r="C2997" s="124" t="s">
        <v>2835</v>
      </c>
      <c r="D2997" s="236" t="s">
        <v>2836</v>
      </c>
      <c r="E2997" s="124" t="s">
        <v>2312</v>
      </c>
      <c r="F2997" s="124">
        <v>23.21</v>
      </c>
      <c r="G2997" s="259">
        <f t="shared" si="243"/>
        <v>2.7852000000000001</v>
      </c>
      <c r="H2997" s="257">
        <f t="shared" si="242"/>
        <v>25.995200000000001</v>
      </c>
    </row>
    <row r="2998" spans="1:8" x14ac:dyDescent="0.25">
      <c r="A2998" s="240">
        <v>41011</v>
      </c>
      <c r="B2998" s="124">
        <v>10634</v>
      </c>
      <c r="C2998" s="124" t="s">
        <v>2618</v>
      </c>
      <c r="D2998" s="236" t="s">
        <v>2421</v>
      </c>
      <c r="E2998" s="124" t="s">
        <v>2312</v>
      </c>
      <c r="F2998" s="124">
        <v>34.82</v>
      </c>
      <c r="G2998" s="259">
        <f t="shared" si="243"/>
        <v>4.1783999999999999</v>
      </c>
      <c r="H2998" s="257">
        <f t="shared" si="242"/>
        <v>38.998400000000004</v>
      </c>
    </row>
    <row r="2999" spans="1:8" x14ac:dyDescent="0.25">
      <c r="A2999" s="240">
        <v>41011</v>
      </c>
      <c r="B2999" s="124">
        <v>10635</v>
      </c>
      <c r="C2999" s="124" t="s">
        <v>1683</v>
      </c>
      <c r="D2999" s="236" t="s">
        <v>2704</v>
      </c>
      <c r="E2999" s="124" t="s">
        <v>2312</v>
      </c>
      <c r="F2999" s="124">
        <v>8.93</v>
      </c>
      <c r="G2999" s="259">
        <f t="shared" si="243"/>
        <v>1.0715999999999999</v>
      </c>
      <c r="H2999" s="257">
        <f t="shared" si="242"/>
        <v>10.0016</v>
      </c>
    </row>
    <row r="3000" spans="1:8" x14ac:dyDescent="0.25">
      <c r="A3000" s="240">
        <v>41011</v>
      </c>
      <c r="B3000" s="124">
        <v>10636</v>
      </c>
      <c r="C3000" s="124" t="s">
        <v>1933</v>
      </c>
      <c r="D3000" s="236" t="s">
        <v>2737</v>
      </c>
      <c r="E3000" s="124" t="s">
        <v>2312</v>
      </c>
      <c r="F3000" s="124">
        <v>4.46</v>
      </c>
      <c r="G3000" s="259">
        <f t="shared" si="243"/>
        <v>0.53520000000000001</v>
      </c>
      <c r="H3000" s="257">
        <f t="shared" si="242"/>
        <v>4.9951999999999996</v>
      </c>
    </row>
    <row r="3001" spans="1:8" x14ac:dyDescent="0.25">
      <c r="A3001" s="240">
        <v>41011</v>
      </c>
      <c r="B3001" s="124">
        <v>10637</v>
      </c>
      <c r="C3001" s="124" t="s">
        <v>16</v>
      </c>
      <c r="D3001" s="236"/>
      <c r="E3001" s="124" t="s">
        <v>2312</v>
      </c>
      <c r="F3001" s="124"/>
      <c r="G3001" s="259"/>
      <c r="H3001" s="257"/>
    </row>
    <row r="3002" spans="1:8" x14ac:dyDescent="0.25">
      <c r="A3002" s="240">
        <v>41011</v>
      </c>
      <c r="B3002" s="124">
        <v>10638</v>
      </c>
      <c r="C3002" s="124" t="s">
        <v>2837</v>
      </c>
      <c r="D3002" s="236" t="s">
        <v>2838</v>
      </c>
      <c r="E3002" s="124" t="s">
        <v>2312</v>
      </c>
      <c r="F3002" s="124">
        <v>23.21</v>
      </c>
      <c r="G3002" s="259">
        <f t="shared" si="243"/>
        <v>2.7852000000000001</v>
      </c>
      <c r="H3002" s="257">
        <f t="shared" si="242"/>
        <v>25.995200000000001</v>
      </c>
    </row>
    <row r="3003" spans="1:8" x14ac:dyDescent="0.25">
      <c r="A3003" s="240">
        <v>41011</v>
      </c>
      <c r="B3003" s="124">
        <v>10639</v>
      </c>
      <c r="C3003" s="124" t="s">
        <v>2765</v>
      </c>
      <c r="D3003" s="236" t="s">
        <v>2238</v>
      </c>
      <c r="E3003" s="124" t="s">
        <v>2312</v>
      </c>
      <c r="F3003" s="124">
        <v>40.18</v>
      </c>
      <c r="G3003" s="259">
        <f t="shared" si="243"/>
        <v>4.8216000000000001</v>
      </c>
      <c r="H3003" s="257">
        <f t="shared" si="242"/>
        <v>45.001599999999996</v>
      </c>
    </row>
    <row r="3004" spans="1:8" x14ac:dyDescent="0.25">
      <c r="A3004" s="240">
        <v>41011</v>
      </c>
      <c r="B3004" s="124">
        <v>10640</v>
      </c>
      <c r="C3004" s="124" t="s">
        <v>2839</v>
      </c>
      <c r="D3004" s="236" t="s">
        <v>2840</v>
      </c>
      <c r="E3004" s="124" t="s">
        <v>2312</v>
      </c>
      <c r="F3004" s="124">
        <v>16.07</v>
      </c>
      <c r="G3004" s="259">
        <f t="shared" si="243"/>
        <v>1.9283999999999999</v>
      </c>
      <c r="H3004" s="257">
        <f t="shared" si="242"/>
        <v>17.9984</v>
      </c>
    </row>
    <row r="3005" spans="1:8" x14ac:dyDescent="0.25">
      <c r="A3005" s="240">
        <v>41011</v>
      </c>
      <c r="B3005" s="124">
        <v>10641</v>
      </c>
      <c r="C3005" s="124" t="s">
        <v>2841</v>
      </c>
      <c r="D3005" s="236" t="s">
        <v>2842</v>
      </c>
      <c r="E3005" s="124" t="s">
        <v>2312</v>
      </c>
      <c r="F3005" s="124">
        <v>11.61</v>
      </c>
      <c r="G3005" s="259">
        <f t="shared" si="243"/>
        <v>1.3931999999999998</v>
      </c>
      <c r="H3005" s="257">
        <f t="shared" si="242"/>
        <v>13.0032</v>
      </c>
    </row>
    <row r="3006" spans="1:8" x14ac:dyDescent="0.25">
      <c r="A3006" s="240">
        <v>41011</v>
      </c>
      <c r="B3006" s="124">
        <v>10642</v>
      </c>
      <c r="C3006" s="124" t="s">
        <v>16</v>
      </c>
      <c r="D3006" s="236"/>
      <c r="E3006" s="124" t="s">
        <v>2312</v>
      </c>
      <c r="F3006" s="124"/>
      <c r="G3006" s="259"/>
      <c r="H3006" s="257"/>
    </row>
    <row r="3007" spans="1:8" x14ac:dyDescent="0.25">
      <c r="A3007" s="240">
        <v>41011</v>
      </c>
      <c r="B3007" s="124">
        <v>10643</v>
      </c>
      <c r="C3007" s="124" t="s">
        <v>2843</v>
      </c>
      <c r="D3007" s="236" t="s">
        <v>2844</v>
      </c>
      <c r="E3007" s="124" t="s">
        <v>2312</v>
      </c>
      <c r="F3007" s="124">
        <v>46.43</v>
      </c>
      <c r="G3007" s="259">
        <f t="shared" si="243"/>
        <v>5.5716000000000001</v>
      </c>
      <c r="H3007" s="257">
        <f t="shared" si="242"/>
        <v>52.001599999999996</v>
      </c>
    </row>
    <row r="3008" spans="1:8" x14ac:dyDescent="0.25">
      <c r="A3008" s="240">
        <v>41011</v>
      </c>
      <c r="B3008" s="124">
        <v>10644</v>
      </c>
      <c r="C3008" s="124" t="s">
        <v>2845</v>
      </c>
      <c r="D3008" s="236" t="s">
        <v>2846</v>
      </c>
      <c r="E3008" s="124" t="s">
        <v>2312</v>
      </c>
      <c r="F3008" s="124">
        <v>23.21</v>
      </c>
      <c r="G3008" s="259">
        <f t="shared" si="243"/>
        <v>2.7852000000000001</v>
      </c>
      <c r="H3008" s="257">
        <f t="shared" si="242"/>
        <v>25.995200000000001</v>
      </c>
    </row>
    <row r="3009" spans="1:8" x14ac:dyDescent="0.25">
      <c r="A3009" s="240">
        <v>41011</v>
      </c>
      <c r="B3009" s="124">
        <v>10645</v>
      </c>
      <c r="C3009" s="124" t="s">
        <v>1036</v>
      </c>
      <c r="D3009" s="236"/>
      <c r="E3009" s="124" t="s">
        <v>2312</v>
      </c>
      <c r="F3009" s="124">
        <v>30.67</v>
      </c>
      <c r="G3009" s="259">
        <f t="shared" si="243"/>
        <v>3.6804000000000001</v>
      </c>
      <c r="H3009" s="257">
        <f t="shared" ref="H3009:H3071" si="244">F3009+G3009</f>
        <v>34.3504</v>
      </c>
    </row>
    <row r="3010" spans="1:8" x14ac:dyDescent="0.25">
      <c r="A3010" s="240">
        <v>41011</v>
      </c>
      <c r="B3010" s="124">
        <v>10646</v>
      </c>
      <c r="C3010" s="124" t="s">
        <v>66</v>
      </c>
      <c r="D3010" s="236" t="s">
        <v>67</v>
      </c>
      <c r="E3010" s="124" t="s">
        <v>2312</v>
      </c>
      <c r="F3010" s="124">
        <v>26.79</v>
      </c>
      <c r="G3010" s="259">
        <f t="shared" si="243"/>
        <v>3.2147999999999999</v>
      </c>
      <c r="H3010" s="257">
        <f t="shared" si="244"/>
        <v>30.004799999999999</v>
      </c>
    </row>
    <row r="3011" spans="1:8" x14ac:dyDescent="0.25">
      <c r="A3011" s="240">
        <v>41012</v>
      </c>
      <c r="B3011" s="124">
        <v>10647</v>
      </c>
      <c r="C3011" s="124" t="s">
        <v>2847</v>
      </c>
      <c r="D3011" s="236" t="s">
        <v>2848</v>
      </c>
      <c r="E3011" s="124" t="s">
        <v>2312</v>
      </c>
      <c r="F3011" s="124">
        <v>15.18</v>
      </c>
      <c r="G3011" s="259">
        <f t="shared" si="243"/>
        <v>1.8215999999999999</v>
      </c>
      <c r="H3011" s="257">
        <f t="shared" si="244"/>
        <v>17.0016</v>
      </c>
    </row>
    <row r="3012" spans="1:8" x14ac:dyDescent="0.25">
      <c r="A3012" s="240">
        <v>41012</v>
      </c>
      <c r="B3012" s="124">
        <v>10648</v>
      </c>
      <c r="C3012" s="124" t="s">
        <v>2765</v>
      </c>
      <c r="D3012" s="236" t="s">
        <v>2849</v>
      </c>
      <c r="E3012" s="124" t="s">
        <v>2312</v>
      </c>
      <c r="F3012" s="124">
        <v>2.68</v>
      </c>
      <c r="G3012" s="259">
        <f t="shared" si="243"/>
        <v>0.3216</v>
      </c>
      <c r="H3012" s="257">
        <f t="shared" si="244"/>
        <v>3.0016000000000003</v>
      </c>
    </row>
    <row r="3013" spans="1:8" x14ac:dyDescent="0.25">
      <c r="A3013" s="240">
        <v>41012</v>
      </c>
      <c r="B3013" s="124">
        <v>10649</v>
      </c>
      <c r="C3013" s="124" t="s">
        <v>2850</v>
      </c>
      <c r="D3013" s="236" t="s">
        <v>2851</v>
      </c>
      <c r="E3013" s="124" t="s">
        <v>2312</v>
      </c>
      <c r="F3013" s="124">
        <v>8.93</v>
      </c>
      <c r="G3013" s="259">
        <f t="shared" si="243"/>
        <v>1.0715999999999999</v>
      </c>
      <c r="H3013" s="257">
        <f t="shared" si="244"/>
        <v>10.0016</v>
      </c>
    </row>
    <row r="3014" spans="1:8" x14ac:dyDescent="0.25">
      <c r="A3014" s="240">
        <v>41012</v>
      </c>
      <c r="B3014" s="124">
        <v>10650</v>
      </c>
      <c r="C3014" s="124" t="s">
        <v>2852</v>
      </c>
      <c r="D3014" s="236" t="s">
        <v>2853</v>
      </c>
      <c r="E3014" s="124" t="s">
        <v>2312</v>
      </c>
      <c r="F3014" s="124">
        <v>8.93</v>
      </c>
      <c r="G3014" s="259">
        <f t="shared" si="243"/>
        <v>1.0715999999999999</v>
      </c>
      <c r="H3014" s="257">
        <f t="shared" si="244"/>
        <v>10.0016</v>
      </c>
    </row>
    <row r="3015" spans="1:8" x14ac:dyDescent="0.25">
      <c r="A3015" s="240">
        <v>41012</v>
      </c>
      <c r="B3015" s="124">
        <v>10651</v>
      </c>
      <c r="C3015" s="124" t="s">
        <v>2854</v>
      </c>
      <c r="D3015" s="236" t="s">
        <v>2855</v>
      </c>
      <c r="E3015" s="124" t="s">
        <v>2312</v>
      </c>
      <c r="F3015" s="124">
        <v>7.14</v>
      </c>
      <c r="G3015" s="259">
        <f t="shared" si="243"/>
        <v>0.8567999999999999</v>
      </c>
      <c r="H3015" s="257">
        <f t="shared" si="244"/>
        <v>7.9967999999999995</v>
      </c>
    </row>
    <row r="3016" spans="1:8" x14ac:dyDescent="0.25">
      <c r="A3016" s="240">
        <v>41012</v>
      </c>
      <c r="B3016" s="124">
        <v>10652</v>
      </c>
      <c r="C3016" s="124" t="s">
        <v>2142</v>
      </c>
      <c r="D3016" s="236" t="s">
        <v>2143</v>
      </c>
      <c r="E3016" s="124" t="s">
        <v>2312</v>
      </c>
      <c r="F3016" s="124">
        <v>8.93</v>
      </c>
      <c r="G3016" s="259">
        <f t="shared" si="243"/>
        <v>1.0715999999999999</v>
      </c>
      <c r="H3016" s="257">
        <f t="shared" si="244"/>
        <v>10.0016</v>
      </c>
    </row>
    <row r="3017" spans="1:8" x14ac:dyDescent="0.25">
      <c r="A3017" s="240">
        <v>41012</v>
      </c>
      <c r="B3017" s="124">
        <v>10653</v>
      </c>
      <c r="C3017" s="124" t="s">
        <v>2856</v>
      </c>
      <c r="D3017" s="236" t="s">
        <v>2673</v>
      </c>
      <c r="E3017" s="124" t="s">
        <v>2312</v>
      </c>
      <c r="F3017" s="124">
        <v>29.46</v>
      </c>
      <c r="G3017" s="259">
        <f t="shared" si="243"/>
        <v>3.5352000000000001</v>
      </c>
      <c r="H3017" s="257">
        <f t="shared" si="244"/>
        <v>32.995200000000004</v>
      </c>
    </row>
    <row r="3018" spans="1:8" x14ac:dyDescent="0.25">
      <c r="A3018" s="240">
        <v>41012</v>
      </c>
      <c r="B3018" s="124">
        <v>10654</v>
      </c>
      <c r="C3018" s="124" t="s">
        <v>2038</v>
      </c>
      <c r="D3018" s="236" t="s">
        <v>2857</v>
      </c>
      <c r="E3018" s="124" t="s">
        <v>2312</v>
      </c>
      <c r="F3018" s="124">
        <v>13.39</v>
      </c>
      <c r="G3018" s="259">
        <f t="shared" si="243"/>
        <v>1.6068</v>
      </c>
      <c r="H3018" s="257">
        <f t="shared" si="244"/>
        <v>14.9968</v>
      </c>
    </row>
    <row r="3019" spans="1:8" x14ac:dyDescent="0.25">
      <c r="A3019" s="240">
        <v>41012</v>
      </c>
      <c r="B3019" s="124">
        <v>10655</v>
      </c>
      <c r="C3019" s="124" t="s">
        <v>2858</v>
      </c>
      <c r="D3019" s="236" t="s">
        <v>2859</v>
      </c>
      <c r="E3019" s="124" t="s">
        <v>2312</v>
      </c>
      <c r="F3019" s="124">
        <v>8.93</v>
      </c>
      <c r="G3019" s="259">
        <f t="shared" si="243"/>
        <v>1.0715999999999999</v>
      </c>
      <c r="H3019" s="257">
        <f t="shared" si="244"/>
        <v>10.0016</v>
      </c>
    </row>
    <row r="3020" spans="1:8" x14ac:dyDescent="0.25">
      <c r="A3020" s="240">
        <v>41012</v>
      </c>
      <c r="B3020" s="124">
        <v>10656</v>
      </c>
      <c r="C3020" s="124" t="s">
        <v>2860</v>
      </c>
      <c r="D3020" s="236" t="s">
        <v>2861</v>
      </c>
      <c r="E3020" s="124" t="s">
        <v>2312</v>
      </c>
      <c r="F3020" s="124">
        <v>17.86</v>
      </c>
      <c r="G3020" s="259">
        <f t="shared" si="243"/>
        <v>2.1431999999999998</v>
      </c>
      <c r="H3020" s="257">
        <f t="shared" si="244"/>
        <v>20.0032</v>
      </c>
    </row>
    <row r="3021" spans="1:8" x14ac:dyDescent="0.25">
      <c r="A3021" s="240">
        <v>41012</v>
      </c>
      <c r="B3021" s="124">
        <v>10657</v>
      </c>
      <c r="C3021" s="124" t="s">
        <v>2862</v>
      </c>
      <c r="D3021" s="236" t="s">
        <v>2863</v>
      </c>
      <c r="E3021" s="124" t="s">
        <v>2312</v>
      </c>
      <c r="F3021" s="124">
        <v>8.93</v>
      </c>
      <c r="G3021" s="259">
        <f t="shared" si="243"/>
        <v>1.0715999999999999</v>
      </c>
      <c r="H3021" s="257">
        <f t="shared" si="244"/>
        <v>10.0016</v>
      </c>
    </row>
    <row r="3022" spans="1:8" x14ac:dyDescent="0.25">
      <c r="A3022" s="240">
        <v>41012</v>
      </c>
      <c r="B3022" s="124">
        <v>10658</v>
      </c>
      <c r="C3022" s="124" t="s">
        <v>2864</v>
      </c>
      <c r="D3022" s="236" t="s">
        <v>2865</v>
      </c>
      <c r="E3022" s="124" t="s">
        <v>2312</v>
      </c>
      <c r="F3022" s="124">
        <v>17.86</v>
      </c>
      <c r="G3022" s="259">
        <f t="shared" si="243"/>
        <v>2.1431999999999998</v>
      </c>
      <c r="H3022" s="257">
        <f t="shared" si="244"/>
        <v>20.0032</v>
      </c>
    </row>
    <row r="3023" spans="1:8" x14ac:dyDescent="0.25">
      <c r="A3023" s="240">
        <v>41012</v>
      </c>
      <c r="B3023" s="124">
        <v>10659</v>
      </c>
      <c r="C3023" s="124" t="s">
        <v>2787</v>
      </c>
      <c r="D3023" s="236" t="s">
        <v>2788</v>
      </c>
      <c r="E3023" s="124" t="s">
        <v>2312</v>
      </c>
      <c r="F3023" s="124">
        <v>10.71</v>
      </c>
      <c r="G3023" s="259">
        <f t="shared" si="243"/>
        <v>1.2852000000000001</v>
      </c>
      <c r="H3023" s="257">
        <f t="shared" si="244"/>
        <v>11.995200000000001</v>
      </c>
    </row>
    <row r="3024" spans="1:8" x14ac:dyDescent="0.25">
      <c r="A3024" s="240">
        <v>41012</v>
      </c>
      <c r="B3024" s="124">
        <v>10660</v>
      </c>
      <c r="C3024" s="124" t="s">
        <v>2866</v>
      </c>
      <c r="D3024" s="236" t="s">
        <v>2867</v>
      </c>
      <c r="E3024" s="124" t="s">
        <v>2312</v>
      </c>
      <c r="F3024" s="124">
        <v>4.46</v>
      </c>
      <c r="G3024" s="257">
        <f t="shared" si="243"/>
        <v>0.53520000000000001</v>
      </c>
      <c r="H3024" s="257">
        <f t="shared" si="244"/>
        <v>4.9951999999999996</v>
      </c>
    </row>
    <row r="3025" spans="1:8" x14ac:dyDescent="0.25">
      <c r="A3025" s="240">
        <v>41012</v>
      </c>
      <c r="B3025" s="124">
        <v>10661</v>
      </c>
      <c r="C3025" s="124" t="s">
        <v>2868</v>
      </c>
      <c r="D3025" s="236" t="s">
        <v>2834</v>
      </c>
      <c r="E3025" s="124" t="s">
        <v>2312</v>
      </c>
      <c r="F3025" s="124">
        <v>8.93</v>
      </c>
      <c r="G3025" s="257">
        <f t="shared" si="243"/>
        <v>1.0715999999999999</v>
      </c>
      <c r="H3025" s="257">
        <f t="shared" si="244"/>
        <v>10.0016</v>
      </c>
    </row>
    <row r="3026" spans="1:8" x14ac:dyDescent="0.25">
      <c r="A3026" s="240">
        <v>41012</v>
      </c>
      <c r="B3026" s="124">
        <v>10662</v>
      </c>
      <c r="C3026" s="124" t="s">
        <v>1036</v>
      </c>
      <c r="D3026" s="236"/>
      <c r="E3026" s="124" t="s">
        <v>2312</v>
      </c>
      <c r="F3026" s="124">
        <v>13.39</v>
      </c>
      <c r="G3026" s="257">
        <f t="shared" si="243"/>
        <v>1.6068</v>
      </c>
      <c r="H3026" s="257">
        <f t="shared" si="244"/>
        <v>14.9968</v>
      </c>
    </row>
    <row r="3027" spans="1:8" x14ac:dyDescent="0.25">
      <c r="A3027" s="240">
        <v>41012</v>
      </c>
      <c r="B3027" s="124">
        <v>10663</v>
      </c>
      <c r="C3027" s="124" t="s">
        <v>2869</v>
      </c>
      <c r="D3027" s="236" t="s">
        <v>2870</v>
      </c>
      <c r="E3027" s="124" t="s">
        <v>2312</v>
      </c>
      <c r="F3027" s="124">
        <v>13.39</v>
      </c>
      <c r="G3027" s="257">
        <f t="shared" si="243"/>
        <v>1.6068</v>
      </c>
      <c r="H3027" s="257">
        <f t="shared" si="244"/>
        <v>14.9968</v>
      </c>
    </row>
    <row r="3028" spans="1:8" x14ac:dyDescent="0.25">
      <c r="A3028" s="240">
        <v>41013</v>
      </c>
      <c r="B3028" s="124">
        <v>10664</v>
      </c>
      <c r="C3028" s="124" t="s">
        <v>2871</v>
      </c>
      <c r="D3028" s="236" t="s">
        <v>2143</v>
      </c>
      <c r="E3028" s="124" t="s">
        <v>2312</v>
      </c>
      <c r="F3028" s="124">
        <v>8.93</v>
      </c>
      <c r="G3028" s="257">
        <f t="shared" si="243"/>
        <v>1.0715999999999999</v>
      </c>
      <c r="H3028" s="257">
        <f t="shared" si="244"/>
        <v>10.0016</v>
      </c>
    </row>
    <row r="3029" spans="1:8" x14ac:dyDescent="0.25">
      <c r="A3029" s="240">
        <v>41014</v>
      </c>
      <c r="B3029" s="124">
        <v>10665</v>
      </c>
      <c r="C3029" s="124" t="s">
        <v>2872</v>
      </c>
      <c r="D3029" s="236" t="s">
        <v>2873</v>
      </c>
      <c r="E3029" s="124" t="s">
        <v>2312</v>
      </c>
      <c r="F3029" s="124">
        <v>13.39</v>
      </c>
      <c r="G3029" s="257">
        <f t="shared" si="243"/>
        <v>1.6068</v>
      </c>
      <c r="H3029" s="257">
        <f t="shared" si="244"/>
        <v>14.9968</v>
      </c>
    </row>
    <row r="3030" spans="1:8" x14ac:dyDescent="0.25">
      <c r="A3030" s="240">
        <v>41014</v>
      </c>
      <c r="B3030" s="124">
        <v>10666</v>
      </c>
      <c r="C3030" s="124" t="s">
        <v>2874</v>
      </c>
      <c r="D3030" s="236" t="s">
        <v>2875</v>
      </c>
      <c r="E3030" s="124" t="s">
        <v>2312</v>
      </c>
      <c r="F3030" s="124">
        <v>10.71</v>
      </c>
      <c r="G3030" s="257">
        <f t="shared" si="243"/>
        <v>1.2852000000000001</v>
      </c>
      <c r="H3030" s="257">
        <f t="shared" si="244"/>
        <v>11.995200000000001</v>
      </c>
    </row>
    <row r="3031" spans="1:8" x14ac:dyDescent="0.25">
      <c r="A3031" s="240">
        <v>41014</v>
      </c>
      <c r="B3031" s="124">
        <v>10667</v>
      </c>
      <c r="C3031" s="124" t="s">
        <v>2876</v>
      </c>
      <c r="D3031" s="236" t="s">
        <v>2877</v>
      </c>
      <c r="E3031" s="124" t="s">
        <v>2312</v>
      </c>
      <c r="F3031" s="124">
        <v>8.93</v>
      </c>
      <c r="G3031" s="257">
        <f t="shared" si="243"/>
        <v>1.0715999999999999</v>
      </c>
      <c r="H3031" s="257">
        <f t="shared" si="244"/>
        <v>10.0016</v>
      </c>
    </row>
    <row r="3032" spans="1:8" x14ac:dyDescent="0.25">
      <c r="A3032" s="240">
        <v>41014</v>
      </c>
      <c r="B3032" s="124">
        <v>10668</v>
      </c>
      <c r="C3032" s="124" t="s">
        <v>2796</v>
      </c>
      <c r="D3032" s="236" t="s">
        <v>2797</v>
      </c>
      <c r="E3032" s="124" t="s">
        <v>2312</v>
      </c>
      <c r="F3032" s="124">
        <v>8.93</v>
      </c>
      <c r="G3032" s="257">
        <f t="shared" si="243"/>
        <v>1.0715999999999999</v>
      </c>
      <c r="H3032" s="257">
        <f t="shared" si="244"/>
        <v>10.0016</v>
      </c>
    </row>
    <row r="3033" spans="1:8" x14ac:dyDescent="0.25">
      <c r="A3033" s="240">
        <v>41014</v>
      </c>
      <c r="B3033" s="124">
        <v>10669</v>
      </c>
      <c r="C3033" s="124" t="s">
        <v>2839</v>
      </c>
      <c r="D3033" s="236" t="s">
        <v>2840</v>
      </c>
      <c r="E3033" s="124" t="s">
        <v>2312</v>
      </c>
      <c r="F3033" s="124">
        <v>38.4</v>
      </c>
      <c r="G3033" s="257">
        <f t="shared" si="243"/>
        <v>4.6079999999999997</v>
      </c>
      <c r="H3033" s="257">
        <f t="shared" si="244"/>
        <v>43.007999999999996</v>
      </c>
    </row>
    <row r="3034" spans="1:8" x14ac:dyDescent="0.25">
      <c r="A3034" s="240">
        <v>41014</v>
      </c>
      <c r="B3034" s="124">
        <v>10670</v>
      </c>
      <c r="C3034" s="124" t="s">
        <v>16</v>
      </c>
      <c r="D3034" s="236"/>
      <c r="E3034" s="124" t="s">
        <v>2312</v>
      </c>
      <c r="F3034" s="124"/>
      <c r="G3034" s="257"/>
      <c r="H3034" s="257"/>
    </row>
    <row r="3035" spans="1:8" x14ac:dyDescent="0.25">
      <c r="A3035" s="240">
        <v>41014</v>
      </c>
      <c r="B3035" s="124">
        <v>10671</v>
      </c>
      <c r="C3035" s="124" t="s">
        <v>2787</v>
      </c>
      <c r="D3035" s="236" t="s">
        <v>2788</v>
      </c>
      <c r="E3035" s="124" t="s">
        <v>2312</v>
      </c>
      <c r="F3035" s="124">
        <v>10.71</v>
      </c>
      <c r="G3035" s="257">
        <f t="shared" si="243"/>
        <v>1.2852000000000001</v>
      </c>
      <c r="H3035" s="257">
        <f t="shared" si="244"/>
        <v>11.995200000000001</v>
      </c>
    </row>
    <row r="3036" spans="1:8" x14ac:dyDescent="0.25">
      <c r="A3036" s="240">
        <v>41014</v>
      </c>
      <c r="B3036" s="124">
        <v>10672</v>
      </c>
      <c r="C3036" s="124" t="s">
        <v>1050</v>
      </c>
      <c r="D3036" s="236" t="s">
        <v>1528</v>
      </c>
      <c r="E3036" s="124" t="s">
        <v>2312</v>
      </c>
      <c r="F3036" s="257">
        <v>12.5</v>
      </c>
      <c r="G3036" s="257">
        <f t="shared" si="243"/>
        <v>1.5</v>
      </c>
      <c r="H3036" s="257">
        <f t="shared" si="244"/>
        <v>14</v>
      </c>
    </row>
    <row r="3037" spans="1:8" x14ac:dyDescent="0.25">
      <c r="A3037" s="240">
        <v>41014</v>
      </c>
      <c r="B3037" s="124">
        <v>10673</v>
      </c>
      <c r="C3037" s="124" t="s">
        <v>2541</v>
      </c>
      <c r="D3037" s="236" t="s">
        <v>2290</v>
      </c>
      <c r="E3037" s="124" t="s">
        <v>2312</v>
      </c>
      <c r="F3037" s="124">
        <v>4.46</v>
      </c>
      <c r="G3037" s="257">
        <f t="shared" si="243"/>
        <v>0.53520000000000001</v>
      </c>
      <c r="H3037" s="257">
        <f t="shared" si="244"/>
        <v>4.9951999999999996</v>
      </c>
    </row>
    <row r="3038" spans="1:8" x14ac:dyDescent="0.25">
      <c r="A3038" s="240">
        <v>41014</v>
      </c>
      <c r="B3038" s="124">
        <v>10674</v>
      </c>
      <c r="C3038" s="124" t="s">
        <v>16</v>
      </c>
      <c r="D3038" s="236"/>
      <c r="E3038" s="124" t="s">
        <v>2312</v>
      </c>
      <c r="F3038" s="124"/>
      <c r="G3038" s="257"/>
      <c r="H3038" s="257"/>
    </row>
    <row r="3039" spans="1:8" x14ac:dyDescent="0.25">
      <c r="A3039" s="240">
        <v>41015</v>
      </c>
      <c r="B3039" s="124">
        <v>10675</v>
      </c>
      <c r="C3039" s="124" t="s">
        <v>2878</v>
      </c>
      <c r="D3039" s="236" t="s">
        <v>2879</v>
      </c>
      <c r="E3039" s="124" t="s">
        <v>2312</v>
      </c>
      <c r="F3039" s="266">
        <v>9.82</v>
      </c>
      <c r="G3039" s="257">
        <f t="shared" si="243"/>
        <v>1.1783999999999999</v>
      </c>
      <c r="H3039" s="257">
        <f t="shared" si="244"/>
        <v>10.9984</v>
      </c>
    </row>
    <row r="3040" spans="1:8" x14ac:dyDescent="0.25">
      <c r="A3040" s="240">
        <v>41015</v>
      </c>
      <c r="B3040" s="124">
        <v>10676</v>
      </c>
      <c r="C3040" s="124" t="s">
        <v>2880</v>
      </c>
      <c r="D3040" s="236" t="s">
        <v>2881</v>
      </c>
      <c r="E3040" s="124" t="s">
        <v>2312</v>
      </c>
      <c r="F3040" s="267">
        <v>9.82</v>
      </c>
      <c r="G3040" s="257">
        <f t="shared" si="243"/>
        <v>1.1783999999999999</v>
      </c>
      <c r="H3040" s="257">
        <f t="shared" si="244"/>
        <v>10.9984</v>
      </c>
    </row>
    <row r="3041" spans="1:8" x14ac:dyDescent="0.25">
      <c r="A3041" s="240">
        <v>41015</v>
      </c>
      <c r="B3041" s="124">
        <v>10677</v>
      </c>
      <c r="C3041" s="124" t="s">
        <v>2882</v>
      </c>
      <c r="D3041" s="236" t="s">
        <v>2883</v>
      </c>
      <c r="E3041" s="124" t="s">
        <v>2312</v>
      </c>
      <c r="F3041" s="267">
        <v>9.82</v>
      </c>
      <c r="G3041" s="257">
        <f t="shared" si="243"/>
        <v>1.1783999999999999</v>
      </c>
      <c r="H3041" s="257">
        <f t="shared" si="244"/>
        <v>10.9984</v>
      </c>
    </row>
    <row r="3042" spans="1:8" x14ac:dyDescent="0.25">
      <c r="A3042" s="240">
        <v>41015</v>
      </c>
      <c r="B3042" s="124">
        <v>10678</v>
      </c>
      <c r="C3042" s="124" t="s">
        <v>144</v>
      </c>
      <c r="D3042" s="236" t="s">
        <v>145</v>
      </c>
      <c r="E3042" s="124" t="s">
        <v>2312</v>
      </c>
      <c r="F3042" s="266">
        <v>22.32</v>
      </c>
      <c r="G3042" s="257">
        <f t="shared" si="243"/>
        <v>2.6783999999999999</v>
      </c>
      <c r="H3042" s="257">
        <f t="shared" si="244"/>
        <v>24.9984</v>
      </c>
    </row>
    <row r="3043" spans="1:8" x14ac:dyDescent="0.25">
      <c r="A3043" s="240">
        <v>41015</v>
      </c>
      <c r="B3043" s="124">
        <v>10679</v>
      </c>
      <c r="C3043" s="124" t="s">
        <v>2884</v>
      </c>
      <c r="D3043" s="236" t="s">
        <v>2885</v>
      </c>
      <c r="E3043" s="124" t="s">
        <v>2312</v>
      </c>
      <c r="F3043" s="266">
        <v>13.39</v>
      </c>
      <c r="G3043" s="257">
        <f t="shared" si="243"/>
        <v>1.6068</v>
      </c>
      <c r="H3043" s="257">
        <f t="shared" si="244"/>
        <v>14.9968</v>
      </c>
    </row>
    <row r="3044" spans="1:8" x14ac:dyDescent="0.25">
      <c r="A3044" s="240">
        <v>41015</v>
      </c>
      <c r="B3044" s="124">
        <v>10680</v>
      </c>
      <c r="C3044" s="124" t="s">
        <v>2886</v>
      </c>
      <c r="D3044" s="236" t="s">
        <v>2887</v>
      </c>
      <c r="E3044" s="124" t="s">
        <v>2312</v>
      </c>
      <c r="F3044" s="124">
        <v>8.93</v>
      </c>
      <c r="G3044" s="257">
        <f t="shared" si="243"/>
        <v>1.0715999999999999</v>
      </c>
      <c r="H3044" s="257">
        <f t="shared" si="244"/>
        <v>10.0016</v>
      </c>
    </row>
    <row r="3045" spans="1:8" x14ac:dyDescent="0.25">
      <c r="A3045" s="240">
        <v>41015</v>
      </c>
      <c r="B3045" s="124">
        <v>10681</v>
      </c>
      <c r="C3045" s="124" t="s">
        <v>2839</v>
      </c>
      <c r="D3045" s="236" t="s">
        <v>2840</v>
      </c>
      <c r="E3045" s="124" t="s">
        <v>2312</v>
      </c>
      <c r="F3045" s="124">
        <v>38.39</v>
      </c>
      <c r="G3045" s="257">
        <f t="shared" si="243"/>
        <v>4.6067999999999998</v>
      </c>
      <c r="H3045" s="257">
        <f t="shared" si="244"/>
        <v>42.9968</v>
      </c>
    </row>
    <row r="3046" spans="1:8" x14ac:dyDescent="0.25">
      <c r="A3046" s="240">
        <v>41015</v>
      </c>
      <c r="B3046" s="124">
        <v>10682</v>
      </c>
      <c r="C3046" s="124" t="s">
        <v>2888</v>
      </c>
      <c r="D3046" s="236" t="s">
        <v>2527</v>
      </c>
      <c r="E3046" s="124" t="s">
        <v>2312</v>
      </c>
      <c r="F3046" s="252">
        <v>11.61</v>
      </c>
      <c r="G3046" s="257">
        <f t="shared" si="243"/>
        <v>1.3931999999999998</v>
      </c>
      <c r="H3046" s="257">
        <f t="shared" si="244"/>
        <v>13.0032</v>
      </c>
    </row>
    <row r="3047" spans="1:8" x14ac:dyDescent="0.25">
      <c r="A3047" s="240">
        <v>41015</v>
      </c>
      <c r="B3047" s="124">
        <v>10683</v>
      </c>
      <c r="C3047" s="124" t="s">
        <v>2868</v>
      </c>
      <c r="D3047" s="236" t="s">
        <v>2290</v>
      </c>
      <c r="E3047" s="124" t="s">
        <v>2312</v>
      </c>
      <c r="F3047" s="124">
        <v>4.46</v>
      </c>
      <c r="G3047" s="257">
        <f t="shared" si="243"/>
        <v>0.53520000000000001</v>
      </c>
      <c r="H3047" s="257">
        <f t="shared" si="244"/>
        <v>4.9951999999999996</v>
      </c>
    </row>
    <row r="3048" spans="1:8" x14ac:dyDescent="0.25">
      <c r="A3048" s="240">
        <v>41016</v>
      </c>
      <c r="B3048" s="124">
        <v>10684</v>
      </c>
      <c r="C3048" s="124" t="s">
        <v>2889</v>
      </c>
      <c r="D3048" s="236"/>
      <c r="E3048" s="124" t="s">
        <v>2312</v>
      </c>
      <c r="F3048" s="257">
        <v>17</v>
      </c>
      <c r="G3048" s="257">
        <f t="shared" si="243"/>
        <v>2.04</v>
      </c>
      <c r="H3048" s="257">
        <f t="shared" si="244"/>
        <v>19.04</v>
      </c>
    </row>
    <row r="3049" spans="1:8" x14ac:dyDescent="0.25">
      <c r="A3049" s="240">
        <v>41016</v>
      </c>
      <c r="B3049" s="124">
        <v>10685</v>
      </c>
      <c r="C3049" s="124" t="s">
        <v>2890</v>
      </c>
      <c r="D3049" s="236" t="s">
        <v>2891</v>
      </c>
      <c r="E3049" s="124" t="s">
        <v>2312</v>
      </c>
      <c r="F3049" s="257">
        <v>11.61</v>
      </c>
      <c r="G3049" s="257">
        <f t="shared" si="243"/>
        <v>1.3931999999999998</v>
      </c>
      <c r="H3049" s="257">
        <f t="shared" si="244"/>
        <v>13.0032</v>
      </c>
    </row>
    <row r="3050" spans="1:8" x14ac:dyDescent="0.25">
      <c r="A3050" s="240">
        <v>41016</v>
      </c>
      <c r="B3050" s="124">
        <v>10686</v>
      </c>
      <c r="C3050" s="124" t="s">
        <v>1976</v>
      </c>
      <c r="D3050" s="236" t="s">
        <v>1274</v>
      </c>
      <c r="E3050" s="124" t="s">
        <v>2312</v>
      </c>
      <c r="F3050" s="257">
        <v>13.39</v>
      </c>
      <c r="G3050" s="257">
        <f t="shared" si="243"/>
        <v>1.6068</v>
      </c>
      <c r="H3050" s="257">
        <f t="shared" si="244"/>
        <v>14.9968</v>
      </c>
    </row>
    <row r="3051" spans="1:8" x14ac:dyDescent="0.25">
      <c r="A3051" s="240">
        <v>41016</v>
      </c>
      <c r="B3051" s="124">
        <v>10687</v>
      </c>
      <c r="C3051" s="124" t="s">
        <v>2839</v>
      </c>
      <c r="D3051" s="236" t="s">
        <v>2840</v>
      </c>
      <c r="E3051" s="124" t="s">
        <v>2312</v>
      </c>
      <c r="F3051" s="257">
        <v>38.39</v>
      </c>
      <c r="G3051" s="257">
        <f t="shared" si="243"/>
        <v>4.6067999999999998</v>
      </c>
      <c r="H3051" s="257">
        <f t="shared" si="244"/>
        <v>42.9968</v>
      </c>
    </row>
    <row r="3052" spans="1:8" x14ac:dyDescent="0.25">
      <c r="A3052" s="240">
        <v>41016</v>
      </c>
      <c r="B3052" s="124">
        <v>10688</v>
      </c>
      <c r="C3052" s="124" t="s">
        <v>2892</v>
      </c>
      <c r="D3052" s="236" t="s">
        <v>2893</v>
      </c>
      <c r="E3052" s="124" t="s">
        <v>2312</v>
      </c>
      <c r="F3052" s="257">
        <v>2.68</v>
      </c>
      <c r="G3052" s="257">
        <f t="shared" ref="G3052:G3116" si="245">F3052*12%</f>
        <v>0.3216</v>
      </c>
      <c r="H3052" s="257">
        <f t="shared" si="244"/>
        <v>3.0016000000000003</v>
      </c>
    </row>
    <row r="3053" spans="1:8" x14ac:dyDescent="0.25">
      <c r="A3053" s="240">
        <v>41016</v>
      </c>
      <c r="B3053" s="124">
        <v>10689</v>
      </c>
      <c r="C3053" s="124" t="s">
        <v>2541</v>
      </c>
      <c r="D3053" s="236" t="s">
        <v>2290</v>
      </c>
      <c r="E3053" s="124" t="s">
        <v>2312</v>
      </c>
      <c r="F3053" s="257">
        <v>4.46</v>
      </c>
      <c r="G3053" s="257">
        <f t="shared" si="245"/>
        <v>0.53520000000000001</v>
      </c>
      <c r="H3053" s="257">
        <f t="shared" si="244"/>
        <v>4.9951999999999996</v>
      </c>
    </row>
    <row r="3054" spans="1:8" x14ac:dyDescent="0.25">
      <c r="A3054" s="240">
        <v>41016</v>
      </c>
      <c r="B3054" s="124">
        <v>10690</v>
      </c>
      <c r="C3054" s="124" t="s">
        <v>1036</v>
      </c>
      <c r="D3054" s="236"/>
      <c r="E3054" s="124" t="s">
        <v>2312</v>
      </c>
      <c r="F3054" s="257">
        <v>18.13</v>
      </c>
      <c r="G3054" s="257">
        <f t="shared" si="245"/>
        <v>2.1755999999999998</v>
      </c>
      <c r="H3054" s="257">
        <f t="shared" si="244"/>
        <v>20.305599999999998</v>
      </c>
    </row>
    <row r="3055" spans="1:8" x14ac:dyDescent="0.25">
      <c r="A3055" s="240">
        <v>41017</v>
      </c>
      <c r="B3055" s="124">
        <v>10691</v>
      </c>
      <c r="C3055" s="124" t="s">
        <v>16</v>
      </c>
      <c r="D3055" s="236"/>
      <c r="E3055" s="124" t="s">
        <v>2312</v>
      </c>
      <c r="F3055" s="257"/>
      <c r="G3055" s="257"/>
      <c r="H3055" s="257"/>
    </row>
    <row r="3056" spans="1:8" x14ac:dyDescent="0.25">
      <c r="A3056" s="240">
        <v>41017</v>
      </c>
      <c r="B3056" s="124">
        <v>10692</v>
      </c>
      <c r="C3056" s="124" t="s">
        <v>16</v>
      </c>
      <c r="D3056" s="236"/>
      <c r="E3056" s="124" t="s">
        <v>2312</v>
      </c>
      <c r="F3056" s="257"/>
      <c r="G3056" s="257"/>
      <c r="H3056" s="257"/>
    </row>
    <row r="3057" spans="1:8" x14ac:dyDescent="0.25">
      <c r="A3057" s="240">
        <v>41017</v>
      </c>
      <c r="B3057" s="124">
        <v>10693</v>
      </c>
      <c r="C3057" s="124" t="s">
        <v>1589</v>
      </c>
      <c r="D3057" s="236" t="s">
        <v>2894</v>
      </c>
      <c r="E3057" s="124" t="s">
        <v>2312</v>
      </c>
      <c r="F3057" s="257">
        <v>11.61</v>
      </c>
      <c r="G3057" s="257">
        <f t="shared" si="245"/>
        <v>1.3931999999999998</v>
      </c>
      <c r="H3057" s="257">
        <f t="shared" si="244"/>
        <v>13.0032</v>
      </c>
    </row>
    <row r="3058" spans="1:8" x14ac:dyDescent="0.25">
      <c r="A3058" s="240">
        <v>41017</v>
      </c>
      <c r="B3058" s="124">
        <v>10694</v>
      </c>
      <c r="C3058" s="124" t="s">
        <v>43</v>
      </c>
      <c r="D3058" s="236" t="s">
        <v>44</v>
      </c>
      <c r="E3058" s="124" t="s">
        <v>2312</v>
      </c>
      <c r="F3058" s="257">
        <v>11.61</v>
      </c>
      <c r="G3058" s="257">
        <f t="shared" si="245"/>
        <v>1.3931999999999998</v>
      </c>
      <c r="H3058" s="257">
        <f t="shared" si="244"/>
        <v>13.0032</v>
      </c>
    </row>
    <row r="3059" spans="1:8" x14ac:dyDescent="0.25">
      <c r="A3059" s="240">
        <v>41017</v>
      </c>
      <c r="B3059" s="124">
        <v>10695</v>
      </c>
      <c r="C3059" s="124" t="s">
        <v>2895</v>
      </c>
      <c r="D3059" s="236" t="s">
        <v>2896</v>
      </c>
      <c r="E3059" s="124" t="s">
        <v>2312</v>
      </c>
      <c r="F3059" s="257">
        <v>11.61</v>
      </c>
      <c r="G3059" s="257">
        <f t="shared" si="245"/>
        <v>1.3931999999999998</v>
      </c>
      <c r="H3059" s="257">
        <f t="shared" si="244"/>
        <v>13.0032</v>
      </c>
    </row>
    <row r="3060" spans="1:8" x14ac:dyDescent="0.25">
      <c r="A3060" s="240">
        <v>41017</v>
      </c>
      <c r="B3060" s="124">
        <v>10696</v>
      </c>
      <c r="C3060" s="124" t="s">
        <v>1597</v>
      </c>
      <c r="D3060" s="236" t="s">
        <v>392</v>
      </c>
      <c r="E3060" s="124" t="s">
        <v>2312</v>
      </c>
      <c r="F3060" s="257">
        <v>25</v>
      </c>
      <c r="G3060" s="257">
        <f t="shared" si="245"/>
        <v>3</v>
      </c>
      <c r="H3060" s="257">
        <f t="shared" si="244"/>
        <v>28</v>
      </c>
    </row>
    <row r="3061" spans="1:8" x14ac:dyDescent="0.25">
      <c r="A3061" s="240">
        <v>41017</v>
      </c>
      <c r="B3061" s="124">
        <v>10697</v>
      </c>
      <c r="C3061" s="124" t="s">
        <v>2897</v>
      </c>
      <c r="D3061" s="236" t="s">
        <v>2891</v>
      </c>
      <c r="E3061" s="124" t="s">
        <v>2312</v>
      </c>
      <c r="F3061" s="257">
        <v>11.61</v>
      </c>
      <c r="G3061" s="257">
        <f t="shared" si="245"/>
        <v>1.3931999999999998</v>
      </c>
      <c r="H3061" s="257">
        <f t="shared" si="244"/>
        <v>13.0032</v>
      </c>
    </row>
    <row r="3062" spans="1:8" x14ac:dyDescent="0.25">
      <c r="A3062" s="240">
        <v>41017</v>
      </c>
      <c r="B3062" s="124">
        <v>10698</v>
      </c>
      <c r="C3062" s="124" t="s">
        <v>2898</v>
      </c>
      <c r="D3062" s="236" t="s">
        <v>2899</v>
      </c>
      <c r="E3062" s="124" t="s">
        <v>2312</v>
      </c>
      <c r="F3062" s="257">
        <v>19.64</v>
      </c>
      <c r="G3062" s="257">
        <f t="shared" si="245"/>
        <v>2.3567999999999998</v>
      </c>
      <c r="H3062" s="257">
        <f t="shared" si="244"/>
        <v>21.9968</v>
      </c>
    </row>
    <row r="3063" spans="1:8" x14ac:dyDescent="0.25">
      <c r="A3063" s="240">
        <v>41017</v>
      </c>
      <c r="B3063" s="124">
        <v>10699</v>
      </c>
      <c r="C3063" s="124" t="s">
        <v>2900</v>
      </c>
      <c r="D3063" s="236" t="s">
        <v>2901</v>
      </c>
      <c r="E3063" s="124" t="s">
        <v>2312</v>
      </c>
      <c r="F3063" s="257">
        <v>7.14</v>
      </c>
      <c r="G3063" s="257">
        <f t="shared" si="245"/>
        <v>0.8567999999999999</v>
      </c>
      <c r="H3063" s="257">
        <f t="shared" si="244"/>
        <v>7.9967999999999995</v>
      </c>
    </row>
    <row r="3064" spans="1:8" x14ac:dyDescent="0.25">
      <c r="A3064" s="240">
        <v>41017</v>
      </c>
      <c r="B3064" s="124">
        <v>10700</v>
      </c>
      <c r="C3064" s="124" t="s">
        <v>2902</v>
      </c>
      <c r="D3064" s="236" t="s">
        <v>2903</v>
      </c>
      <c r="E3064" s="124" t="s">
        <v>2312</v>
      </c>
      <c r="F3064" s="257">
        <v>17.86</v>
      </c>
      <c r="G3064" s="257">
        <f t="shared" si="245"/>
        <v>2.1431999999999998</v>
      </c>
      <c r="H3064" s="257">
        <f t="shared" si="244"/>
        <v>20.0032</v>
      </c>
    </row>
    <row r="3065" spans="1:8" x14ac:dyDescent="0.25">
      <c r="A3065" s="240">
        <v>41017</v>
      </c>
      <c r="B3065" s="124">
        <v>10701</v>
      </c>
      <c r="C3065" s="124" t="s">
        <v>2904</v>
      </c>
      <c r="D3065" s="236" t="s">
        <v>2905</v>
      </c>
      <c r="E3065" s="124" t="s">
        <v>2312</v>
      </c>
      <c r="F3065" s="257">
        <v>8.0399999999999991</v>
      </c>
      <c r="G3065" s="257">
        <f t="shared" si="245"/>
        <v>0.96479999999999988</v>
      </c>
      <c r="H3065" s="257">
        <f t="shared" si="244"/>
        <v>9.0047999999999995</v>
      </c>
    </row>
    <row r="3066" spans="1:8" x14ac:dyDescent="0.25">
      <c r="A3066" s="240">
        <v>41017</v>
      </c>
      <c r="B3066" s="124">
        <v>10702</v>
      </c>
      <c r="C3066" s="124" t="s">
        <v>2906</v>
      </c>
      <c r="D3066" s="236" t="s">
        <v>2907</v>
      </c>
      <c r="E3066" s="124" t="s">
        <v>2312</v>
      </c>
      <c r="F3066" s="257">
        <v>46.43</v>
      </c>
      <c r="G3066" s="257">
        <f t="shared" si="245"/>
        <v>5.5716000000000001</v>
      </c>
      <c r="H3066" s="257">
        <f t="shared" si="244"/>
        <v>52.001599999999996</v>
      </c>
    </row>
    <row r="3067" spans="1:8" x14ac:dyDescent="0.25">
      <c r="A3067" s="240">
        <v>41017</v>
      </c>
      <c r="B3067" s="124">
        <v>10703</v>
      </c>
      <c r="C3067" s="124" t="s">
        <v>2908</v>
      </c>
      <c r="D3067" s="236" t="s">
        <v>2909</v>
      </c>
      <c r="E3067" s="124" t="s">
        <v>2312</v>
      </c>
      <c r="F3067" s="257">
        <v>8.93</v>
      </c>
      <c r="G3067" s="257">
        <f t="shared" si="245"/>
        <v>1.0715999999999999</v>
      </c>
      <c r="H3067" s="257">
        <f t="shared" si="244"/>
        <v>10.0016</v>
      </c>
    </row>
    <row r="3068" spans="1:8" x14ac:dyDescent="0.25">
      <c r="A3068" s="240">
        <v>41017</v>
      </c>
      <c r="B3068" s="124">
        <v>10704</v>
      </c>
      <c r="C3068" s="124" t="s">
        <v>2868</v>
      </c>
      <c r="D3068" s="236" t="s">
        <v>2290</v>
      </c>
      <c r="E3068" s="124" t="s">
        <v>2312</v>
      </c>
      <c r="F3068" s="257">
        <v>4.46</v>
      </c>
      <c r="G3068" s="257">
        <f t="shared" si="245"/>
        <v>0.53520000000000001</v>
      </c>
      <c r="H3068" s="257">
        <f t="shared" si="244"/>
        <v>4.9951999999999996</v>
      </c>
    </row>
    <row r="3069" spans="1:8" x14ac:dyDescent="0.25">
      <c r="A3069" s="240">
        <v>41017</v>
      </c>
      <c r="B3069" s="124">
        <v>10705</v>
      </c>
      <c r="C3069" s="124" t="s">
        <v>2910</v>
      </c>
      <c r="D3069" s="236"/>
      <c r="E3069" s="124" t="s">
        <v>2312</v>
      </c>
      <c r="F3069" s="257">
        <v>19.91</v>
      </c>
      <c r="G3069" s="257">
        <f t="shared" si="245"/>
        <v>2.3891999999999998</v>
      </c>
      <c r="H3069" s="257">
        <f t="shared" si="244"/>
        <v>22.299199999999999</v>
      </c>
    </row>
    <row r="3070" spans="1:8" x14ac:dyDescent="0.25">
      <c r="A3070" s="240">
        <v>41017</v>
      </c>
      <c r="B3070" s="124">
        <v>10706</v>
      </c>
      <c r="C3070" s="124" t="s">
        <v>16</v>
      </c>
      <c r="D3070" s="236"/>
      <c r="E3070" s="124" t="s">
        <v>2312</v>
      </c>
      <c r="F3070" s="257"/>
      <c r="G3070" s="257"/>
      <c r="H3070" s="257"/>
    </row>
    <row r="3071" spans="1:8" x14ac:dyDescent="0.25">
      <c r="A3071" s="240">
        <v>41017</v>
      </c>
      <c r="B3071" s="124">
        <v>10707</v>
      </c>
      <c r="C3071" s="124" t="s">
        <v>2618</v>
      </c>
      <c r="D3071" s="236" t="s">
        <v>2421</v>
      </c>
      <c r="E3071" s="124" t="s">
        <v>2312</v>
      </c>
      <c r="F3071" s="257">
        <v>42.86</v>
      </c>
      <c r="G3071" s="257">
        <f t="shared" si="245"/>
        <v>5.1431999999999993</v>
      </c>
      <c r="H3071" s="257">
        <f t="shared" si="244"/>
        <v>48.0032</v>
      </c>
    </row>
    <row r="3072" spans="1:8" x14ac:dyDescent="0.25">
      <c r="A3072" s="240">
        <v>41017</v>
      </c>
      <c r="B3072" s="124">
        <v>10708</v>
      </c>
      <c r="C3072" s="124" t="s">
        <v>16</v>
      </c>
      <c r="D3072" s="236"/>
      <c r="E3072" s="124" t="s">
        <v>2312</v>
      </c>
      <c r="F3072" s="257"/>
      <c r="G3072" s="257"/>
      <c r="H3072" s="257"/>
    </row>
    <row r="3073" spans="1:8" x14ac:dyDescent="0.25">
      <c r="A3073" s="240">
        <v>41017</v>
      </c>
      <c r="B3073" s="124">
        <v>10709</v>
      </c>
      <c r="C3073" s="124" t="s">
        <v>16</v>
      </c>
      <c r="D3073" s="236"/>
      <c r="E3073" s="124" t="s">
        <v>2312</v>
      </c>
      <c r="F3073" s="257"/>
      <c r="G3073" s="257"/>
      <c r="H3073" s="257"/>
    </row>
    <row r="3074" spans="1:8" x14ac:dyDescent="0.25">
      <c r="A3074" s="240">
        <v>41017</v>
      </c>
      <c r="B3074" s="124">
        <v>10710</v>
      </c>
      <c r="C3074" s="124" t="s">
        <v>2911</v>
      </c>
      <c r="D3074" s="236" t="s">
        <v>2673</v>
      </c>
      <c r="E3074" s="124" t="s">
        <v>2312</v>
      </c>
      <c r="F3074" s="257">
        <v>29.46</v>
      </c>
      <c r="G3074" s="257">
        <f t="shared" si="245"/>
        <v>3.5352000000000001</v>
      </c>
      <c r="H3074" s="257">
        <f t="shared" ref="H3074:H3137" si="246">F3074+G3074</f>
        <v>32.995200000000004</v>
      </c>
    </row>
    <row r="3075" spans="1:8" x14ac:dyDescent="0.25">
      <c r="A3075" s="240">
        <v>41018</v>
      </c>
      <c r="B3075" s="124">
        <v>10711</v>
      </c>
      <c r="C3075" s="124" t="s">
        <v>2912</v>
      </c>
      <c r="D3075" s="236" t="s">
        <v>2913</v>
      </c>
      <c r="E3075" s="124" t="s">
        <v>2312</v>
      </c>
      <c r="F3075" s="257">
        <v>25</v>
      </c>
      <c r="G3075" s="257">
        <f t="shared" si="245"/>
        <v>3</v>
      </c>
      <c r="H3075" s="257">
        <f t="shared" si="246"/>
        <v>28</v>
      </c>
    </row>
    <row r="3076" spans="1:8" x14ac:dyDescent="0.25">
      <c r="A3076" s="240">
        <v>41018</v>
      </c>
      <c r="B3076" s="124">
        <v>10712</v>
      </c>
      <c r="C3076" s="124" t="s">
        <v>2914</v>
      </c>
      <c r="D3076" s="236" t="s">
        <v>2915</v>
      </c>
      <c r="E3076" s="124" t="s">
        <v>2312</v>
      </c>
      <c r="F3076" s="257">
        <v>56.25</v>
      </c>
      <c r="G3076" s="257">
        <f t="shared" si="245"/>
        <v>6.75</v>
      </c>
      <c r="H3076" s="257">
        <f t="shared" si="246"/>
        <v>63</v>
      </c>
    </row>
    <row r="3077" spans="1:8" x14ac:dyDescent="0.25">
      <c r="A3077" s="240">
        <v>41018</v>
      </c>
      <c r="B3077" s="124">
        <v>10713</v>
      </c>
      <c r="C3077" s="124" t="s">
        <v>2916</v>
      </c>
      <c r="D3077" s="236" t="s">
        <v>2917</v>
      </c>
      <c r="E3077" s="124" t="s">
        <v>2312</v>
      </c>
      <c r="F3077" s="257">
        <v>26.79</v>
      </c>
      <c r="G3077" s="257">
        <f t="shared" si="245"/>
        <v>3.2147999999999999</v>
      </c>
      <c r="H3077" s="257">
        <f t="shared" si="246"/>
        <v>30.004799999999999</v>
      </c>
    </row>
    <row r="3078" spans="1:8" x14ac:dyDescent="0.25">
      <c r="A3078" s="240">
        <v>41018</v>
      </c>
      <c r="B3078" s="124">
        <v>10714</v>
      </c>
      <c r="C3078" s="124" t="s">
        <v>2752</v>
      </c>
      <c r="D3078" s="236" t="s">
        <v>2753</v>
      </c>
      <c r="E3078" s="124" t="s">
        <v>2312</v>
      </c>
      <c r="F3078" s="124">
        <v>17.86</v>
      </c>
      <c r="G3078" s="257">
        <f t="shared" si="245"/>
        <v>2.1431999999999998</v>
      </c>
      <c r="H3078" s="257">
        <f t="shared" si="246"/>
        <v>20.0032</v>
      </c>
    </row>
    <row r="3079" spans="1:8" x14ac:dyDescent="0.25">
      <c r="A3079" s="240">
        <v>41018</v>
      </c>
      <c r="B3079" s="124">
        <v>10715</v>
      </c>
      <c r="C3079" s="124" t="s">
        <v>2918</v>
      </c>
      <c r="D3079" s="236" t="s">
        <v>2919</v>
      </c>
      <c r="E3079" s="124" t="s">
        <v>2312</v>
      </c>
      <c r="F3079" s="257">
        <v>8.93</v>
      </c>
      <c r="G3079" s="257">
        <f t="shared" si="245"/>
        <v>1.0715999999999999</v>
      </c>
      <c r="H3079" s="257">
        <f t="shared" si="246"/>
        <v>10.0016</v>
      </c>
    </row>
    <row r="3080" spans="1:8" x14ac:dyDescent="0.25">
      <c r="A3080" s="240">
        <v>41018</v>
      </c>
      <c r="B3080" s="124">
        <v>10716</v>
      </c>
      <c r="C3080" s="124" t="s">
        <v>2920</v>
      </c>
      <c r="D3080" s="236" t="s">
        <v>2921</v>
      </c>
      <c r="E3080" s="124" t="s">
        <v>2312</v>
      </c>
      <c r="F3080" s="257">
        <v>8.93</v>
      </c>
      <c r="G3080" s="257">
        <f t="shared" si="245"/>
        <v>1.0715999999999999</v>
      </c>
      <c r="H3080" s="257">
        <f t="shared" si="246"/>
        <v>10.0016</v>
      </c>
    </row>
    <row r="3081" spans="1:8" x14ac:dyDescent="0.25">
      <c r="A3081" s="240">
        <v>41018</v>
      </c>
      <c r="B3081" s="124">
        <v>10717</v>
      </c>
      <c r="C3081" s="124" t="s">
        <v>16</v>
      </c>
      <c r="D3081" s="236"/>
      <c r="E3081" s="124" t="s">
        <v>2312</v>
      </c>
      <c r="F3081" s="257"/>
      <c r="G3081" s="257"/>
      <c r="H3081" s="257"/>
    </row>
    <row r="3082" spans="1:8" x14ac:dyDescent="0.25">
      <c r="A3082" s="240">
        <v>41018</v>
      </c>
      <c r="B3082" s="124">
        <v>10718</v>
      </c>
      <c r="C3082" s="124" t="s">
        <v>2922</v>
      </c>
      <c r="D3082" s="236" t="s">
        <v>2923</v>
      </c>
      <c r="E3082" s="124" t="s">
        <v>2312</v>
      </c>
      <c r="F3082" s="257">
        <v>8.93</v>
      </c>
      <c r="G3082" s="257">
        <f t="shared" si="245"/>
        <v>1.0715999999999999</v>
      </c>
      <c r="H3082" s="257">
        <f t="shared" si="246"/>
        <v>10.0016</v>
      </c>
    </row>
    <row r="3083" spans="1:8" x14ac:dyDescent="0.25">
      <c r="A3083" s="240">
        <v>41018</v>
      </c>
      <c r="B3083" s="124">
        <v>10719</v>
      </c>
      <c r="C3083" s="124" t="s">
        <v>2924</v>
      </c>
      <c r="D3083" s="236" t="s">
        <v>1019</v>
      </c>
      <c r="E3083" s="124" t="s">
        <v>2312</v>
      </c>
      <c r="F3083" s="257">
        <v>18.75</v>
      </c>
      <c r="G3083" s="257">
        <f t="shared" si="245"/>
        <v>2.25</v>
      </c>
      <c r="H3083" s="257">
        <f t="shared" si="246"/>
        <v>21</v>
      </c>
    </row>
    <row r="3084" spans="1:8" x14ac:dyDescent="0.25">
      <c r="A3084" s="240">
        <v>41018</v>
      </c>
      <c r="B3084" s="124">
        <v>10720</v>
      </c>
      <c r="C3084" s="124" t="s">
        <v>2925</v>
      </c>
      <c r="D3084" s="236" t="s">
        <v>2926</v>
      </c>
      <c r="E3084" s="124" t="s">
        <v>2312</v>
      </c>
      <c r="F3084" s="257">
        <v>8.93</v>
      </c>
      <c r="G3084" s="257">
        <f t="shared" si="245"/>
        <v>1.0715999999999999</v>
      </c>
      <c r="H3084" s="257">
        <f t="shared" si="246"/>
        <v>10.0016</v>
      </c>
    </row>
    <row r="3085" spans="1:8" x14ac:dyDescent="0.25">
      <c r="A3085" s="240">
        <v>41018</v>
      </c>
      <c r="B3085" s="124">
        <v>10721</v>
      </c>
      <c r="C3085" s="124" t="s">
        <v>2927</v>
      </c>
      <c r="D3085" s="236" t="s">
        <v>2928</v>
      </c>
      <c r="E3085" s="124" t="s">
        <v>2312</v>
      </c>
      <c r="F3085" s="257">
        <v>10.71</v>
      </c>
      <c r="G3085" s="257">
        <f t="shared" si="245"/>
        <v>1.2852000000000001</v>
      </c>
      <c r="H3085" s="257">
        <f t="shared" si="246"/>
        <v>11.995200000000001</v>
      </c>
    </row>
    <row r="3086" spans="1:8" x14ac:dyDescent="0.25">
      <c r="A3086" s="240">
        <v>41018</v>
      </c>
      <c r="B3086" s="124">
        <v>10722</v>
      </c>
      <c r="C3086" s="124" t="s">
        <v>1291</v>
      </c>
      <c r="D3086" s="236" t="s">
        <v>1463</v>
      </c>
      <c r="E3086" s="124" t="s">
        <v>2312</v>
      </c>
      <c r="F3086" s="257">
        <v>4.46</v>
      </c>
      <c r="G3086" s="257">
        <f t="shared" si="245"/>
        <v>0.53520000000000001</v>
      </c>
      <c r="H3086" s="257">
        <f t="shared" si="246"/>
        <v>4.9951999999999996</v>
      </c>
    </row>
    <row r="3087" spans="1:8" x14ac:dyDescent="0.25">
      <c r="A3087" s="240">
        <v>41018</v>
      </c>
      <c r="B3087" s="124">
        <v>10723</v>
      </c>
      <c r="C3087" s="124" t="s">
        <v>1036</v>
      </c>
      <c r="D3087" s="236"/>
      <c r="E3087" s="124" t="s">
        <v>2312</v>
      </c>
      <c r="F3087" s="257">
        <v>8.93</v>
      </c>
      <c r="G3087" s="257">
        <f t="shared" si="245"/>
        <v>1.0715999999999999</v>
      </c>
      <c r="H3087" s="257">
        <f t="shared" si="246"/>
        <v>10.0016</v>
      </c>
    </row>
    <row r="3088" spans="1:8" x14ac:dyDescent="0.25">
      <c r="A3088" s="240">
        <v>41019</v>
      </c>
      <c r="B3088" s="124">
        <v>10724</v>
      </c>
      <c r="C3088" s="124" t="s">
        <v>2929</v>
      </c>
      <c r="D3088" s="236" t="s">
        <v>2930</v>
      </c>
      <c r="E3088" s="124" t="s">
        <v>2312</v>
      </c>
      <c r="F3088" s="257">
        <v>8.93</v>
      </c>
      <c r="G3088" s="257">
        <f t="shared" si="245"/>
        <v>1.0715999999999999</v>
      </c>
      <c r="H3088" s="257">
        <f t="shared" si="246"/>
        <v>10.0016</v>
      </c>
    </row>
    <row r="3089" spans="1:8" x14ac:dyDescent="0.25">
      <c r="A3089" s="240">
        <v>41019</v>
      </c>
      <c r="B3089" s="124">
        <v>10725</v>
      </c>
      <c r="C3089" s="124" t="s">
        <v>2931</v>
      </c>
      <c r="D3089" s="236" t="s">
        <v>2932</v>
      </c>
      <c r="E3089" s="124" t="s">
        <v>2312</v>
      </c>
      <c r="F3089" s="257">
        <v>8.93</v>
      </c>
      <c r="G3089" s="257">
        <f t="shared" si="245"/>
        <v>1.0715999999999999</v>
      </c>
      <c r="H3089" s="257">
        <f t="shared" si="246"/>
        <v>10.0016</v>
      </c>
    </row>
    <row r="3090" spans="1:8" x14ac:dyDescent="0.25">
      <c r="A3090" s="240">
        <v>41019</v>
      </c>
      <c r="B3090" s="124">
        <v>10726</v>
      </c>
      <c r="C3090" s="124" t="s">
        <v>2933</v>
      </c>
      <c r="D3090" s="236" t="s">
        <v>150</v>
      </c>
      <c r="E3090" s="124" t="s">
        <v>2312</v>
      </c>
      <c r="F3090" s="257">
        <v>11.61</v>
      </c>
      <c r="G3090" s="257">
        <f t="shared" si="245"/>
        <v>1.3931999999999998</v>
      </c>
      <c r="H3090" s="257">
        <f t="shared" si="246"/>
        <v>13.0032</v>
      </c>
    </row>
    <row r="3091" spans="1:8" x14ac:dyDescent="0.25">
      <c r="A3091" s="240">
        <v>41019</v>
      </c>
      <c r="B3091" s="124">
        <v>10727</v>
      </c>
      <c r="C3091" s="124" t="s">
        <v>2934</v>
      </c>
      <c r="D3091" s="236" t="s">
        <v>2913</v>
      </c>
      <c r="E3091" s="124" t="s">
        <v>2312</v>
      </c>
      <c r="F3091" s="257">
        <v>25</v>
      </c>
      <c r="G3091" s="257">
        <f t="shared" si="245"/>
        <v>3</v>
      </c>
      <c r="H3091" s="257">
        <f t="shared" si="246"/>
        <v>28</v>
      </c>
    </row>
    <row r="3092" spans="1:8" x14ac:dyDescent="0.25">
      <c r="A3092" s="240">
        <v>41019</v>
      </c>
      <c r="B3092" s="124">
        <v>10728</v>
      </c>
      <c r="C3092" s="124" t="s">
        <v>2935</v>
      </c>
      <c r="D3092" s="236" t="s">
        <v>2936</v>
      </c>
      <c r="E3092" s="124" t="s">
        <v>2312</v>
      </c>
      <c r="F3092" s="257">
        <v>11.61</v>
      </c>
      <c r="G3092" s="257">
        <f t="shared" si="245"/>
        <v>1.3931999999999998</v>
      </c>
      <c r="H3092" s="257">
        <f t="shared" si="246"/>
        <v>13.0032</v>
      </c>
    </row>
    <row r="3093" spans="1:8" x14ac:dyDescent="0.25">
      <c r="A3093" s="240">
        <v>41019</v>
      </c>
      <c r="B3093" s="124">
        <v>10729</v>
      </c>
      <c r="C3093" s="124" t="s">
        <v>974</v>
      </c>
      <c r="D3093" s="236" t="s">
        <v>2937</v>
      </c>
      <c r="E3093" s="124" t="s">
        <v>2312</v>
      </c>
      <c r="F3093" s="257">
        <v>10.71</v>
      </c>
      <c r="G3093" s="257">
        <f t="shared" si="245"/>
        <v>1.2852000000000001</v>
      </c>
      <c r="H3093" s="257">
        <f t="shared" si="246"/>
        <v>11.995200000000001</v>
      </c>
    </row>
    <row r="3094" spans="1:8" x14ac:dyDescent="0.25">
      <c r="A3094" s="240">
        <v>41019</v>
      </c>
      <c r="B3094" s="124">
        <v>10730</v>
      </c>
      <c r="C3094" s="124" t="s">
        <v>2938</v>
      </c>
      <c r="D3094" s="236" t="s">
        <v>2939</v>
      </c>
      <c r="E3094" s="124" t="s">
        <v>2312</v>
      </c>
      <c r="F3094" s="257">
        <v>8.93</v>
      </c>
      <c r="G3094" s="257">
        <f t="shared" si="245"/>
        <v>1.0715999999999999</v>
      </c>
      <c r="H3094" s="257">
        <f t="shared" si="246"/>
        <v>10.0016</v>
      </c>
    </row>
    <row r="3095" spans="1:8" x14ac:dyDescent="0.25">
      <c r="A3095" s="240">
        <v>41019</v>
      </c>
      <c r="B3095" s="124">
        <v>10731</v>
      </c>
      <c r="C3095" s="124" t="s">
        <v>2940</v>
      </c>
      <c r="D3095" s="236" t="s">
        <v>2941</v>
      </c>
      <c r="E3095" s="124" t="s">
        <v>2312</v>
      </c>
      <c r="F3095" s="257">
        <v>9.82</v>
      </c>
      <c r="G3095" s="257">
        <f t="shared" si="245"/>
        <v>1.1783999999999999</v>
      </c>
      <c r="H3095" s="257">
        <f t="shared" si="246"/>
        <v>10.9984</v>
      </c>
    </row>
    <row r="3096" spans="1:8" x14ac:dyDescent="0.25">
      <c r="A3096" s="240">
        <v>41019</v>
      </c>
      <c r="B3096" s="124">
        <v>10732</v>
      </c>
      <c r="C3096" s="124" t="s">
        <v>1044</v>
      </c>
      <c r="D3096" s="236" t="s">
        <v>1045</v>
      </c>
      <c r="E3096" s="124" t="s">
        <v>2312</v>
      </c>
      <c r="F3096" s="257">
        <v>4.46</v>
      </c>
      <c r="G3096" s="257">
        <f t="shared" si="245"/>
        <v>0.53520000000000001</v>
      </c>
      <c r="H3096" s="257">
        <f t="shared" si="246"/>
        <v>4.9951999999999996</v>
      </c>
    </row>
    <row r="3097" spans="1:8" x14ac:dyDescent="0.25">
      <c r="A3097" s="240">
        <v>41019</v>
      </c>
      <c r="B3097" s="124">
        <v>10733</v>
      </c>
      <c r="C3097" s="124" t="s">
        <v>2942</v>
      </c>
      <c r="D3097" s="236" t="s">
        <v>2943</v>
      </c>
      <c r="E3097" s="124" t="s">
        <v>2312</v>
      </c>
      <c r="F3097" s="257">
        <v>9.82</v>
      </c>
      <c r="G3097" s="257">
        <f t="shared" si="245"/>
        <v>1.1783999999999999</v>
      </c>
      <c r="H3097" s="257">
        <f t="shared" si="246"/>
        <v>10.9984</v>
      </c>
    </row>
    <row r="3098" spans="1:8" x14ac:dyDescent="0.25">
      <c r="A3098" s="240">
        <v>41019</v>
      </c>
      <c r="B3098" s="124">
        <v>10734</v>
      </c>
      <c r="C3098" s="124" t="s">
        <v>2944</v>
      </c>
      <c r="D3098" s="236" t="s">
        <v>2945</v>
      </c>
      <c r="E3098" s="124" t="s">
        <v>2312</v>
      </c>
      <c r="F3098" s="257">
        <v>17.86</v>
      </c>
      <c r="G3098" s="257">
        <f t="shared" si="245"/>
        <v>2.1431999999999998</v>
      </c>
      <c r="H3098" s="257">
        <f t="shared" si="246"/>
        <v>20.0032</v>
      </c>
    </row>
    <row r="3099" spans="1:8" x14ac:dyDescent="0.25">
      <c r="A3099" s="240">
        <v>41019</v>
      </c>
      <c r="B3099" s="124">
        <v>10735</v>
      </c>
      <c r="C3099" s="124" t="s">
        <v>2946</v>
      </c>
      <c r="D3099" s="236" t="s">
        <v>2947</v>
      </c>
      <c r="E3099" s="124" t="s">
        <v>2312</v>
      </c>
      <c r="F3099" s="257">
        <v>8.93</v>
      </c>
      <c r="G3099" s="257">
        <f t="shared" si="245"/>
        <v>1.0715999999999999</v>
      </c>
      <c r="H3099" s="257">
        <f t="shared" si="246"/>
        <v>10.0016</v>
      </c>
    </row>
    <row r="3100" spans="1:8" x14ac:dyDescent="0.25">
      <c r="A3100" s="240">
        <v>41019</v>
      </c>
      <c r="B3100" s="124">
        <v>10736</v>
      </c>
      <c r="C3100" s="124" t="s">
        <v>16</v>
      </c>
      <c r="D3100" s="236"/>
      <c r="E3100" s="124" t="s">
        <v>2312</v>
      </c>
      <c r="F3100" s="257"/>
      <c r="G3100" s="257"/>
      <c r="H3100" s="257"/>
    </row>
    <row r="3101" spans="1:8" x14ac:dyDescent="0.25">
      <c r="A3101" s="240">
        <v>41019</v>
      </c>
      <c r="B3101" s="124">
        <v>10737</v>
      </c>
      <c r="C3101" s="124" t="s">
        <v>2948</v>
      </c>
      <c r="D3101" s="236" t="s">
        <v>2949</v>
      </c>
      <c r="E3101" s="124" t="s">
        <v>2312</v>
      </c>
      <c r="F3101" s="257">
        <v>9.82</v>
      </c>
      <c r="G3101" s="257">
        <f t="shared" si="245"/>
        <v>1.1783999999999999</v>
      </c>
      <c r="H3101" s="257">
        <f t="shared" si="246"/>
        <v>10.9984</v>
      </c>
    </row>
    <row r="3102" spans="1:8" x14ac:dyDescent="0.25">
      <c r="A3102" s="240">
        <v>41019</v>
      </c>
      <c r="B3102" s="124">
        <v>10738</v>
      </c>
      <c r="C3102" s="124" t="s">
        <v>2950</v>
      </c>
      <c r="D3102" s="236" t="s">
        <v>2951</v>
      </c>
      <c r="E3102" s="124" t="s">
        <v>2312</v>
      </c>
      <c r="F3102" s="257">
        <v>26.79</v>
      </c>
      <c r="G3102" s="257">
        <f t="shared" si="245"/>
        <v>3.2147999999999999</v>
      </c>
      <c r="H3102" s="257">
        <f t="shared" si="246"/>
        <v>30.004799999999999</v>
      </c>
    </row>
    <row r="3103" spans="1:8" x14ac:dyDescent="0.25">
      <c r="A3103" s="240">
        <v>41019</v>
      </c>
      <c r="B3103" s="124">
        <v>10739</v>
      </c>
      <c r="C3103" s="124" t="s">
        <v>2952</v>
      </c>
      <c r="D3103" s="236" t="s">
        <v>2951</v>
      </c>
      <c r="E3103" s="124" t="s">
        <v>2312</v>
      </c>
      <c r="F3103" s="257">
        <v>26.79</v>
      </c>
      <c r="G3103" s="257">
        <f t="shared" si="245"/>
        <v>3.2147999999999999</v>
      </c>
      <c r="H3103" s="257">
        <f t="shared" si="246"/>
        <v>30.004799999999999</v>
      </c>
    </row>
    <row r="3104" spans="1:8" x14ac:dyDescent="0.25">
      <c r="A3104" s="240">
        <v>41019</v>
      </c>
      <c r="B3104" s="124">
        <v>10740</v>
      </c>
      <c r="C3104" s="124" t="s">
        <v>2953</v>
      </c>
      <c r="D3104" s="236" t="s">
        <v>2954</v>
      </c>
      <c r="E3104" s="124" t="s">
        <v>2312</v>
      </c>
      <c r="F3104" s="257">
        <v>8.93</v>
      </c>
      <c r="G3104" s="257">
        <f t="shared" si="245"/>
        <v>1.0715999999999999</v>
      </c>
      <c r="H3104" s="257">
        <f t="shared" si="246"/>
        <v>10.0016</v>
      </c>
    </row>
    <row r="3105" spans="1:8" x14ac:dyDescent="0.25">
      <c r="A3105" s="240">
        <v>41019</v>
      </c>
      <c r="B3105" s="124">
        <v>10741</v>
      </c>
      <c r="C3105" s="124" t="s">
        <v>1050</v>
      </c>
      <c r="D3105" s="236" t="s">
        <v>2955</v>
      </c>
      <c r="E3105" s="124" t="s">
        <v>2312</v>
      </c>
      <c r="F3105" s="257">
        <v>6.25</v>
      </c>
      <c r="G3105" s="257">
        <f t="shared" si="245"/>
        <v>0.75</v>
      </c>
      <c r="H3105" s="257">
        <f t="shared" si="246"/>
        <v>7</v>
      </c>
    </row>
    <row r="3106" spans="1:8" x14ac:dyDescent="0.25">
      <c r="A3106" s="240">
        <v>41019</v>
      </c>
      <c r="B3106" s="124">
        <v>10742</v>
      </c>
      <c r="C3106" s="124" t="s">
        <v>1291</v>
      </c>
      <c r="D3106" s="236" t="s">
        <v>2956</v>
      </c>
      <c r="E3106" s="124" t="s">
        <v>2312</v>
      </c>
      <c r="F3106" s="257">
        <v>8.0399999999999991</v>
      </c>
      <c r="G3106" s="257">
        <f t="shared" si="245"/>
        <v>0.96479999999999988</v>
      </c>
      <c r="H3106" s="257">
        <f t="shared" si="246"/>
        <v>9.0047999999999995</v>
      </c>
    </row>
    <row r="3107" spans="1:8" x14ac:dyDescent="0.25">
      <c r="A3107" s="240">
        <v>41019</v>
      </c>
      <c r="B3107" s="124">
        <v>10743</v>
      </c>
      <c r="C3107" s="124" t="s">
        <v>1036</v>
      </c>
      <c r="D3107" s="236"/>
      <c r="E3107" s="124" t="s">
        <v>2312</v>
      </c>
      <c r="F3107" s="257">
        <v>43.09</v>
      </c>
      <c r="G3107" s="257">
        <f t="shared" si="245"/>
        <v>5.1707999999999998</v>
      </c>
      <c r="H3107" s="257">
        <f t="shared" si="246"/>
        <v>48.260800000000003</v>
      </c>
    </row>
    <row r="3108" spans="1:8" x14ac:dyDescent="0.25">
      <c r="A3108" s="240">
        <v>41020</v>
      </c>
      <c r="B3108" s="124">
        <v>10744</v>
      </c>
      <c r="C3108" s="124" t="s">
        <v>2385</v>
      </c>
      <c r="D3108" s="236" t="s">
        <v>2957</v>
      </c>
      <c r="E3108" s="124" t="s">
        <v>2312</v>
      </c>
      <c r="F3108" s="257">
        <v>10.71</v>
      </c>
      <c r="G3108" s="257">
        <f t="shared" si="245"/>
        <v>1.2852000000000001</v>
      </c>
      <c r="H3108" s="257">
        <f t="shared" si="246"/>
        <v>11.995200000000001</v>
      </c>
    </row>
    <row r="3109" spans="1:8" x14ac:dyDescent="0.25">
      <c r="A3109" s="240">
        <v>41020</v>
      </c>
      <c r="B3109" s="124">
        <v>10745</v>
      </c>
      <c r="C3109" s="124" t="s">
        <v>2765</v>
      </c>
      <c r="D3109" s="236" t="s">
        <v>2238</v>
      </c>
      <c r="E3109" s="124" t="s">
        <v>2312</v>
      </c>
      <c r="F3109" s="257">
        <v>40.18</v>
      </c>
      <c r="G3109" s="257">
        <f t="shared" si="245"/>
        <v>4.8216000000000001</v>
      </c>
      <c r="H3109" s="257">
        <f t="shared" si="246"/>
        <v>45.001599999999996</v>
      </c>
    </row>
    <row r="3110" spans="1:8" x14ac:dyDescent="0.25">
      <c r="A3110" s="240">
        <v>41020</v>
      </c>
      <c r="B3110" s="124">
        <v>10746</v>
      </c>
      <c r="C3110" s="124" t="s">
        <v>2958</v>
      </c>
      <c r="D3110" s="236" t="s">
        <v>1531</v>
      </c>
      <c r="E3110" s="124" t="s">
        <v>2312</v>
      </c>
      <c r="F3110" s="257">
        <v>8.93</v>
      </c>
      <c r="G3110" s="257">
        <f t="shared" si="245"/>
        <v>1.0715999999999999</v>
      </c>
      <c r="H3110" s="257">
        <f t="shared" si="246"/>
        <v>10.0016</v>
      </c>
    </row>
    <row r="3111" spans="1:8" x14ac:dyDescent="0.25">
      <c r="A3111" s="240">
        <v>41020</v>
      </c>
      <c r="B3111" s="124">
        <v>10747</v>
      </c>
      <c r="C3111" s="124" t="s">
        <v>2959</v>
      </c>
      <c r="D3111" s="236" t="s">
        <v>2960</v>
      </c>
      <c r="E3111" s="124" t="s">
        <v>2312</v>
      </c>
      <c r="F3111" s="257">
        <v>50</v>
      </c>
      <c r="G3111" s="257">
        <f t="shared" si="245"/>
        <v>6</v>
      </c>
      <c r="H3111" s="257">
        <f t="shared" si="246"/>
        <v>56</v>
      </c>
    </row>
    <row r="3112" spans="1:8" x14ac:dyDescent="0.25">
      <c r="A3112" s="240">
        <v>41020</v>
      </c>
      <c r="B3112" s="124">
        <v>10748</v>
      </c>
      <c r="C3112" s="124" t="s">
        <v>2564</v>
      </c>
      <c r="D3112" s="236" t="s">
        <v>2565</v>
      </c>
      <c r="E3112" s="124" t="s">
        <v>2312</v>
      </c>
      <c r="F3112" s="257">
        <v>4.4630000000000001</v>
      </c>
      <c r="G3112" s="257">
        <f t="shared" si="245"/>
        <v>0.53556000000000004</v>
      </c>
      <c r="H3112" s="257">
        <f t="shared" si="246"/>
        <v>4.9985600000000003</v>
      </c>
    </row>
    <row r="3113" spans="1:8" x14ac:dyDescent="0.25">
      <c r="A3113" s="240">
        <v>41020</v>
      </c>
      <c r="B3113" s="124">
        <v>10749</v>
      </c>
      <c r="C3113" s="124" t="s">
        <v>2961</v>
      </c>
      <c r="D3113" s="236" t="s">
        <v>2962</v>
      </c>
      <c r="E3113" s="124" t="s">
        <v>2312</v>
      </c>
      <c r="F3113" s="257">
        <v>23.21</v>
      </c>
      <c r="G3113" s="257">
        <f t="shared" si="245"/>
        <v>2.7852000000000001</v>
      </c>
      <c r="H3113" s="257">
        <f t="shared" si="246"/>
        <v>25.995200000000001</v>
      </c>
    </row>
    <row r="3114" spans="1:8" x14ac:dyDescent="0.25">
      <c r="A3114" s="240">
        <v>41020</v>
      </c>
      <c r="B3114" s="124">
        <v>10750</v>
      </c>
      <c r="C3114" s="124" t="s">
        <v>974</v>
      </c>
      <c r="D3114" s="236" t="s">
        <v>2937</v>
      </c>
      <c r="E3114" s="124" t="s">
        <v>2312</v>
      </c>
      <c r="F3114" s="257">
        <v>10.71</v>
      </c>
      <c r="G3114" s="257">
        <f t="shared" si="245"/>
        <v>1.2852000000000001</v>
      </c>
      <c r="H3114" s="257">
        <f t="shared" si="246"/>
        <v>11.995200000000001</v>
      </c>
    </row>
    <row r="3115" spans="1:8" x14ac:dyDescent="0.25">
      <c r="A3115" s="240">
        <v>41020</v>
      </c>
      <c r="B3115" s="124">
        <v>10751</v>
      </c>
      <c r="C3115" s="124" t="s">
        <v>2948</v>
      </c>
      <c r="D3115" s="236" t="s">
        <v>2949</v>
      </c>
      <c r="E3115" s="124" t="s">
        <v>2312</v>
      </c>
      <c r="F3115" s="257">
        <v>9.82</v>
      </c>
      <c r="G3115" s="257">
        <f t="shared" si="245"/>
        <v>1.1783999999999999</v>
      </c>
      <c r="H3115" s="257">
        <f t="shared" si="246"/>
        <v>10.9984</v>
      </c>
    </row>
    <row r="3116" spans="1:8" x14ac:dyDescent="0.25">
      <c r="A3116" s="240">
        <v>41020</v>
      </c>
      <c r="B3116" s="124">
        <v>10752</v>
      </c>
      <c r="C3116" s="124" t="s">
        <v>2963</v>
      </c>
      <c r="D3116" s="236" t="s">
        <v>2964</v>
      </c>
      <c r="E3116" s="124" t="s">
        <v>2312</v>
      </c>
      <c r="F3116" s="257">
        <v>16.96</v>
      </c>
      <c r="G3116" s="257">
        <f t="shared" si="245"/>
        <v>2.0352000000000001</v>
      </c>
      <c r="H3116" s="257">
        <f t="shared" si="246"/>
        <v>18.995200000000001</v>
      </c>
    </row>
    <row r="3117" spans="1:8" x14ac:dyDescent="0.25">
      <c r="A3117" s="240">
        <v>41020</v>
      </c>
      <c r="B3117" s="124">
        <v>10753</v>
      </c>
      <c r="C3117" s="124" t="s">
        <v>16</v>
      </c>
      <c r="D3117" s="236"/>
      <c r="E3117" s="124" t="s">
        <v>2312</v>
      </c>
      <c r="F3117" s="257"/>
      <c r="G3117" s="257"/>
      <c r="H3117" s="257"/>
    </row>
    <row r="3118" spans="1:8" x14ac:dyDescent="0.25">
      <c r="A3118" s="240">
        <v>41020</v>
      </c>
      <c r="B3118" s="124">
        <v>10754</v>
      </c>
      <c r="C3118" s="124" t="s">
        <v>16</v>
      </c>
      <c r="D3118" s="236"/>
      <c r="E3118" s="124" t="s">
        <v>2312</v>
      </c>
      <c r="F3118" s="257"/>
      <c r="G3118" s="257"/>
      <c r="H3118" s="257"/>
    </row>
    <row r="3119" spans="1:8" x14ac:dyDescent="0.25">
      <c r="A3119" s="240">
        <v>41020</v>
      </c>
      <c r="B3119" s="124">
        <v>10755</v>
      </c>
      <c r="C3119" s="124" t="s">
        <v>2965</v>
      </c>
      <c r="D3119" s="236" t="s">
        <v>2966</v>
      </c>
      <c r="E3119" s="124" t="s">
        <v>2312</v>
      </c>
      <c r="F3119" s="257">
        <v>13.39</v>
      </c>
      <c r="G3119" s="257">
        <f t="shared" ref="G3119:G3182" si="247">F3119*12%</f>
        <v>1.6068</v>
      </c>
      <c r="H3119" s="257">
        <f t="shared" si="246"/>
        <v>14.9968</v>
      </c>
    </row>
    <row r="3120" spans="1:8" x14ac:dyDescent="0.25">
      <c r="A3120" s="240">
        <v>41020</v>
      </c>
      <c r="B3120" s="124">
        <v>10756</v>
      </c>
      <c r="C3120" s="124" t="s">
        <v>16</v>
      </c>
      <c r="D3120" s="236"/>
      <c r="E3120" s="124" t="s">
        <v>2312</v>
      </c>
      <c r="F3120" s="257"/>
      <c r="G3120" s="257"/>
      <c r="H3120" s="257"/>
    </row>
    <row r="3121" spans="1:8" x14ac:dyDescent="0.25">
      <c r="A3121" s="240">
        <v>41020</v>
      </c>
      <c r="B3121" s="124">
        <v>10757</v>
      </c>
      <c r="C3121" s="124" t="s">
        <v>2967</v>
      </c>
      <c r="D3121" s="236" t="s">
        <v>2968</v>
      </c>
      <c r="E3121" s="124" t="s">
        <v>2312</v>
      </c>
      <c r="F3121" s="257">
        <v>8.93</v>
      </c>
      <c r="G3121" s="257">
        <f t="shared" si="247"/>
        <v>1.0715999999999999</v>
      </c>
      <c r="H3121" s="257">
        <f t="shared" si="246"/>
        <v>10.0016</v>
      </c>
    </row>
    <row r="3122" spans="1:8" x14ac:dyDescent="0.25">
      <c r="A3122" s="240">
        <v>41020</v>
      </c>
      <c r="B3122" s="124">
        <v>10758</v>
      </c>
      <c r="C3122" s="124" t="s">
        <v>1230</v>
      </c>
      <c r="D3122" s="236" t="s">
        <v>1231</v>
      </c>
      <c r="E3122" s="124" t="s">
        <v>2312</v>
      </c>
      <c r="F3122" s="257">
        <v>13.39</v>
      </c>
      <c r="G3122" s="257">
        <f t="shared" si="247"/>
        <v>1.6068</v>
      </c>
      <c r="H3122" s="257">
        <f t="shared" si="246"/>
        <v>14.9968</v>
      </c>
    </row>
    <row r="3123" spans="1:8" x14ac:dyDescent="0.25">
      <c r="A3123" s="240">
        <v>41020</v>
      </c>
      <c r="B3123" s="124">
        <v>10759</v>
      </c>
      <c r="C3123" s="124" t="s">
        <v>2969</v>
      </c>
      <c r="D3123" s="236" t="s">
        <v>2970</v>
      </c>
      <c r="E3123" s="124" t="s">
        <v>2312</v>
      </c>
      <c r="F3123" s="257">
        <v>8.93</v>
      </c>
      <c r="G3123" s="257">
        <f t="shared" si="247"/>
        <v>1.0715999999999999</v>
      </c>
      <c r="H3123" s="257">
        <f t="shared" si="246"/>
        <v>10.0016</v>
      </c>
    </row>
    <row r="3124" spans="1:8" x14ac:dyDescent="0.25">
      <c r="A3124" s="240">
        <v>41020</v>
      </c>
      <c r="B3124" s="124">
        <v>10760</v>
      </c>
      <c r="C3124" s="124" t="s">
        <v>1036</v>
      </c>
      <c r="D3124" s="236"/>
      <c r="E3124" s="124" t="s">
        <v>2312</v>
      </c>
      <c r="F3124" s="257">
        <v>49.2</v>
      </c>
      <c r="G3124" s="257">
        <f t="shared" si="247"/>
        <v>5.9039999999999999</v>
      </c>
      <c r="H3124" s="257">
        <f t="shared" si="246"/>
        <v>55.103999999999999</v>
      </c>
    </row>
    <row r="3125" spans="1:8" x14ac:dyDescent="0.25">
      <c r="A3125" s="240">
        <v>41020</v>
      </c>
      <c r="B3125" s="124">
        <v>10761</v>
      </c>
      <c r="C3125" s="124" t="s">
        <v>2971</v>
      </c>
      <c r="D3125" s="236" t="s">
        <v>2972</v>
      </c>
      <c r="E3125" s="124" t="s">
        <v>2312</v>
      </c>
      <c r="F3125" s="257">
        <v>16.96</v>
      </c>
      <c r="G3125" s="257">
        <f t="shared" si="247"/>
        <v>2.0352000000000001</v>
      </c>
      <c r="H3125" s="257">
        <f t="shared" si="246"/>
        <v>18.995200000000001</v>
      </c>
    </row>
    <row r="3126" spans="1:8" x14ac:dyDescent="0.25">
      <c r="A3126" s="240">
        <v>41020</v>
      </c>
      <c r="B3126" s="124">
        <v>10762</v>
      </c>
      <c r="C3126" s="124" t="s">
        <v>1683</v>
      </c>
      <c r="D3126" s="236" t="s">
        <v>2973</v>
      </c>
      <c r="E3126" s="124" t="s">
        <v>2312</v>
      </c>
      <c r="F3126" s="257">
        <v>8.93</v>
      </c>
      <c r="G3126" s="257">
        <f t="shared" si="247"/>
        <v>1.0715999999999999</v>
      </c>
      <c r="H3126" s="257">
        <f t="shared" si="246"/>
        <v>10.0016</v>
      </c>
    </row>
    <row r="3127" spans="1:8" x14ac:dyDescent="0.25">
      <c r="A3127" s="240">
        <v>41021</v>
      </c>
      <c r="B3127" s="124">
        <v>10763</v>
      </c>
      <c r="C3127" s="124" t="s">
        <v>1418</v>
      </c>
      <c r="D3127" s="236" t="s">
        <v>2974</v>
      </c>
      <c r="E3127" s="124" t="s">
        <v>2312</v>
      </c>
      <c r="F3127" s="257">
        <v>17.86</v>
      </c>
      <c r="G3127" s="257">
        <f t="shared" si="247"/>
        <v>2.1431999999999998</v>
      </c>
      <c r="H3127" s="257">
        <f t="shared" si="246"/>
        <v>20.0032</v>
      </c>
    </row>
    <row r="3128" spans="1:8" x14ac:dyDescent="0.25">
      <c r="A3128" s="240">
        <v>41021</v>
      </c>
      <c r="B3128" s="124">
        <v>10764</v>
      </c>
      <c r="C3128" s="124" t="s">
        <v>2944</v>
      </c>
      <c r="D3128" s="236" t="s">
        <v>2945</v>
      </c>
      <c r="E3128" s="124" t="s">
        <v>2312</v>
      </c>
      <c r="F3128" s="257">
        <v>8.93</v>
      </c>
      <c r="G3128" s="257">
        <f t="shared" si="247"/>
        <v>1.0715999999999999</v>
      </c>
      <c r="H3128" s="257">
        <f t="shared" si="246"/>
        <v>10.0016</v>
      </c>
    </row>
    <row r="3129" spans="1:8" x14ac:dyDescent="0.25">
      <c r="A3129" s="240">
        <v>41021</v>
      </c>
      <c r="B3129" s="124">
        <v>10765</v>
      </c>
      <c r="C3129" s="124" t="s">
        <v>2935</v>
      </c>
      <c r="D3129" s="236" t="s">
        <v>2936</v>
      </c>
      <c r="E3129" s="124" t="s">
        <v>2312</v>
      </c>
      <c r="F3129" s="257">
        <v>23.21</v>
      </c>
      <c r="G3129" s="257">
        <f t="shared" si="247"/>
        <v>2.7852000000000001</v>
      </c>
      <c r="H3129" s="257">
        <f t="shared" si="246"/>
        <v>25.995200000000001</v>
      </c>
    </row>
    <row r="3130" spans="1:8" x14ac:dyDescent="0.25">
      <c r="A3130" s="240">
        <v>41021</v>
      </c>
      <c r="B3130" s="124">
        <v>10766</v>
      </c>
      <c r="C3130" s="124" t="s">
        <v>2975</v>
      </c>
      <c r="D3130" s="236" t="s">
        <v>2976</v>
      </c>
      <c r="E3130" s="124" t="s">
        <v>2312</v>
      </c>
      <c r="F3130" s="257">
        <v>8.93</v>
      </c>
      <c r="G3130" s="257">
        <f t="shared" si="247"/>
        <v>1.0715999999999999</v>
      </c>
      <c r="H3130" s="257">
        <f t="shared" si="246"/>
        <v>10.0016</v>
      </c>
    </row>
    <row r="3131" spans="1:8" x14ac:dyDescent="0.25">
      <c r="A3131" s="240">
        <v>41021</v>
      </c>
      <c r="B3131" s="124">
        <v>10767</v>
      </c>
      <c r="C3131" s="124" t="s">
        <v>974</v>
      </c>
      <c r="D3131" s="236" t="s">
        <v>2937</v>
      </c>
      <c r="E3131" s="124" t="s">
        <v>2312</v>
      </c>
      <c r="F3131" s="257">
        <v>10.71</v>
      </c>
      <c r="G3131" s="257">
        <f t="shared" si="247"/>
        <v>1.2852000000000001</v>
      </c>
      <c r="H3131" s="257">
        <f t="shared" si="246"/>
        <v>11.995200000000001</v>
      </c>
    </row>
    <row r="3132" spans="1:8" x14ac:dyDescent="0.25">
      <c r="A3132" s="240">
        <v>41021</v>
      </c>
      <c r="B3132" s="124">
        <v>10768</v>
      </c>
      <c r="C3132" s="124" t="s">
        <v>2977</v>
      </c>
      <c r="D3132" s="236" t="s">
        <v>878</v>
      </c>
      <c r="E3132" s="124" t="s">
        <v>2312</v>
      </c>
      <c r="F3132" s="257">
        <v>34.86</v>
      </c>
      <c r="G3132" s="257">
        <f t="shared" si="247"/>
        <v>4.1831999999999994</v>
      </c>
      <c r="H3132" s="257">
        <f t="shared" si="246"/>
        <v>39.043199999999999</v>
      </c>
    </row>
    <row r="3133" spans="1:8" x14ac:dyDescent="0.25">
      <c r="A3133" s="240">
        <v>41021</v>
      </c>
      <c r="B3133" s="124">
        <v>10769</v>
      </c>
      <c r="C3133" s="124" t="s">
        <v>16</v>
      </c>
      <c r="D3133" s="236"/>
      <c r="E3133" s="124" t="s">
        <v>2312</v>
      </c>
      <c r="F3133" s="257"/>
      <c r="G3133" s="257"/>
      <c r="H3133" s="257"/>
    </row>
    <row r="3134" spans="1:8" x14ac:dyDescent="0.25">
      <c r="A3134" s="240">
        <v>41021</v>
      </c>
      <c r="B3134" s="124">
        <v>10770</v>
      </c>
      <c r="C3134" s="124" t="s">
        <v>16</v>
      </c>
      <c r="D3134" s="236"/>
      <c r="E3134" s="124" t="s">
        <v>2312</v>
      </c>
      <c r="F3134" s="257"/>
      <c r="G3134" s="257"/>
      <c r="H3134" s="257"/>
    </row>
    <row r="3135" spans="1:8" x14ac:dyDescent="0.25">
      <c r="A3135" s="240">
        <v>41021</v>
      </c>
      <c r="B3135" s="124">
        <v>10771</v>
      </c>
      <c r="C3135" s="124" t="s">
        <v>2978</v>
      </c>
      <c r="D3135" s="236"/>
      <c r="E3135" s="124" t="s">
        <v>2312</v>
      </c>
      <c r="F3135" s="257"/>
      <c r="G3135" s="257"/>
      <c r="H3135" s="257"/>
    </row>
    <row r="3136" spans="1:8" x14ac:dyDescent="0.25">
      <c r="A3136" s="240">
        <v>41021</v>
      </c>
      <c r="B3136" s="124">
        <v>10772</v>
      </c>
      <c r="C3136" s="124" t="s">
        <v>16</v>
      </c>
      <c r="D3136" s="236"/>
      <c r="E3136" s="124" t="s">
        <v>2312</v>
      </c>
      <c r="F3136" s="257"/>
      <c r="G3136" s="257"/>
      <c r="H3136" s="257"/>
    </row>
    <row r="3137" spans="1:8" x14ac:dyDescent="0.25">
      <c r="A3137" s="240">
        <v>41022</v>
      </c>
      <c r="B3137" s="124">
        <v>10773</v>
      </c>
      <c r="C3137" s="124" t="s">
        <v>2979</v>
      </c>
      <c r="D3137" s="236" t="s">
        <v>2980</v>
      </c>
      <c r="E3137" s="124" t="s">
        <v>2312</v>
      </c>
      <c r="F3137" s="257">
        <v>10.71</v>
      </c>
      <c r="G3137" s="257">
        <f t="shared" si="247"/>
        <v>1.2852000000000001</v>
      </c>
      <c r="H3137" s="257">
        <f t="shared" si="246"/>
        <v>11.995200000000001</v>
      </c>
    </row>
    <row r="3138" spans="1:8" x14ac:dyDescent="0.25">
      <c r="A3138" s="240">
        <v>41022</v>
      </c>
      <c r="B3138" s="124">
        <v>10774</v>
      </c>
      <c r="C3138" s="124" t="s">
        <v>2981</v>
      </c>
      <c r="D3138" s="236" t="s">
        <v>2982</v>
      </c>
      <c r="E3138" s="124" t="s">
        <v>2312</v>
      </c>
      <c r="F3138" s="257">
        <v>102.687</v>
      </c>
      <c r="G3138" s="257">
        <f t="shared" si="247"/>
        <v>12.322439999999999</v>
      </c>
      <c r="H3138" s="257">
        <f t="shared" ref="H3138:H3202" si="248">F3138+G3138</f>
        <v>115.00944</v>
      </c>
    </row>
    <row r="3139" spans="1:8" x14ac:dyDescent="0.25">
      <c r="A3139" s="240">
        <v>41022</v>
      </c>
      <c r="B3139" s="124">
        <v>10775</v>
      </c>
      <c r="C3139" s="124" t="s">
        <v>974</v>
      </c>
      <c r="D3139" s="236" t="s">
        <v>2937</v>
      </c>
      <c r="E3139" s="124" t="s">
        <v>2312</v>
      </c>
      <c r="F3139" s="257">
        <v>10.71</v>
      </c>
      <c r="G3139" s="257">
        <f t="shared" si="247"/>
        <v>1.2852000000000001</v>
      </c>
      <c r="H3139" s="257">
        <f t="shared" si="248"/>
        <v>11.995200000000001</v>
      </c>
    </row>
    <row r="3140" spans="1:8" x14ac:dyDescent="0.25">
      <c r="A3140" s="240">
        <v>41022</v>
      </c>
      <c r="B3140" s="124">
        <v>10776</v>
      </c>
      <c r="C3140" s="124" t="s">
        <v>16</v>
      </c>
      <c r="D3140" s="236"/>
      <c r="E3140" s="124" t="s">
        <v>2312</v>
      </c>
      <c r="F3140" s="257"/>
      <c r="G3140" s="257"/>
      <c r="H3140" s="257"/>
    </row>
    <row r="3141" spans="1:8" x14ac:dyDescent="0.25">
      <c r="A3141" s="240">
        <v>41022</v>
      </c>
      <c r="B3141" s="124">
        <v>10777</v>
      </c>
      <c r="C3141" s="124" t="s">
        <v>16</v>
      </c>
      <c r="D3141" s="236"/>
      <c r="E3141" s="124" t="s">
        <v>2312</v>
      </c>
      <c r="F3141" s="257"/>
      <c r="G3141" s="257"/>
      <c r="H3141" s="257"/>
    </row>
    <row r="3142" spans="1:8" x14ac:dyDescent="0.25">
      <c r="A3142" s="240">
        <v>41022</v>
      </c>
      <c r="B3142" s="124">
        <v>10778</v>
      </c>
      <c r="C3142" s="124" t="s">
        <v>2983</v>
      </c>
      <c r="D3142" s="236" t="s">
        <v>2984</v>
      </c>
      <c r="E3142" s="124" t="s">
        <v>2312</v>
      </c>
      <c r="F3142" s="257">
        <v>7.14</v>
      </c>
      <c r="G3142" s="257">
        <f t="shared" si="247"/>
        <v>0.8567999999999999</v>
      </c>
      <c r="H3142" s="257">
        <f t="shared" si="248"/>
        <v>7.9967999999999995</v>
      </c>
    </row>
    <row r="3143" spans="1:8" x14ac:dyDescent="0.25">
      <c r="A3143" s="240">
        <v>41022</v>
      </c>
      <c r="B3143" s="124">
        <v>10779</v>
      </c>
      <c r="C3143" s="124" t="s">
        <v>1036</v>
      </c>
      <c r="D3143" s="236"/>
      <c r="E3143" s="124" t="s">
        <v>2312</v>
      </c>
      <c r="F3143" s="257">
        <v>25.63</v>
      </c>
      <c r="G3143" s="257">
        <f t="shared" si="247"/>
        <v>3.0755999999999997</v>
      </c>
      <c r="H3143" s="257">
        <f t="shared" si="248"/>
        <v>28.705599999999997</v>
      </c>
    </row>
    <row r="3144" spans="1:8" x14ac:dyDescent="0.25">
      <c r="A3144" s="240">
        <v>41023</v>
      </c>
      <c r="B3144" s="124">
        <v>10780</v>
      </c>
      <c r="C3144" s="124" t="s">
        <v>2985</v>
      </c>
      <c r="D3144" s="236" t="s">
        <v>2986</v>
      </c>
      <c r="E3144" s="124" t="s">
        <v>2312</v>
      </c>
      <c r="F3144" s="257">
        <v>18.75</v>
      </c>
      <c r="G3144" s="257">
        <f t="shared" si="247"/>
        <v>2.25</v>
      </c>
      <c r="H3144" s="257">
        <f t="shared" si="248"/>
        <v>21</v>
      </c>
    </row>
    <row r="3145" spans="1:8" x14ac:dyDescent="0.25">
      <c r="A3145" s="240">
        <v>41023</v>
      </c>
      <c r="B3145" s="124">
        <v>10781</v>
      </c>
      <c r="C3145" s="124" t="s">
        <v>2422</v>
      </c>
      <c r="D3145" s="236" t="s">
        <v>332</v>
      </c>
      <c r="E3145" s="124" t="s">
        <v>2312</v>
      </c>
      <c r="F3145" s="257">
        <v>80.36</v>
      </c>
      <c r="G3145" s="257">
        <f t="shared" si="247"/>
        <v>9.6432000000000002</v>
      </c>
      <c r="H3145" s="257">
        <f t="shared" si="248"/>
        <v>90.003199999999993</v>
      </c>
    </row>
    <row r="3146" spans="1:8" x14ac:dyDescent="0.25">
      <c r="A3146" s="240">
        <v>41023</v>
      </c>
      <c r="B3146" s="124">
        <v>10782</v>
      </c>
      <c r="C3146" s="124" t="s">
        <v>2987</v>
      </c>
      <c r="D3146" s="236" t="s">
        <v>2988</v>
      </c>
      <c r="E3146" s="124" t="s">
        <v>2312</v>
      </c>
      <c r="F3146" s="257">
        <v>9.82</v>
      </c>
      <c r="G3146" s="257">
        <f t="shared" si="247"/>
        <v>1.1783999999999999</v>
      </c>
      <c r="H3146" s="257">
        <f t="shared" si="248"/>
        <v>10.9984</v>
      </c>
    </row>
    <row r="3147" spans="1:8" x14ac:dyDescent="0.25">
      <c r="A3147" s="240">
        <v>41023</v>
      </c>
      <c r="B3147" s="124">
        <v>10783</v>
      </c>
      <c r="C3147" s="124" t="s">
        <v>2989</v>
      </c>
      <c r="D3147" s="236" t="s">
        <v>2990</v>
      </c>
      <c r="E3147" s="124" t="s">
        <v>2312</v>
      </c>
      <c r="F3147" s="257">
        <v>11.61</v>
      </c>
      <c r="G3147" s="257">
        <f t="shared" si="247"/>
        <v>1.3931999999999998</v>
      </c>
      <c r="H3147" s="257">
        <f t="shared" si="248"/>
        <v>13.0032</v>
      </c>
    </row>
    <row r="3148" spans="1:8" x14ac:dyDescent="0.25">
      <c r="A3148" s="240">
        <v>41023</v>
      </c>
      <c r="B3148" s="124">
        <v>10784</v>
      </c>
      <c r="C3148" s="124" t="s">
        <v>2991</v>
      </c>
      <c r="D3148" s="236" t="s">
        <v>2992</v>
      </c>
      <c r="E3148" s="124" t="s">
        <v>2312</v>
      </c>
      <c r="F3148" s="257">
        <v>9.82</v>
      </c>
      <c r="G3148" s="257">
        <f t="shared" si="247"/>
        <v>1.1783999999999999</v>
      </c>
      <c r="H3148" s="257">
        <f t="shared" si="248"/>
        <v>10.9984</v>
      </c>
    </row>
    <row r="3149" spans="1:8" x14ac:dyDescent="0.25">
      <c r="A3149" s="240">
        <v>41023</v>
      </c>
      <c r="B3149" s="124">
        <v>10785</v>
      </c>
      <c r="C3149" s="124" t="s">
        <v>2993</v>
      </c>
      <c r="D3149" s="236" t="s">
        <v>1775</v>
      </c>
      <c r="E3149" s="124" t="s">
        <v>2312</v>
      </c>
      <c r="F3149" s="257">
        <v>17.86</v>
      </c>
      <c r="G3149" s="257">
        <f t="shared" si="247"/>
        <v>2.1431999999999998</v>
      </c>
      <c r="H3149" s="257">
        <f t="shared" si="248"/>
        <v>20.0032</v>
      </c>
    </row>
    <row r="3150" spans="1:8" x14ac:dyDescent="0.25">
      <c r="A3150" s="240">
        <v>41023</v>
      </c>
      <c r="B3150" s="124">
        <v>10786</v>
      </c>
      <c r="C3150" s="124" t="s">
        <v>2994</v>
      </c>
      <c r="D3150" s="236" t="s">
        <v>2995</v>
      </c>
      <c r="E3150" s="124" t="s">
        <v>2312</v>
      </c>
      <c r="F3150" s="257">
        <v>4.46</v>
      </c>
      <c r="G3150" s="257">
        <f t="shared" si="247"/>
        <v>0.53520000000000001</v>
      </c>
      <c r="H3150" s="257">
        <f t="shared" si="248"/>
        <v>4.9951999999999996</v>
      </c>
    </row>
    <row r="3151" spans="1:8" x14ac:dyDescent="0.25">
      <c r="A3151" s="240">
        <v>41023</v>
      </c>
      <c r="B3151" s="124">
        <v>10787</v>
      </c>
      <c r="C3151" s="124" t="s">
        <v>2996</v>
      </c>
      <c r="D3151" s="236" t="s">
        <v>2997</v>
      </c>
      <c r="E3151" s="124" t="s">
        <v>2312</v>
      </c>
      <c r="F3151" s="257">
        <v>11.61</v>
      </c>
      <c r="G3151" s="257">
        <f t="shared" si="247"/>
        <v>1.3931999999999998</v>
      </c>
      <c r="H3151" s="257">
        <f t="shared" si="248"/>
        <v>13.0032</v>
      </c>
    </row>
    <row r="3152" spans="1:8" x14ac:dyDescent="0.25">
      <c r="A3152" s="240">
        <v>41023</v>
      </c>
      <c r="B3152" s="124">
        <v>10788</v>
      </c>
      <c r="C3152" s="124" t="s">
        <v>2998</v>
      </c>
      <c r="D3152" s="236" t="s">
        <v>2999</v>
      </c>
      <c r="E3152" s="124" t="s">
        <v>2312</v>
      </c>
      <c r="F3152" s="257">
        <v>8.93</v>
      </c>
      <c r="G3152" s="257">
        <f t="shared" si="247"/>
        <v>1.0715999999999999</v>
      </c>
      <c r="H3152" s="257">
        <f t="shared" si="248"/>
        <v>10.0016</v>
      </c>
    </row>
    <row r="3153" spans="1:8" x14ac:dyDescent="0.25">
      <c r="A3153" s="240">
        <v>41023</v>
      </c>
      <c r="B3153" s="124">
        <v>10789</v>
      </c>
      <c r="C3153" s="124" t="s">
        <v>2564</v>
      </c>
      <c r="D3153" s="236" t="s">
        <v>2565</v>
      </c>
      <c r="E3153" s="124" t="s">
        <v>2312</v>
      </c>
      <c r="F3153" s="257">
        <v>4.46</v>
      </c>
      <c r="G3153" s="257">
        <f t="shared" si="247"/>
        <v>0.53520000000000001</v>
      </c>
      <c r="H3153" s="257">
        <f t="shared" si="248"/>
        <v>4.9951999999999996</v>
      </c>
    </row>
    <row r="3154" spans="1:8" x14ac:dyDescent="0.25">
      <c r="A3154" s="240">
        <v>41023</v>
      </c>
      <c r="B3154" s="124">
        <v>10790</v>
      </c>
      <c r="C3154" s="124" t="s">
        <v>16</v>
      </c>
      <c r="D3154" s="236"/>
      <c r="E3154" s="124" t="s">
        <v>2312</v>
      </c>
      <c r="F3154" s="257"/>
      <c r="G3154" s="257"/>
      <c r="H3154" s="257"/>
    </row>
    <row r="3155" spans="1:8" x14ac:dyDescent="0.25">
      <c r="A3155" s="240">
        <v>41023</v>
      </c>
      <c r="B3155" s="124">
        <v>10791</v>
      </c>
      <c r="C3155" s="124" t="s">
        <v>1036</v>
      </c>
      <c r="D3155" s="236"/>
      <c r="E3155" s="124" t="s">
        <v>2312</v>
      </c>
      <c r="F3155" s="257">
        <v>51.07</v>
      </c>
      <c r="G3155" s="257">
        <f t="shared" si="247"/>
        <v>6.1284000000000001</v>
      </c>
      <c r="H3155" s="257">
        <f t="shared" si="248"/>
        <v>57.198399999999999</v>
      </c>
    </row>
    <row r="3156" spans="1:8" x14ac:dyDescent="0.25">
      <c r="A3156" s="240">
        <v>41024</v>
      </c>
      <c r="B3156" s="124">
        <v>10792</v>
      </c>
      <c r="C3156" s="124" t="s">
        <v>16</v>
      </c>
      <c r="D3156" s="236"/>
      <c r="E3156" s="124" t="s">
        <v>2312</v>
      </c>
      <c r="F3156" s="257"/>
      <c r="G3156" s="257"/>
      <c r="H3156" s="257"/>
    </row>
    <row r="3157" spans="1:8" x14ac:dyDescent="0.25">
      <c r="A3157" s="240">
        <v>41024</v>
      </c>
      <c r="B3157" s="124">
        <v>10793</v>
      </c>
      <c r="C3157" s="124" t="s">
        <v>3000</v>
      </c>
      <c r="D3157" s="236" t="s">
        <v>3001</v>
      </c>
      <c r="E3157" s="124" t="s">
        <v>2312</v>
      </c>
      <c r="F3157" s="257">
        <v>8.93</v>
      </c>
      <c r="G3157" s="257">
        <f t="shared" si="247"/>
        <v>1.0715999999999999</v>
      </c>
      <c r="H3157" s="257">
        <f t="shared" si="248"/>
        <v>10.0016</v>
      </c>
    </row>
    <row r="3158" spans="1:8" x14ac:dyDescent="0.25">
      <c r="A3158" s="240">
        <v>41024</v>
      </c>
      <c r="B3158" s="124">
        <v>10794</v>
      </c>
      <c r="C3158" s="124" t="s">
        <v>3002</v>
      </c>
      <c r="D3158" s="236" t="s">
        <v>3003</v>
      </c>
      <c r="E3158" s="124" t="s">
        <v>2312</v>
      </c>
      <c r="F3158" s="257">
        <v>11.61</v>
      </c>
      <c r="G3158" s="257">
        <f t="shared" si="247"/>
        <v>1.3931999999999998</v>
      </c>
      <c r="H3158" s="257">
        <f t="shared" si="248"/>
        <v>13.0032</v>
      </c>
    </row>
    <row r="3159" spans="1:8" x14ac:dyDescent="0.25">
      <c r="A3159" s="240">
        <v>41025</v>
      </c>
      <c r="B3159" s="124">
        <v>10795</v>
      </c>
      <c r="C3159" s="124" t="s">
        <v>3004</v>
      </c>
      <c r="D3159" s="236" t="s">
        <v>3005</v>
      </c>
      <c r="E3159" s="124" t="s">
        <v>2312</v>
      </c>
      <c r="F3159" s="257">
        <v>11.61</v>
      </c>
      <c r="G3159" s="257">
        <f t="shared" si="247"/>
        <v>1.3931999999999998</v>
      </c>
      <c r="H3159" s="257">
        <f t="shared" si="248"/>
        <v>13.0032</v>
      </c>
    </row>
    <row r="3160" spans="1:8" x14ac:dyDescent="0.25">
      <c r="A3160" s="240">
        <v>41025</v>
      </c>
      <c r="B3160" s="124">
        <v>10796</v>
      </c>
      <c r="C3160" s="124" t="s">
        <v>2669</v>
      </c>
      <c r="D3160" s="236" t="s">
        <v>2670</v>
      </c>
      <c r="E3160" s="124" t="s">
        <v>2312</v>
      </c>
      <c r="F3160" s="257">
        <v>23.21</v>
      </c>
      <c r="G3160" s="257">
        <f t="shared" si="247"/>
        <v>2.7852000000000001</v>
      </c>
      <c r="H3160" s="257">
        <f t="shared" si="248"/>
        <v>25.995200000000001</v>
      </c>
    </row>
    <row r="3161" spans="1:8" x14ac:dyDescent="0.25">
      <c r="A3161" s="240">
        <v>41025</v>
      </c>
      <c r="B3161" s="124">
        <v>10797</v>
      </c>
      <c r="C3161" s="124" t="s">
        <v>3006</v>
      </c>
      <c r="D3161" s="236" t="s">
        <v>3007</v>
      </c>
      <c r="E3161" s="124" t="s">
        <v>2312</v>
      </c>
      <c r="F3161" s="257">
        <v>23.21</v>
      </c>
      <c r="G3161" s="257">
        <f t="shared" si="247"/>
        <v>2.7852000000000001</v>
      </c>
      <c r="H3161" s="257">
        <f t="shared" si="248"/>
        <v>25.995200000000001</v>
      </c>
    </row>
    <row r="3162" spans="1:8" x14ac:dyDescent="0.25">
      <c r="A3162" s="240">
        <v>41025</v>
      </c>
      <c r="B3162" s="124">
        <v>10798</v>
      </c>
      <c r="C3162" s="124" t="s">
        <v>3008</v>
      </c>
      <c r="D3162" s="236" t="s">
        <v>3009</v>
      </c>
      <c r="E3162" s="124" t="s">
        <v>2312</v>
      </c>
      <c r="F3162" s="257">
        <v>23.21</v>
      </c>
      <c r="G3162" s="257">
        <f t="shared" si="247"/>
        <v>2.7852000000000001</v>
      </c>
      <c r="H3162" s="257">
        <f t="shared" si="248"/>
        <v>25.995200000000001</v>
      </c>
    </row>
    <row r="3163" spans="1:8" x14ac:dyDescent="0.25">
      <c r="A3163" s="240">
        <v>41025</v>
      </c>
      <c r="B3163" s="124">
        <v>10799</v>
      </c>
      <c r="C3163" s="124" t="s">
        <v>16</v>
      </c>
      <c r="D3163" s="236"/>
      <c r="E3163" s="124" t="s">
        <v>2312</v>
      </c>
      <c r="F3163" s="257"/>
      <c r="G3163" s="257"/>
      <c r="H3163" s="257"/>
    </row>
    <row r="3164" spans="1:8" x14ac:dyDescent="0.25">
      <c r="A3164" s="240">
        <v>41025</v>
      </c>
      <c r="B3164" s="124">
        <v>10800</v>
      </c>
      <c r="C3164" s="124" t="s">
        <v>16</v>
      </c>
      <c r="D3164" s="236"/>
      <c r="E3164" s="124" t="s">
        <v>2312</v>
      </c>
      <c r="F3164" s="257"/>
      <c r="G3164" s="257"/>
      <c r="H3164" s="257"/>
    </row>
    <row r="3165" spans="1:8" x14ac:dyDescent="0.25">
      <c r="A3165" s="240">
        <v>41025</v>
      </c>
      <c r="B3165" s="124">
        <v>10801</v>
      </c>
      <c r="C3165" s="124" t="s">
        <v>16</v>
      </c>
      <c r="D3165" s="236"/>
      <c r="E3165" s="124" t="s">
        <v>2312</v>
      </c>
      <c r="F3165" s="257"/>
      <c r="G3165" s="257"/>
      <c r="H3165" s="257"/>
    </row>
    <row r="3166" spans="1:8" x14ac:dyDescent="0.25">
      <c r="A3166" s="240">
        <v>41025</v>
      </c>
      <c r="B3166" s="124">
        <v>10802</v>
      </c>
      <c r="C3166" s="124" t="s">
        <v>3010</v>
      </c>
      <c r="D3166" s="236" t="s">
        <v>3011</v>
      </c>
      <c r="E3166" s="124" t="s">
        <v>2312</v>
      </c>
      <c r="F3166" s="257">
        <v>8.93</v>
      </c>
      <c r="G3166" s="257">
        <f t="shared" si="247"/>
        <v>1.0715999999999999</v>
      </c>
      <c r="H3166" s="257">
        <f t="shared" si="248"/>
        <v>10.0016</v>
      </c>
    </row>
    <row r="3167" spans="1:8" x14ac:dyDescent="0.25">
      <c r="A3167" s="240">
        <v>41025</v>
      </c>
      <c r="B3167" s="124">
        <v>10803</v>
      </c>
      <c r="C3167" s="124" t="s">
        <v>3012</v>
      </c>
      <c r="D3167" s="236" t="s">
        <v>3013</v>
      </c>
      <c r="E3167" s="124" t="s">
        <v>2312</v>
      </c>
      <c r="F3167" s="257">
        <v>8.93</v>
      </c>
      <c r="G3167" s="257">
        <f t="shared" si="247"/>
        <v>1.0715999999999999</v>
      </c>
      <c r="H3167" s="257">
        <f t="shared" si="248"/>
        <v>10.0016</v>
      </c>
    </row>
    <row r="3168" spans="1:8" x14ac:dyDescent="0.25">
      <c r="A3168" s="240">
        <v>41025</v>
      </c>
      <c r="B3168" s="124">
        <v>10804</v>
      </c>
      <c r="C3168" s="124" t="s">
        <v>16</v>
      </c>
      <c r="D3168" s="236"/>
      <c r="E3168" s="124" t="s">
        <v>2312</v>
      </c>
      <c r="F3168" s="257"/>
      <c r="G3168" s="257"/>
      <c r="H3168" s="257"/>
    </row>
    <row r="3169" spans="1:8" x14ac:dyDescent="0.25">
      <c r="A3169" s="240">
        <v>41025</v>
      </c>
      <c r="B3169" s="124">
        <v>10805</v>
      </c>
      <c r="C3169" s="124" t="s">
        <v>3014</v>
      </c>
      <c r="D3169" s="236" t="s">
        <v>3015</v>
      </c>
      <c r="E3169" s="124" t="s">
        <v>2312</v>
      </c>
      <c r="F3169" s="257">
        <v>17.86</v>
      </c>
      <c r="G3169" s="257">
        <f t="shared" si="247"/>
        <v>2.1431999999999998</v>
      </c>
      <c r="H3169" s="257">
        <f t="shared" si="248"/>
        <v>20.0032</v>
      </c>
    </row>
    <row r="3170" spans="1:8" x14ac:dyDescent="0.25">
      <c r="A3170" s="240">
        <v>41025</v>
      </c>
      <c r="B3170" s="124">
        <v>10806</v>
      </c>
      <c r="C3170" s="124" t="s">
        <v>2618</v>
      </c>
      <c r="D3170" s="236" t="s">
        <v>2421</v>
      </c>
      <c r="E3170" s="124" t="s">
        <v>2312</v>
      </c>
      <c r="F3170" s="257">
        <v>42.86</v>
      </c>
      <c r="G3170" s="257">
        <f t="shared" si="247"/>
        <v>5.1431999999999993</v>
      </c>
      <c r="H3170" s="257">
        <f t="shared" si="248"/>
        <v>48.0032</v>
      </c>
    </row>
    <row r="3171" spans="1:8" x14ac:dyDescent="0.25">
      <c r="A3171" s="240">
        <v>41025</v>
      </c>
      <c r="B3171" s="124">
        <v>10807</v>
      </c>
      <c r="C3171" s="124" t="s">
        <v>1615</v>
      </c>
      <c r="D3171" s="236" t="s">
        <v>1263</v>
      </c>
      <c r="E3171" s="124" t="s">
        <v>2312</v>
      </c>
      <c r="F3171" s="257">
        <v>48.21</v>
      </c>
      <c r="G3171" s="257">
        <f t="shared" si="247"/>
        <v>5.7851999999999997</v>
      </c>
      <c r="H3171" s="257">
        <f t="shared" si="248"/>
        <v>53.995199999999997</v>
      </c>
    </row>
    <row r="3172" spans="1:8" x14ac:dyDescent="0.25">
      <c r="A3172" s="240">
        <v>41025</v>
      </c>
      <c r="B3172" s="124">
        <v>10808</v>
      </c>
      <c r="C3172" s="124" t="s">
        <v>2856</v>
      </c>
      <c r="D3172" s="236" t="s">
        <v>2673</v>
      </c>
      <c r="E3172" s="124" t="s">
        <v>2312</v>
      </c>
      <c r="F3172" s="257">
        <v>29.46</v>
      </c>
      <c r="G3172" s="257">
        <f t="shared" si="247"/>
        <v>3.5352000000000001</v>
      </c>
      <c r="H3172" s="257">
        <f t="shared" si="248"/>
        <v>32.995200000000004</v>
      </c>
    </row>
    <row r="3173" spans="1:8" x14ac:dyDescent="0.25">
      <c r="A3173" s="240">
        <v>41025</v>
      </c>
      <c r="B3173" s="124">
        <v>10809</v>
      </c>
      <c r="C3173" s="124" t="s">
        <v>3016</v>
      </c>
      <c r="D3173" s="236" t="s">
        <v>2743</v>
      </c>
      <c r="E3173" s="124" t="s">
        <v>2312</v>
      </c>
      <c r="F3173" s="257">
        <v>53.57</v>
      </c>
      <c r="G3173" s="257">
        <f t="shared" si="247"/>
        <v>6.4283999999999999</v>
      </c>
      <c r="H3173" s="257">
        <f t="shared" si="248"/>
        <v>59.998400000000004</v>
      </c>
    </row>
    <row r="3174" spans="1:8" x14ac:dyDescent="0.25">
      <c r="A3174" s="240">
        <v>41025</v>
      </c>
      <c r="B3174" s="124">
        <v>10810</v>
      </c>
      <c r="C3174" s="124" t="s">
        <v>2744</v>
      </c>
      <c r="D3174" s="236" t="s">
        <v>2745</v>
      </c>
      <c r="E3174" s="124" t="s">
        <v>2312</v>
      </c>
      <c r="F3174" s="257">
        <v>26.79</v>
      </c>
      <c r="G3174" s="257">
        <f t="shared" si="247"/>
        <v>3.2147999999999999</v>
      </c>
      <c r="H3174" s="257">
        <f t="shared" si="248"/>
        <v>30.004799999999999</v>
      </c>
    </row>
    <row r="3175" spans="1:8" x14ac:dyDescent="0.25">
      <c r="A3175" s="240">
        <v>41026</v>
      </c>
      <c r="B3175" s="124">
        <v>10811</v>
      </c>
      <c r="C3175" s="124" t="s">
        <v>62</v>
      </c>
      <c r="D3175" s="236" t="s">
        <v>63</v>
      </c>
      <c r="E3175" s="124" t="s">
        <v>2312</v>
      </c>
      <c r="F3175" s="257">
        <v>13.39</v>
      </c>
      <c r="G3175" s="257">
        <f t="shared" si="247"/>
        <v>1.6068</v>
      </c>
      <c r="H3175" s="257">
        <f t="shared" si="248"/>
        <v>14.9968</v>
      </c>
    </row>
    <row r="3176" spans="1:8" x14ac:dyDescent="0.25">
      <c r="A3176" s="240">
        <v>41026</v>
      </c>
      <c r="B3176" s="124">
        <v>10812</v>
      </c>
      <c r="C3176" s="124" t="s">
        <v>66</v>
      </c>
      <c r="D3176" s="236" t="s">
        <v>67</v>
      </c>
      <c r="E3176" s="124" t="s">
        <v>2312</v>
      </c>
      <c r="F3176" s="257">
        <v>8.93</v>
      </c>
      <c r="G3176" s="257">
        <f t="shared" si="247"/>
        <v>1.0715999999999999</v>
      </c>
      <c r="H3176" s="257">
        <f t="shared" si="248"/>
        <v>10.0016</v>
      </c>
    </row>
    <row r="3177" spans="1:8" x14ac:dyDescent="0.25">
      <c r="A3177" s="240">
        <v>41026</v>
      </c>
      <c r="B3177" s="124">
        <v>10813</v>
      </c>
      <c r="C3177" s="124" t="s">
        <v>3017</v>
      </c>
      <c r="D3177" s="236" t="s">
        <v>3018</v>
      </c>
      <c r="E3177" s="124" t="s">
        <v>2312</v>
      </c>
      <c r="F3177" s="257">
        <v>11.61</v>
      </c>
      <c r="G3177" s="257">
        <f t="shared" si="247"/>
        <v>1.3931999999999998</v>
      </c>
      <c r="H3177" s="257">
        <f t="shared" si="248"/>
        <v>13.0032</v>
      </c>
    </row>
    <row r="3178" spans="1:8" x14ac:dyDescent="0.25">
      <c r="A3178" s="240">
        <v>41026</v>
      </c>
      <c r="B3178" s="124">
        <v>10814</v>
      </c>
      <c r="C3178" s="124" t="s">
        <v>3019</v>
      </c>
      <c r="D3178" s="236" t="s">
        <v>3020</v>
      </c>
      <c r="E3178" s="124" t="s">
        <v>2312</v>
      </c>
      <c r="F3178" s="257">
        <v>11.61</v>
      </c>
      <c r="G3178" s="257">
        <f t="shared" si="247"/>
        <v>1.3931999999999998</v>
      </c>
      <c r="H3178" s="257">
        <f t="shared" si="248"/>
        <v>13.0032</v>
      </c>
    </row>
    <row r="3179" spans="1:8" x14ac:dyDescent="0.25">
      <c r="A3179" s="240">
        <v>41026</v>
      </c>
      <c r="B3179" s="124">
        <v>10815</v>
      </c>
      <c r="C3179" s="124" t="s">
        <v>935</v>
      </c>
      <c r="D3179" s="236" t="s">
        <v>973</v>
      </c>
      <c r="E3179" s="124" t="s">
        <v>2312</v>
      </c>
      <c r="F3179" s="257">
        <v>8.93</v>
      </c>
      <c r="G3179" s="257">
        <f t="shared" si="247"/>
        <v>1.0715999999999999</v>
      </c>
      <c r="H3179" s="257">
        <f t="shared" si="248"/>
        <v>10.0016</v>
      </c>
    </row>
    <row r="3180" spans="1:8" x14ac:dyDescent="0.25">
      <c r="A3180" s="240">
        <v>41026</v>
      </c>
      <c r="B3180" s="124">
        <v>10816</v>
      </c>
      <c r="C3180" s="124" t="s">
        <v>2680</v>
      </c>
      <c r="D3180" s="236" t="s">
        <v>3021</v>
      </c>
      <c r="E3180" s="124" t="s">
        <v>2312</v>
      </c>
      <c r="F3180" s="257">
        <v>6.25</v>
      </c>
      <c r="G3180" s="257">
        <f t="shared" si="247"/>
        <v>0.75</v>
      </c>
      <c r="H3180" s="257">
        <f t="shared" si="248"/>
        <v>7</v>
      </c>
    </row>
    <row r="3181" spans="1:8" x14ac:dyDescent="0.25">
      <c r="A3181" s="240">
        <v>41026</v>
      </c>
      <c r="B3181" s="124">
        <v>10817</v>
      </c>
      <c r="C3181" s="124" t="s">
        <v>3022</v>
      </c>
      <c r="D3181" s="236" t="s">
        <v>3023</v>
      </c>
      <c r="E3181" s="124" t="s">
        <v>2312</v>
      </c>
      <c r="F3181" s="257">
        <v>8.93</v>
      </c>
      <c r="G3181" s="257">
        <f t="shared" si="247"/>
        <v>1.0715999999999999</v>
      </c>
      <c r="H3181" s="257">
        <f t="shared" si="248"/>
        <v>10.0016</v>
      </c>
    </row>
    <row r="3182" spans="1:8" x14ac:dyDescent="0.25">
      <c r="A3182" s="240">
        <v>41027</v>
      </c>
      <c r="B3182" s="124">
        <v>10818</v>
      </c>
      <c r="C3182" s="124" t="s">
        <v>3024</v>
      </c>
      <c r="D3182" s="236" t="s">
        <v>3025</v>
      </c>
      <c r="E3182" s="124" t="s">
        <v>2312</v>
      </c>
      <c r="F3182" s="257">
        <v>7.14</v>
      </c>
      <c r="G3182" s="257">
        <f t="shared" si="247"/>
        <v>0.8567999999999999</v>
      </c>
      <c r="H3182" s="257">
        <f t="shared" si="248"/>
        <v>7.9967999999999995</v>
      </c>
    </row>
    <row r="3183" spans="1:8" x14ac:dyDescent="0.25">
      <c r="A3183" s="240">
        <v>41027</v>
      </c>
      <c r="B3183" s="124">
        <v>10819</v>
      </c>
      <c r="C3183" s="124" t="s">
        <v>3026</v>
      </c>
      <c r="D3183" s="236" t="s">
        <v>3027</v>
      </c>
      <c r="E3183" s="124" t="s">
        <v>2312</v>
      </c>
      <c r="F3183" s="257">
        <v>16.07</v>
      </c>
      <c r="G3183" s="257">
        <f t="shared" ref="G3183:G3203" si="249">F3183*12%</f>
        <v>1.9283999999999999</v>
      </c>
      <c r="H3183" s="257">
        <f t="shared" si="248"/>
        <v>17.9984</v>
      </c>
    </row>
    <row r="3184" spans="1:8" x14ac:dyDescent="0.25">
      <c r="A3184" s="240">
        <v>41027</v>
      </c>
      <c r="B3184" s="124">
        <v>10820</v>
      </c>
      <c r="C3184" s="124" t="s">
        <v>3028</v>
      </c>
      <c r="D3184" s="236" t="s">
        <v>1775</v>
      </c>
      <c r="E3184" s="124" t="s">
        <v>2312</v>
      </c>
      <c r="F3184" s="257">
        <v>17.86</v>
      </c>
      <c r="G3184" s="257">
        <f t="shared" si="249"/>
        <v>2.1431999999999998</v>
      </c>
      <c r="H3184" s="257">
        <f t="shared" si="248"/>
        <v>20.0032</v>
      </c>
    </row>
    <row r="3185" spans="1:8" x14ac:dyDescent="0.25">
      <c r="A3185" s="240">
        <v>41027</v>
      </c>
      <c r="B3185" s="124">
        <v>10821</v>
      </c>
      <c r="C3185" s="124" t="s">
        <v>3029</v>
      </c>
      <c r="D3185" s="236" t="s">
        <v>3030</v>
      </c>
      <c r="E3185" s="124" t="s">
        <v>2312</v>
      </c>
      <c r="F3185" s="257">
        <v>8.0399999999999991</v>
      </c>
      <c r="G3185" s="257">
        <f t="shared" si="249"/>
        <v>0.96479999999999988</v>
      </c>
      <c r="H3185" s="257">
        <f t="shared" si="248"/>
        <v>9.0047999999999995</v>
      </c>
    </row>
    <row r="3186" spans="1:8" x14ac:dyDescent="0.25">
      <c r="A3186" s="240">
        <v>41027</v>
      </c>
      <c r="B3186" s="124">
        <v>10822</v>
      </c>
      <c r="C3186" s="124" t="s">
        <v>3031</v>
      </c>
      <c r="D3186" s="236" t="s">
        <v>3032</v>
      </c>
      <c r="E3186" s="124" t="s">
        <v>2312</v>
      </c>
      <c r="F3186" s="257">
        <v>17.86</v>
      </c>
      <c r="G3186" s="257">
        <f t="shared" si="249"/>
        <v>2.1431999999999998</v>
      </c>
      <c r="H3186" s="257">
        <f t="shared" si="248"/>
        <v>20.0032</v>
      </c>
    </row>
    <row r="3187" spans="1:8" x14ac:dyDescent="0.25">
      <c r="A3187" s="240">
        <v>41027</v>
      </c>
      <c r="B3187" s="124">
        <v>10823</v>
      </c>
      <c r="C3187" s="124" t="s">
        <v>3033</v>
      </c>
      <c r="D3187" s="236" t="s">
        <v>3034</v>
      </c>
      <c r="E3187" s="124" t="s">
        <v>2312</v>
      </c>
      <c r="F3187" s="257">
        <v>11.61</v>
      </c>
      <c r="G3187" s="257">
        <f t="shared" si="249"/>
        <v>1.3931999999999998</v>
      </c>
      <c r="H3187" s="257">
        <f t="shared" si="248"/>
        <v>13.0032</v>
      </c>
    </row>
    <row r="3188" spans="1:8" x14ac:dyDescent="0.25">
      <c r="A3188" s="240">
        <v>41028</v>
      </c>
      <c r="B3188" s="124">
        <v>10824</v>
      </c>
      <c r="C3188" s="124" t="s">
        <v>3035</v>
      </c>
      <c r="D3188" s="236" t="s">
        <v>3036</v>
      </c>
      <c r="E3188" s="124" t="s">
        <v>2312</v>
      </c>
      <c r="F3188" s="257">
        <v>24.11</v>
      </c>
      <c r="G3188" s="257">
        <f t="shared" si="249"/>
        <v>2.8931999999999998</v>
      </c>
      <c r="H3188" s="257">
        <f t="shared" si="248"/>
        <v>27.0032</v>
      </c>
    </row>
    <row r="3189" spans="1:8" x14ac:dyDescent="0.25">
      <c r="A3189" s="240">
        <v>41028</v>
      </c>
      <c r="B3189" s="124">
        <v>10825</v>
      </c>
      <c r="C3189" s="124" t="s">
        <v>16</v>
      </c>
      <c r="D3189" s="236"/>
      <c r="E3189" s="124" t="s">
        <v>2312</v>
      </c>
      <c r="F3189" s="257"/>
      <c r="G3189" s="257"/>
      <c r="H3189" s="257"/>
    </row>
    <row r="3190" spans="1:8" x14ac:dyDescent="0.25">
      <c r="A3190" s="240">
        <v>41028</v>
      </c>
      <c r="B3190" s="124">
        <v>10826</v>
      </c>
      <c r="C3190" s="124" t="s">
        <v>3037</v>
      </c>
      <c r="D3190" s="236" t="s">
        <v>3038</v>
      </c>
      <c r="E3190" s="124" t="s">
        <v>2312</v>
      </c>
      <c r="F3190" s="257">
        <v>13.39</v>
      </c>
      <c r="G3190" s="257">
        <f t="shared" si="249"/>
        <v>1.6068</v>
      </c>
      <c r="H3190" s="257">
        <f t="shared" si="248"/>
        <v>14.9968</v>
      </c>
    </row>
    <row r="3191" spans="1:8" x14ac:dyDescent="0.25">
      <c r="A3191" s="240">
        <v>41028</v>
      </c>
      <c r="B3191" s="124">
        <v>10827</v>
      </c>
      <c r="C3191" s="124" t="s">
        <v>2897</v>
      </c>
      <c r="D3191" s="236" t="s">
        <v>3039</v>
      </c>
      <c r="E3191" s="124" t="s">
        <v>2312</v>
      </c>
      <c r="F3191" s="257">
        <v>8.93</v>
      </c>
      <c r="G3191" s="257">
        <f t="shared" si="249"/>
        <v>1.0715999999999999</v>
      </c>
      <c r="H3191" s="257">
        <f t="shared" si="248"/>
        <v>10.0016</v>
      </c>
    </row>
    <row r="3192" spans="1:8" x14ac:dyDescent="0.25">
      <c r="A3192" s="240">
        <v>41028</v>
      </c>
      <c r="B3192" s="124">
        <v>10828</v>
      </c>
      <c r="C3192" s="124" t="s">
        <v>3040</v>
      </c>
      <c r="D3192" s="236" t="s">
        <v>3041</v>
      </c>
      <c r="E3192" s="124" t="s">
        <v>2312</v>
      </c>
      <c r="F3192" s="257">
        <v>9.82</v>
      </c>
      <c r="G3192" s="257">
        <f t="shared" si="249"/>
        <v>1.1783999999999999</v>
      </c>
      <c r="H3192" s="257">
        <f t="shared" si="248"/>
        <v>10.9984</v>
      </c>
    </row>
    <row r="3193" spans="1:8" x14ac:dyDescent="0.25">
      <c r="A3193" s="240">
        <v>41028</v>
      </c>
      <c r="B3193" s="124">
        <v>10829</v>
      </c>
      <c r="C3193" s="124" t="s">
        <v>3042</v>
      </c>
      <c r="D3193" s="236" t="s">
        <v>1775</v>
      </c>
      <c r="E3193" s="124" t="s">
        <v>2312</v>
      </c>
      <c r="F3193" s="257">
        <v>17.86</v>
      </c>
      <c r="G3193" s="257">
        <f t="shared" si="249"/>
        <v>2.1431999999999998</v>
      </c>
      <c r="H3193" s="257">
        <f t="shared" si="248"/>
        <v>20.0032</v>
      </c>
    </row>
    <row r="3194" spans="1:8" x14ac:dyDescent="0.25">
      <c r="A3194" s="240">
        <v>41028</v>
      </c>
      <c r="B3194" s="124">
        <v>10830</v>
      </c>
      <c r="C3194" s="124" t="s">
        <v>974</v>
      </c>
      <c r="D3194" s="236" t="s">
        <v>2937</v>
      </c>
      <c r="E3194" s="124" t="s">
        <v>2312</v>
      </c>
      <c r="F3194" s="257">
        <v>10.71</v>
      </c>
      <c r="G3194" s="257">
        <f t="shared" si="249"/>
        <v>1.2852000000000001</v>
      </c>
      <c r="H3194" s="257">
        <f t="shared" si="248"/>
        <v>11.995200000000001</v>
      </c>
    </row>
    <row r="3195" spans="1:8" x14ac:dyDescent="0.25">
      <c r="A3195" s="240">
        <v>41028</v>
      </c>
      <c r="B3195" s="124">
        <v>10831</v>
      </c>
      <c r="C3195" s="124" t="s">
        <v>3043</v>
      </c>
      <c r="D3195" s="236" t="s">
        <v>3044</v>
      </c>
      <c r="E3195" s="124" t="s">
        <v>2312</v>
      </c>
      <c r="F3195" s="257">
        <v>16.07</v>
      </c>
      <c r="G3195" s="257">
        <f t="shared" si="249"/>
        <v>1.9283999999999999</v>
      </c>
      <c r="H3195" s="257">
        <f t="shared" si="248"/>
        <v>17.9984</v>
      </c>
    </row>
    <row r="3196" spans="1:8" x14ac:dyDescent="0.25">
      <c r="A3196" s="240">
        <v>41028</v>
      </c>
      <c r="B3196" s="124">
        <v>10832</v>
      </c>
      <c r="C3196" s="124" t="s">
        <v>1933</v>
      </c>
      <c r="D3196" s="236" t="s">
        <v>2737</v>
      </c>
      <c r="E3196" s="124" t="s">
        <v>2312</v>
      </c>
      <c r="F3196" s="257">
        <v>4.46</v>
      </c>
      <c r="G3196" s="257">
        <f t="shared" si="249"/>
        <v>0.53520000000000001</v>
      </c>
      <c r="H3196" s="257">
        <f t="shared" si="248"/>
        <v>4.9951999999999996</v>
      </c>
    </row>
    <row r="3197" spans="1:8" x14ac:dyDescent="0.25">
      <c r="A3197" s="240">
        <v>41028</v>
      </c>
      <c r="B3197" s="124">
        <v>10833</v>
      </c>
      <c r="C3197" s="124" t="s">
        <v>1036</v>
      </c>
      <c r="D3197" s="236"/>
      <c r="E3197" s="124" t="s">
        <v>2312</v>
      </c>
      <c r="F3197" s="257">
        <v>29.6</v>
      </c>
      <c r="G3197" s="257">
        <f t="shared" si="249"/>
        <v>3.552</v>
      </c>
      <c r="H3197" s="257">
        <f t="shared" si="248"/>
        <v>33.152000000000001</v>
      </c>
    </row>
    <row r="3198" spans="1:8" x14ac:dyDescent="0.25">
      <c r="A3198" s="240">
        <v>41029</v>
      </c>
      <c r="B3198" s="124">
        <v>10834</v>
      </c>
      <c r="C3198" s="124" t="s">
        <v>3045</v>
      </c>
      <c r="D3198" s="236" t="s">
        <v>3046</v>
      </c>
      <c r="E3198" s="124" t="s">
        <v>2312</v>
      </c>
      <c r="F3198" s="257">
        <v>26.79</v>
      </c>
      <c r="G3198" s="257">
        <f t="shared" si="249"/>
        <v>3.2147999999999999</v>
      </c>
      <c r="H3198" s="257">
        <f t="shared" si="248"/>
        <v>30.004799999999999</v>
      </c>
    </row>
    <row r="3199" spans="1:8" x14ac:dyDescent="0.25">
      <c r="A3199" s="240">
        <v>41029</v>
      </c>
      <c r="B3199" s="124">
        <v>10835</v>
      </c>
      <c r="C3199" s="124" t="s">
        <v>3047</v>
      </c>
      <c r="D3199" s="236" t="s">
        <v>2851</v>
      </c>
      <c r="E3199" s="124" t="s">
        <v>2312</v>
      </c>
      <c r="F3199" s="257">
        <v>8.93</v>
      </c>
      <c r="G3199" s="257">
        <f t="shared" si="249"/>
        <v>1.0715999999999999</v>
      </c>
      <c r="H3199" s="257">
        <f t="shared" si="248"/>
        <v>10.0016</v>
      </c>
    </row>
    <row r="3200" spans="1:8" x14ac:dyDescent="0.25">
      <c r="A3200" s="240">
        <v>41029</v>
      </c>
      <c r="B3200" s="124">
        <v>10836</v>
      </c>
      <c r="C3200" s="124" t="s">
        <v>984</v>
      </c>
      <c r="D3200" s="236" t="s">
        <v>1673</v>
      </c>
      <c r="E3200" s="124" t="s">
        <v>2312</v>
      </c>
      <c r="F3200" s="257">
        <v>16.07</v>
      </c>
      <c r="G3200" s="257">
        <f t="shared" si="249"/>
        <v>1.9283999999999999</v>
      </c>
      <c r="H3200" s="257">
        <f t="shared" si="248"/>
        <v>17.9984</v>
      </c>
    </row>
    <row r="3201" spans="1:8" x14ac:dyDescent="0.25">
      <c r="A3201" s="240">
        <v>41029</v>
      </c>
      <c r="B3201" s="124">
        <v>10837</v>
      </c>
      <c r="C3201" s="124" t="s">
        <v>1032</v>
      </c>
      <c r="D3201" s="236" t="s">
        <v>1033</v>
      </c>
      <c r="E3201" s="124" t="s">
        <v>2312</v>
      </c>
      <c r="F3201" s="257">
        <v>6.25</v>
      </c>
      <c r="G3201" s="257">
        <f t="shared" si="249"/>
        <v>0.75</v>
      </c>
      <c r="H3201" s="257">
        <f t="shared" si="248"/>
        <v>7</v>
      </c>
    </row>
    <row r="3202" spans="1:8" x14ac:dyDescent="0.25">
      <c r="A3202" s="240">
        <v>41029</v>
      </c>
      <c r="B3202" s="124">
        <v>10838</v>
      </c>
      <c r="C3202" s="124" t="s">
        <v>3048</v>
      </c>
      <c r="D3202" s="236" t="s">
        <v>3041</v>
      </c>
      <c r="E3202" s="124" t="s">
        <v>2312</v>
      </c>
      <c r="F3202" s="257">
        <v>11.61</v>
      </c>
      <c r="G3202" s="257">
        <f t="shared" si="249"/>
        <v>1.3931999999999998</v>
      </c>
      <c r="H3202" s="257">
        <f t="shared" si="248"/>
        <v>13.0032</v>
      </c>
    </row>
    <row r="3203" spans="1:8" x14ac:dyDescent="0.25">
      <c r="A3203" s="240">
        <v>41029</v>
      </c>
      <c r="B3203" s="124">
        <v>10839</v>
      </c>
      <c r="C3203" s="124" t="s">
        <v>1036</v>
      </c>
      <c r="D3203" s="236"/>
      <c r="E3203" s="124" t="s">
        <v>2312</v>
      </c>
      <c r="F3203" s="257">
        <v>36.07</v>
      </c>
      <c r="G3203" s="257">
        <f t="shared" si="249"/>
        <v>4.3284000000000002</v>
      </c>
      <c r="H3203" s="257">
        <f t="shared" ref="H3203" si="250">F3203+G3203</f>
        <v>40.398400000000002</v>
      </c>
    </row>
    <row r="3204" spans="1:8" x14ac:dyDescent="0.25">
      <c r="A3204" s="240"/>
      <c r="B3204" s="124"/>
      <c r="C3204" s="124"/>
      <c r="D3204" s="124" t="s">
        <v>126</v>
      </c>
      <c r="E3204" s="124"/>
      <c r="F3204" s="257">
        <f>SUM(F2860:F3203)</f>
        <v>5040.7799999999943</v>
      </c>
      <c r="G3204" s="257">
        <f>SUM(G2860:G3203)</f>
        <v>604.89359999999908</v>
      </c>
      <c r="H3204" s="257">
        <f>SUM(H2860:H3203)</f>
        <v>5645.6736000000037</v>
      </c>
    </row>
    <row r="3205" spans="1:8" x14ac:dyDescent="0.25">
      <c r="A3205" s="240"/>
      <c r="B3205" s="124"/>
      <c r="C3205" s="124"/>
      <c r="D3205" s="124"/>
      <c r="E3205" s="124"/>
      <c r="F3205" s="124"/>
      <c r="G3205" s="124"/>
      <c r="H3205" s="124"/>
    </row>
    <row r="3209" spans="1:8" x14ac:dyDescent="0.25">
      <c r="C3209" s="124" t="s">
        <v>3049</v>
      </c>
      <c r="D3209" s="124"/>
    </row>
    <row r="3210" spans="1:8" x14ac:dyDescent="0.25">
      <c r="C3210" s="124" t="s">
        <v>3050</v>
      </c>
      <c r="D3210" s="124"/>
    </row>
    <row r="3211" spans="1:8" x14ac:dyDescent="0.25">
      <c r="C3211" s="124" t="s">
        <v>3051</v>
      </c>
      <c r="D3211" s="124"/>
    </row>
    <row r="3212" spans="1:8" x14ac:dyDescent="0.25">
      <c r="C3212" s="124" t="s">
        <v>3052</v>
      </c>
      <c r="D3212" s="124"/>
    </row>
    <row r="3213" spans="1:8" x14ac:dyDescent="0.25">
      <c r="C3213" s="124" t="s">
        <v>3053</v>
      </c>
      <c r="D3213" s="124"/>
    </row>
    <row r="3214" spans="1:8" x14ac:dyDescent="0.25">
      <c r="C3214" s="124" t="s">
        <v>3054</v>
      </c>
      <c r="D3214" s="124"/>
    </row>
    <row r="3215" spans="1:8" x14ac:dyDescent="0.25">
      <c r="C3215" s="124" t="s">
        <v>3055</v>
      </c>
      <c r="D3215" s="124"/>
    </row>
    <row r="3216" spans="1:8" x14ac:dyDescent="0.25">
      <c r="C3216" s="124" t="s">
        <v>3056</v>
      </c>
      <c r="D3216" s="124"/>
    </row>
    <row r="3217" spans="3:4" x14ac:dyDescent="0.25">
      <c r="C3217" s="124"/>
      <c r="D3217" s="124"/>
    </row>
    <row r="3233" spans="1:8" ht="24.75" x14ac:dyDescent="0.5">
      <c r="A3233" s="268" t="s">
        <v>0</v>
      </c>
      <c r="B3233" s="268"/>
      <c r="C3233" s="268"/>
      <c r="D3233" s="268"/>
      <c r="E3233" s="268"/>
      <c r="F3233" s="268"/>
      <c r="G3233" s="268"/>
      <c r="H3233" s="268"/>
    </row>
    <row r="3234" spans="1:8" x14ac:dyDescent="0.25">
      <c r="A3234" s="190" t="s">
        <v>1</v>
      </c>
      <c r="B3234" s="106"/>
      <c r="C3234" s="106" t="s">
        <v>2709</v>
      </c>
      <c r="D3234" s="106"/>
      <c r="E3234" s="106"/>
      <c r="F3234" s="106"/>
      <c r="G3234" s="106" t="s">
        <v>2</v>
      </c>
      <c r="H3234" s="106"/>
    </row>
    <row r="3235" spans="1:8" ht="18" x14ac:dyDescent="0.25">
      <c r="A3235" s="269" t="s">
        <v>3057</v>
      </c>
      <c r="B3235" s="269"/>
      <c r="C3235" s="269"/>
      <c r="D3235" s="269"/>
      <c r="E3235" s="269"/>
      <c r="F3235" s="269"/>
      <c r="G3235" s="269"/>
      <c r="H3235" s="269"/>
    </row>
    <row r="3236" spans="1:8" ht="39" x14ac:dyDescent="0.25">
      <c r="A3236" s="239" t="s">
        <v>3</v>
      </c>
      <c r="B3236" s="161" t="s">
        <v>4</v>
      </c>
      <c r="C3236" s="156" t="s">
        <v>5</v>
      </c>
      <c r="D3236" s="156" t="s">
        <v>6</v>
      </c>
      <c r="E3236" s="156" t="s">
        <v>7</v>
      </c>
      <c r="F3236" s="161" t="s">
        <v>8</v>
      </c>
      <c r="G3236" s="161" t="s">
        <v>9</v>
      </c>
      <c r="H3236" s="161" t="s">
        <v>10</v>
      </c>
    </row>
    <row r="3237" spans="1:8" x14ac:dyDescent="0.25">
      <c r="A3237" s="240">
        <v>41030</v>
      </c>
      <c r="B3237" s="124">
        <v>10840</v>
      </c>
      <c r="C3237" s="124" t="s">
        <v>3058</v>
      </c>
      <c r="D3237" s="236" t="s">
        <v>1124</v>
      </c>
      <c r="E3237" s="124" t="s">
        <v>2312</v>
      </c>
      <c r="F3237" s="257">
        <v>8.93</v>
      </c>
      <c r="G3237" s="259">
        <f t="shared" ref="G3237:G3300" si="251">F3237*12%</f>
        <v>1.0715999999999999</v>
      </c>
      <c r="H3237" s="237">
        <f t="shared" ref="H3237:H3300" si="252">F3237+G3237</f>
        <v>10.0016</v>
      </c>
    </row>
    <row r="3238" spans="1:8" x14ac:dyDescent="0.25">
      <c r="A3238" s="240">
        <v>41030</v>
      </c>
      <c r="B3238" s="124">
        <v>10841</v>
      </c>
      <c r="C3238" s="124" t="s">
        <v>1036</v>
      </c>
      <c r="D3238" s="236"/>
      <c r="E3238" s="124" t="s">
        <v>2312</v>
      </c>
      <c r="F3238" s="124">
        <v>12.14</v>
      </c>
      <c r="G3238" s="259">
        <f t="shared" si="251"/>
        <v>1.4568000000000001</v>
      </c>
      <c r="H3238" s="237">
        <f t="shared" si="252"/>
        <v>13.5968</v>
      </c>
    </row>
    <row r="3239" spans="1:8" x14ac:dyDescent="0.25">
      <c r="A3239" s="240">
        <v>41031</v>
      </c>
      <c r="B3239" s="124">
        <v>10842</v>
      </c>
      <c r="C3239" s="124" t="s">
        <v>3059</v>
      </c>
      <c r="D3239" s="236" t="s">
        <v>3060</v>
      </c>
      <c r="E3239" s="124" t="s">
        <v>2312</v>
      </c>
      <c r="F3239" s="124">
        <v>7.14</v>
      </c>
      <c r="G3239" s="259">
        <f t="shared" si="251"/>
        <v>0.8567999999999999</v>
      </c>
      <c r="H3239" s="237">
        <f t="shared" si="252"/>
        <v>7.9967999999999995</v>
      </c>
    </row>
    <row r="3240" spans="1:8" x14ac:dyDescent="0.25">
      <c r="A3240" s="240">
        <v>41031</v>
      </c>
      <c r="B3240" s="124">
        <v>10843</v>
      </c>
      <c r="C3240" s="124" t="s">
        <v>1937</v>
      </c>
      <c r="D3240" s="236" t="s">
        <v>2673</v>
      </c>
      <c r="E3240" s="124" t="s">
        <v>2312</v>
      </c>
      <c r="F3240" s="124">
        <v>29.46</v>
      </c>
      <c r="G3240" s="259">
        <f t="shared" si="251"/>
        <v>3.5352000000000001</v>
      </c>
      <c r="H3240" s="237">
        <f t="shared" si="252"/>
        <v>32.995200000000004</v>
      </c>
    </row>
    <row r="3241" spans="1:8" x14ac:dyDescent="0.25">
      <c r="A3241" s="240">
        <v>41031</v>
      </c>
      <c r="B3241" s="124">
        <v>10844</v>
      </c>
      <c r="C3241" s="124" t="s">
        <v>1053</v>
      </c>
      <c r="D3241" s="236" t="s">
        <v>1054</v>
      </c>
      <c r="E3241" s="124" t="s">
        <v>2312</v>
      </c>
      <c r="F3241" s="124">
        <v>17.86</v>
      </c>
      <c r="G3241" s="259">
        <f t="shared" si="251"/>
        <v>2.1431999999999998</v>
      </c>
      <c r="H3241" s="237">
        <f t="shared" si="252"/>
        <v>20.0032</v>
      </c>
    </row>
    <row r="3242" spans="1:8" x14ac:dyDescent="0.25">
      <c r="A3242" s="240">
        <v>41031</v>
      </c>
      <c r="B3242" s="124">
        <v>10845</v>
      </c>
      <c r="C3242" s="124" t="s">
        <v>3061</v>
      </c>
      <c r="D3242" s="236" t="s">
        <v>3062</v>
      </c>
      <c r="E3242" s="124" t="s">
        <v>2312</v>
      </c>
      <c r="F3242" s="124">
        <v>9.82</v>
      </c>
      <c r="G3242" s="259">
        <f t="shared" si="251"/>
        <v>1.1783999999999999</v>
      </c>
      <c r="H3242" s="237">
        <f t="shared" si="252"/>
        <v>10.9984</v>
      </c>
    </row>
    <row r="3243" spans="1:8" x14ac:dyDescent="0.25">
      <c r="A3243" s="240">
        <v>41031</v>
      </c>
      <c r="B3243" s="124">
        <v>10846</v>
      </c>
      <c r="C3243" s="124" t="s">
        <v>3063</v>
      </c>
      <c r="D3243" s="236" t="s">
        <v>3064</v>
      </c>
      <c r="E3243" s="124" t="s">
        <v>2312</v>
      </c>
      <c r="F3243" s="124">
        <v>8.93</v>
      </c>
      <c r="G3243" s="259">
        <f t="shared" si="251"/>
        <v>1.0715999999999999</v>
      </c>
      <c r="H3243" s="237">
        <f t="shared" si="252"/>
        <v>10.0016</v>
      </c>
    </row>
    <row r="3244" spans="1:8" x14ac:dyDescent="0.25">
      <c r="A3244" s="240">
        <v>41031</v>
      </c>
      <c r="B3244" s="124">
        <v>10847</v>
      </c>
      <c r="C3244" s="124" t="s">
        <v>1036</v>
      </c>
      <c r="D3244" s="236"/>
      <c r="E3244" s="124" t="s">
        <v>2312</v>
      </c>
      <c r="F3244" s="124">
        <v>40.18</v>
      </c>
      <c r="G3244" s="259">
        <f t="shared" si="251"/>
        <v>4.8216000000000001</v>
      </c>
      <c r="H3244" s="237">
        <f t="shared" si="252"/>
        <v>45.001599999999996</v>
      </c>
    </row>
    <row r="3245" spans="1:8" x14ac:dyDescent="0.25">
      <c r="A3245" s="240">
        <v>41032</v>
      </c>
      <c r="B3245" s="124">
        <v>10848</v>
      </c>
      <c r="C3245" s="124" t="s">
        <v>3065</v>
      </c>
      <c r="D3245" s="236" t="s">
        <v>3066</v>
      </c>
      <c r="E3245" s="124" t="s">
        <v>2312</v>
      </c>
      <c r="F3245" s="257">
        <v>50</v>
      </c>
      <c r="G3245" s="259">
        <f t="shared" si="251"/>
        <v>6</v>
      </c>
      <c r="H3245" s="237">
        <f t="shared" si="252"/>
        <v>56</v>
      </c>
    </row>
    <row r="3246" spans="1:8" x14ac:dyDescent="0.25">
      <c r="A3246" s="240">
        <v>41032</v>
      </c>
      <c r="B3246" s="124">
        <v>10849</v>
      </c>
      <c r="C3246" s="124" t="s">
        <v>3065</v>
      </c>
      <c r="D3246" s="236" t="s">
        <v>3066</v>
      </c>
      <c r="E3246" s="124" t="s">
        <v>2312</v>
      </c>
      <c r="F3246" s="257">
        <v>50</v>
      </c>
      <c r="G3246" s="259">
        <f t="shared" si="251"/>
        <v>6</v>
      </c>
      <c r="H3246" s="237">
        <f t="shared" si="252"/>
        <v>56</v>
      </c>
    </row>
    <row r="3247" spans="1:8" x14ac:dyDescent="0.25">
      <c r="A3247" s="240">
        <v>41032</v>
      </c>
      <c r="B3247" s="124">
        <v>10850</v>
      </c>
      <c r="C3247" s="124" t="s">
        <v>3067</v>
      </c>
      <c r="D3247" s="236" t="s">
        <v>2392</v>
      </c>
      <c r="E3247" s="124" t="s">
        <v>2312</v>
      </c>
      <c r="F3247" s="257">
        <v>8.93</v>
      </c>
      <c r="G3247" s="259">
        <f t="shared" si="251"/>
        <v>1.0715999999999999</v>
      </c>
      <c r="H3247" s="237">
        <f t="shared" si="252"/>
        <v>10.0016</v>
      </c>
    </row>
    <row r="3248" spans="1:8" x14ac:dyDescent="0.25">
      <c r="A3248" s="240">
        <v>41032</v>
      </c>
      <c r="B3248" s="124">
        <v>10851</v>
      </c>
      <c r="C3248" s="124" t="s">
        <v>3068</v>
      </c>
      <c r="D3248" s="236" t="s">
        <v>3069</v>
      </c>
      <c r="E3248" s="124" t="s">
        <v>2312</v>
      </c>
      <c r="F3248" s="257">
        <v>35.71</v>
      </c>
      <c r="G3248" s="259">
        <f t="shared" si="251"/>
        <v>4.2851999999999997</v>
      </c>
      <c r="H3248" s="237">
        <f t="shared" si="252"/>
        <v>39.995199999999997</v>
      </c>
    </row>
    <row r="3249" spans="1:8" x14ac:dyDescent="0.25">
      <c r="A3249" s="240">
        <v>41032</v>
      </c>
      <c r="B3249" s="124">
        <v>10852</v>
      </c>
      <c r="C3249" s="124" t="s">
        <v>3070</v>
      </c>
      <c r="D3249" s="236"/>
      <c r="E3249" s="124" t="s">
        <v>2312</v>
      </c>
      <c r="F3249" s="257"/>
      <c r="G3249" s="259"/>
      <c r="H3249" s="237"/>
    </row>
    <row r="3250" spans="1:8" x14ac:dyDescent="0.25">
      <c r="A3250" s="240">
        <v>41032</v>
      </c>
      <c r="B3250" s="124">
        <v>10853</v>
      </c>
      <c r="C3250" s="124" t="s">
        <v>1053</v>
      </c>
      <c r="D3250" s="236" t="s">
        <v>1054</v>
      </c>
      <c r="E3250" s="124" t="s">
        <v>2312</v>
      </c>
      <c r="F3250" s="257">
        <v>17.86</v>
      </c>
      <c r="G3250" s="259">
        <f t="shared" si="251"/>
        <v>2.1431999999999998</v>
      </c>
      <c r="H3250" s="237">
        <f t="shared" si="252"/>
        <v>20.0032</v>
      </c>
    </row>
    <row r="3251" spans="1:8" x14ac:dyDescent="0.25">
      <c r="A3251" s="240">
        <v>41032</v>
      </c>
      <c r="B3251" s="124">
        <v>10854</v>
      </c>
      <c r="C3251" s="263" t="s">
        <v>3071</v>
      </c>
      <c r="D3251" s="236" t="s">
        <v>3072</v>
      </c>
      <c r="E3251" s="124" t="s">
        <v>2312</v>
      </c>
      <c r="F3251" s="257">
        <v>8.93</v>
      </c>
      <c r="G3251" s="259">
        <f t="shared" si="251"/>
        <v>1.0715999999999999</v>
      </c>
      <c r="H3251" s="237">
        <f t="shared" si="252"/>
        <v>10.0016</v>
      </c>
    </row>
    <row r="3252" spans="1:8" x14ac:dyDescent="0.25">
      <c r="A3252" s="240">
        <v>41032</v>
      </c>
      <c r="B3252" s="124">
        <v>10855</v>
      </c>
      <c r="C3252" s="124" t="s">
        <v>3073</v>
      </c>
      <c r="D3252" s="236" t="s">
        <v>3074</v>
      </c>
      <c r="E3252" s="124" t="s">
        <v>2312</v>
      </c>
      <c r="F3252" s="257">
        <v>26.79</v>
      </c>
      <c r="G3252" s="259">
        <f t="shared" si="251"/>
        <v>3.2147999999999999</v>
      </c>
      <c r="H3252" s="237">
        <f t="shared" si="252"/>
        <v>30.004799999999999</v>
      </c>
    </row>
    <row r="3253" spans="1:8" x14ac:dyDescent="0.25">
      <c r="A3253" s="240">
        <v>41032</v>
      </c>
      <c r="B3253" s="124">
        <v>10856</v>
      </c>
      <c r="C3253" s="124" t="s">
        <v>3075</v>
      </c>
      <c r="D3253" s="236" t="s">
        <v>3076</v>
      </c>
      <c r="E3253" s="124" t="s">
        <v>2312</v>
      </c>
      <c r="F3253" s="257">
        <v>4.4649999999999999</v>
      </c>
      <c r="G3253" s="259">
        <f t="shared" si="251"/>
        <v>0.53579999999999994</v>
      </c>
      <c r="H3253" s="237">
        <f t="shared" si="252"/>
        <v>5.0007999999999999</v>
      </c>
    </row>
    <row r="3254" spans="1:8" x14ac:dyDescent="0.25">
      <c r="A3254" s="240">
        <v>41032</v>
      </c>
      <c r="B3254" s="124">
        <v>10857</v>
      </c>
      <c r="C3254" s="124" t="s">
        <v>1036</v>
      </c>
      <c r="D3254" s="236"/>
      <c r="E3254" s="124" t="s">
        <v>2312</v>
      </c>
      <c r="F3254" s="257">
        <v>23.71</v>
      </c>
      <c r="G3254" s="259">
        <f t="shared" si="251"/>
        <v>2.8452000000000002</v>
      </c>
      <c r="H3254" s="237">
        <f t="shared" si="252"/>
        <v>26.555199999999999</v>
      </c>
    </row>
    <row r="3255" spans="1:8" x14ac:dyDescent="0.25">
      <c r="A3255" s="240">
        <v>41032</v>
      </c>
      <c r="B3255" s="124">
        <v>10858</v>
      </c>
      <c r="C3255" s="124" t="s">
        <v>2765</v>
      </c>
      <c r="D3255" s="236" t="s">
        <v>3077</v>
      </c>
      <c r="E3255" s="124" t="s">
        <v>2312</v>
      </c>
      <c r="F3255" s="257">
        <v>26.79</v>
      </c>
      <c r="G3255" s="259">
        <f t="shared" si="251"/>
        <v>3.2147999999999999</v>
      </c>
      <c r="H3255" s="237">
        <f t="shared" si="252"/>
        <v>30.004799999999999</v>
      </c>
    </row>
    <row r="3256" spans="1:8" x14ac:dyDescent="0.25">
      <c r="A3256" s="240">
        <v>41032</v>
      </c>
      <c r="B3256" s="124">
        <v>10859</v>
      </c>
      <c r="C3256" s="124" t="s">
        <v>2843</v>
      </c>
      <c r="D3256" s="236" t="s">
        <v>2424</v>
      </c>
      <c r="E3256" s="124" t="s">
        <v>2312</v>
      </c>
      <c r="F3256" s="257">
        <v>23.21</v>
      </c>
      <c r="G3256" s="259">
        <f t="shared" si="251"/>
        <v>2.7852000000000001</v>
      </c>
      <c r="H3256" s="237">
        <f t="shared" si="252"/>
        <v>25.995200000000001</v>
      </c>
    </row>
    <row r="3257" spans="1:8" x14ac:dyDescent="0.25">
      <c r="A3257" s="240">
        <v>41032</v>
      </c>
      <c r="B3257" s="124">
        <v>10860</v>
      </c>
      <c r="C3257" s="124" t="s">
        <v>16</v>
      </c>
      <c r="D3257" s="236"/>
      <c r="E3257" s="124" t="s">
        <v>2312</v>
      </c>
      <c r="F3257" s="257"/>
      <c r="G3257" s="259"/>
      <c r="H3257" s="237"/>
    </row>
    <row r="3258" spans="1:8" x14ac:dyDescent="0.25">
      <c r="A3258" s="240">
        <v>41032</v>
      </c>
      <c r="B3258" s="124">
        <v>10861</v>
      </c>
      <c r="C3258" s="124" t="s">
        <v>2618</v>
      </c>
      <c r="D3258" s="236" t="s">
        <v>2421</v>
      </c>
      <c r="E3258" s="124" t="s">
        <v>2312</v>
      </c>
      <c r="F3258" s="257">
        <v>42.86</v>
      </c>
      <c r="G3258" s="259">
        <f t="shared" si="251"/>
        <v>5.1431999999999993</v>
      </c>
      <c r="H3258" s="237">
        <f t="shared" si="252"/>
        <v>48.0032</v>
      </c>
    </row>
    <row r="3259" spans="1:8" x14ac:dyDescent="0.25">
      <c r="A3259" s="240">
        <v>41032</v>
      </c>
      <c r="B3259" s="124">
        <v>10862</v>
      </c>
      <c r="C3259" s="124" t="s">
        <v>66</v>
      </c>
      <c r="D3259" s="236" t="s">
        <v>67</v>
      </c>
      <c r="E3259" s="124" t="s">
        <v>2312</v>
      </c>
      <c r="F3259" s="257">
        <v>26.79</v>
      </c>
      <c r="G3259" s="259">
        <f t="shared" si="251"/>
        <v>3.2147999999999999</v>
      </c>
      <c r="H3259" s="237">
        <f t="shared" si="252"/>
        <v>30.004799999999999</v>
      </c>
    </row>
    <row r="3260" spans="1:8" x14ac:dyDescent="0.25">
      <c r="A3260" s="240">
        <v>41033</v>
      </c>
      <c r="B3260" s="124">
        <v>10863</v>
      </c>
      <c r="C3260" s="124" t="s">
        <v>3078</v>
      </c>
      <c r="D3260" s="236" t="s">
        <v>3079</v>
      </c>
      <c r="E3260" s="124" t="s">
        <v>2312</v>
      </c>
      <c r="F3260" s="257">
        <v>12.5</v>
      </c>
      <c r="G3260" s="259">
        <f t="shared" si="251"/>
        <v>1.5</v>
      </c>
      <c r="H3260" s="237">
        <f t="shared" si="252"/>
        <v>14</v>
      </c>
    </row>
    <row r="3261" spans="1:8" x14ac:dyDescent="0.25">
      <c r="A3261" s="240">
        <v>41033</v>
      </c>
      <c r="B3261" s="124">
        <v>10864</v>
      </c>
      <c r="C3261" s="124" t="s">
        <v>3080</v>
      </c>
      <c r="D3261" s="236" t="s">
        <v>3081</v>
      </c>
      <c r="E3261" s="124" t="s">
        <v>2312</v>
      </c>
      <c r="F3261" s="257">
        <v>51.79</v>
      </c>
      <c r="G3261" s="259">
        <f t="shared" si="251"/>
        <v>6.2147999999999994</v>
      </c>
      <c r="H3261" s="237">
        <f t="shared" si="252"/>
        <v>58.004799999999996</v>
      </c>
    </row>
    <row r="3262" spans="1:8" x14ac:dyDescent="0.25">
      <c r="A3262" s="240">
        <v>41033</v>
      </c>
      <c r="B3262" s="124">
        <v>10865</v>
      </c>
      <c r="C3262" s="124" t="s">
        <v>2385</v>
      </c>
      <c r="D3262" s="236" t="s">
        <v>2386</v>
      </c>
      <c r="E3262" s="124" t="s">
        <v>2312</v>
      </c>
      <c r="F3262" s="257">
        <v>9.82</v>
      </c>
      <c r="G3262" s="259">
        <f t="shared" si="251"/>
        <v>1.1783999999999999</v>
      </c>
      <c r="H3262" s="237">
        <f t="shared" si="252"/>
        <v>10.9984</v>
      </c>
    </row>
    <row r="3263" spans="1:8" x14ac:dyDescent="0.25">
      <c r="A3263" s="240">
        <v>41033</v>
      </c>
      <c r="B3263" s="124">
        <v>10866</v>
      </c>
      <c r="C3263" s="124" t="s">
        <v>974</v>
      </c>
      <c r="D3263" s="236" t="s">
        <v>2937</v>
      </c>
      <c r="E3263" s="124" t="s">
        <v>2312</v>
      </c>
      <c r="F3263" s="257">
        <v>10.71</v>
      </c>
      <c r="G3263" s="259">
        <f t="shared" si="251"/>
        <v>1.2852000000000001</v>
      </c>
      <c r="H3263" s="237">
        <f t="shared" si="252"/>
        <v>11.995200000000001</v>
      </c>
    </row>
    <row r="3264" spans="1:8" x14ac:dyDescent="0.25">
      <c r="A3264" s="240">
        <v>41033</v>
      </c>
      <c r="B3264" s="124">
        <v>10867</v>
      </c>
      <c r="C3264" s="124" t="s">
        <v>3082</v>
      </c>
      <c r="D3264" s="236" t="s">
        <v>3083</v>
      </c>
      <c r="E3264" s="124" t="s">
        <v>2312</v>
      </c>
      <c r="F3264" s="124">
        <v>8.93</v>
      </c>
      <c r="G3264" s="259">
        <f t="shared" si="251"/>
        <v>1.0715999999999999</v>
      </c>
      <c r="H3264" s="237">
        <f t="shared" si="252"/>
        <v>10.0016</v>
      </c>
    </row>
    <row r="3265" spans="1:8" x14ac:dyDescent="0.25">
      <c r="A3265" s="240">
        <v>41033</v>
      </c>
      <c r="B3265" s="124">
        <v>10868</v>
      </c>
      <c r="C3265" s="124" t="s">
        <v>3084</v>
      </c>
      <c r="D3265" s="236" t="s">
        <v>2984</v>
      </c>
      <c r="E3265" s="124" t="s">
        <v>2312</v>
      </c>
      <c r="F3265" s="124">
        <v>7.14</v>
      </c>
      <c r="G3265" s="259">
        <f t="shared" si="251"/>
        <v>0.8567999999999999</v>
      </c>
      <c r="H3265" s="237">
        <f t="shared" si="252"/>
        <v>7.9967999999999995</v>
      </c>
    </row>
    <row r="3266" spans="1:8" x14ac:dyDescent="0.25">
      <c r="A3266" s="240">
        <v>41033</v>
      </c>
      <c r="B3266" s="124">
        <v>10869</v>
      </c>
      <c r="C3266" s="124" t="s">
        <v>3085</v>
      </c>
      <c r="D3266" s="236" t="s">
        <v>3086</v>
      </c>
      <c r="E3266" s="124" t="s">
        <v>2312</v>
      </c>
      <c r="F3266" s="257">
        <v>10.71</v>
      </c>
      <c r="G3266" s="259">
        <f t="shared" si="251"/>
        <v>1.2852000000000001</v>
      </c>
      <c r="H3266" s="237">
        <f t="shared" si="252"/>
        <v>11.995200000000001</v>
      </c>
    </row>
    <row r="3267" spans="1:8" x14ac:dyDescent="0.25">
      <c r="A3267" s="240">
        <v>41033</v>
      </c>
      <c r="B3267" s="124">
        <v>10870</v>
      </c>
      <c r="C3267" s="124" t="s">
        <v>3075</v>
      </c>
      <c r="D3267" s="236" t="s">
        <v>3076</v>
      </c>
      <c r="E3267" s="124" t="s">
        <v>2312</v>
      </c>
      <c r="F3267" s="124">
        <v>4.46</v>
      </c>
      <c r="G3267" s="259">
        <f t="shared" si="251"/>
        <v>0.53520000000000001</v>
      </c>
      <c r="H3267" s="237">
        <f t="shared" si="252"/>
        <v>4.9951999999999996</v>
      </c>
    </row>
    <row r="3268" spans="1:8" x14ac:dyDescent="0.25">
      <c r="A3268" s="240">
        <v>41033</v>
      </c>
      <c r="B3268" s="124">
        <v>10871</v>
      </c>
      <c r="C3268" s="124" t="s">
        <v>1036</v>
      </c>
      <c r="D3268" s="236"/>
      <c r="E3268" s="124" t="s">
        <v>2312</v>
      </c>
      <c r="F3268" s="124">
        <v>26.61</v>
      </c>
      <c r="G3268" s="259">
        <f t="shared" si="251"/>
        <v>3.1931999999999996</v>
      </c>
      <c r="H3268" s="237">
        <f t="shared" si="252"/>
        <v>29.8032</v>
      </c>
    </row>
    <row r="3269" spans="1:8" x14ac:dyDescent="0.25">
      <c r="A3269" s="240">
        <v>41033</v>
      </c>
      <c r="B3269" s="124">
        <v>10872</v>
      </c>
      <c r="C3269" s="124" t="s">
        <v>3087</v>
      </c>
      <c r="D3269" s="236" t="s">
        <v>3088</v>
      </c>
      <c r="E3269" s="124" t="s">
        <v>2312</v>
      </c>
      <c r="F3269" s="257">
        <v>54.5</v>
      </c>
      <c r="G3269" s="259">
        <f t="shared" si="251"/>
        <v>6.54</v>
      </c>
      <c r="H3269" s="237">
        <f t="shared" si="252"/>
        <v>61.04</v>
      </c>
    </row>
    <row r="3270" spans="1:8" x14ac:dyDescent="0.25">
      <c r="A3270" s="240">
        <v>41034</v>
      </c>
      <c r="B3270" s="124">
        <v>10873</v>
      </c>
      <c r="C3270" s="124" t="s">
        <v>3089</v>
      </c>
      <c r="D3270" s="236" t="s">
        <v>3090</v>
      </c>
      <c r="E3270" s="124" t="s">
        <v>2312</v>
      </c>
      <c r="F3270" s="124">
        <v>8.93</v>
      </c>
      <c r="G3270" s="259">
        <f t="shared" si="251"/>
        <v>1.0715999999999999</v>
      </c>
      <c r="H3270" s="237">
        <f t="shared" si="252"/>
        <v>10.0016</v>
      </c>
    </row>
    <row r="3271" spans="1:8" x14ac:dyDescent="0.25">
      <c r="A3271" s="240">
        <v>41034</v>
      </c>
      <c r="B3271" s="124">
        <v>10874</v>
      </c>
      <c r="C3271" s="124" t="s">
        <v>3091</v>
      </c>
      <c r="D3271" s="236" t="s">
        <v>3092</v>
      </c>
      <c r="E3271" s="124" t="s">
        <v>2312</v>
      </c>
      <c r="F3271" s="124">
        <v>11.61</v>
      </c>
      <c r="G3271" s="259">
        <f t="shared" si="251"/>
        <v>1.3931999999999998</v>
      </c>
      <c r="H3271" s="237">
        <f t="shared" si="252"/>
        <v>13.0032</v>
      </c>
    </row>
    <row r="3272" spans="1:8" x14ac:dyDescent="0.25">
      <c r="A3272" s="240">
        <v>41034</v>
      </c>
      <c r="B3272" s="124">
        <v>10875</v>
      </c>
      <c r="C3272" s="124" t="s">
        <v>974</v>
      </c>
      <c r="D3272" s="236" t="s">
        <v>2937</v>
      </c>
      <c r="E3272" s="124" t="s">
        <v>2312</v>
      </c>
      <c r="F3272" s="257">
        <v>10.71</v>
      </c>
      <c r="G3272" s="259">
        <f t="shared" si="251"/>
        <v>1.2852000000000001</v>
      </c>
      <c r="H3272" s="237">
        <f t="shared" si="252"/>
        <v>11.995200000000001</v>
      </c>
    </row>
    <row r="3273" spans="1:8" x14ac:dyDescent="0.25">
      <c r="A3273" s="240">
        <v>41034</v>
      </c>
      <c r="B3273" s="124">
        <v>10876</v>
      </c>
      <c r="C3273" s="124" t="s">
        <v>3093</v>
      </c>
      <c r="D3273" s="236" t="s">
        <v>3094</v>
      </c>
      <c r="E3273" s="124" t="s">
        <v>2312</v>
      </c>
      <c r="F3273" s="124">
        <v>8.93</v>
      </c>
      <c r="G3273" s="259">
        <f t="shared" si="251"/>
        <v>1.0715999999999999</v>
      </c>
      <c r="H3273" s="237">
        <f t="shared" si="252"/>
        <v>10.0016</v>
      </c>
    </row>
    <row r="3274" spans="1:8" x14ac:dyDescent="0.25">
      <c r="A3274" s="240">
        <v>41034</v>
      </c>
      <c r="B3274" s="124">
        <v>10877</v>
      </c>
      <c r="C3274" s="124" t="s">
        <v>1964</v>
      </c>
      <c r="D3274" s="236" t="s">
        <v>3095</v>
      </c>
      <c r="E3274" s="124" t="s">
        <v>2312</v>
      </c>
      <c r="F3274" s="124">
        <v>8.93</v>
      </c>
      <c r="G3274" s="259">
        <f t="shared" si="251"/>
        <v>1.0715999999999999</v>
      </c>
      <c r="H3274" s="237">
        <f t="shared" si="252"/>
        <v>10.0016</v>
      </c>
    </row>
    <row r="3275" spans="1:8" x14ac:dyDescent="0.25">
      <c r="A3275" s="240">
        <v>41034</v>
      </c>
      <c r="B3275" s="124">
        <v>10878</v>
      </c>
      <c r="C3275" s="124" t="s">
        <v>3096</v>
      </c>
      <c r="D3275" s="236" t="s">
        <v>3097</v>
      </c>
      <c r="E3275" s="124" t="s">
        <v>2312</v>
      </c>
      <c r="F3275" s="257">
        <v>7.14</v>
      </c>
      <c r="G3275" s="259">
        <f t="shared" si="251"/>
        <v>0.8567999999999999</v>
      </c>
      <c r="H3275" s="237">
        <f t="shared" si="252"/>
        <v>7.9967999999999995</v>
      </c>
    </row>
    <row r="3276" spans="1:8" x14ac:dyDescent="0.25">
      <c r="A3276" s="240">
        <v>41034</v>
      </c>
      <c r="B3276" s="124">
        <v>10879</v>
      </c>
      <c r="C3276" s="124" t="s">
        <v>1036</v>
      </c>
      <c r="D3276" s="236"/>
      <c r="E3276" s="124" t="s">
        <v>2312</v>
      </c>
      <c r="F3276" s="124">
        <v>14.78</v>
      </c>
      <c r="G3276" s="259">
        <f t="shared" si="251"/>
        <v>1.7735999999999998</v>
      </c>
      <c r="H3276" s="237">
        <f t="shared" si="252"/>
        <v>16.553599999999999</v>
      </c>
    </row>
    <row r="3277" spans="1:8" x14ac:dyDescent="0.25">
      <c r="A3277" s="240">
        <v>41034</v>
      </c>
      <c r="B3277" s="124">
        <v>10880</v>
      </c>
      <c r="C3277" s="124" t="s">
        <v>1116</v>
      </c>
      <c r="D3277" s="236" t="s">
        <v>1117</v>
      </c>
      <c r="E3277" s="124" t="s">
        <v>2312</v>
      </c>
      <c r="F3277" s="124">
        <v>8.93</v>
      </c>
      <c r="G3277" s="259">
        <f t="shared" si="251"/>
        <v>1.0715999999999999</v>
      </c>
      <c r="H3277" s="237">
        <f t="shared" si="252"/>
        <v>10.0016</v>
      </c>
    </row>
    <row r="3278" spans="1:8" x14ac:dyDescent="0.25">
      <c r="A3278" s="240">
        <v>41034</v>
      </c>
      <c r="B3278" s="124">
        <v>10881</v>
      </c>
      <c r="C3278" s="124" t="s">
        <v>3098</v>
      </c>
      <c r="D3278" s="236" t="s">
        <v>3099</v>
      </c>
      <c r="E3278" s="124" t="s">
        <v>2312</v>
      </c>
      <c r="F3278" s="257">
        <v>10.71</v>
      </c>
      <c r="G3278" s="259">
        <f t="shared" si="251"/>
        <v>1.2852000000000001</v>
      </c>
      <c r="H3278" s="237">
        <f t="shared" si="252"/>
        <v>11.995200000000001</v>
      </c>
    </row>
    <row r="3279" spans="1:8" x14ac:dyDescent="0.25">
      <c r="A3279" s="240">
        <v>41034</v>
      </c>
      <c r="B3279" s="124">
        <v>10882</v>
      </c>
      <c r="C3279" s="124" t="s">
        <v>16</v>
      </c>
      <c r="D3279" s="236"/>
      <c r="E3279" s="124" t="s">
        <v>2312</v>
      </c>
      <c r="F3279" s="124"/>
      <c r="G3279" s="259"/>
      <c r="H3279" s="237"/>
    </row>
    <row r="3280" spans="1:8" x14ac:dyDescent="0.25">
      <c r="A3280" s="240">
        <v>41034</v>
      </c>
      <c r="B3280" s="124">
        <v>10883</v>
      </c>
      <c r="C3280" s="124" t="s">
        <v>16</v>
      </c>
      <c r="D3280" s="236"/>
      <c r="E3280" s="124" t="s">
        <v>2312</v>
      </c>
      <c r="F3280" s="124"/>
      <c r="G3280" s="259"/>
      <c r="H3280" s="237"/>
    </row>
    <row r="3281" spans="1:8" x14ac:dyDescent="0.25">
      <c r="A3281" s="240">
        <v>41035</v>
      </c>
      <c r="B3281" s="124">
        <v>10884</v>
      </c>
      <c r="C3281" s="124" t="s">
        <v>3100</v>
      </c>
      <c r="D3281" s="236" t="s">
        <v>3101</v>
      </c>
      <c r="E3281" s="124" t="s">
        <v>2312</v>
      </c>
      <c r="F3281" s="124">
        <v>11.83</v>
      </c>
      <c r="G3281" s="259">
        <f t="shared" si="251"/>
        <v>1.4196</v>
      </c>
      <c r="H3281" s="237">
        <f t="shared" si="252"/>
        <v>13.249600000000001</v>
      </c>
    </row>
    <row r="3282" spans="1:8" x14ac:dyDescent="0.25">
      <c r="A3282" s="240">
        <v>41035</v>
      </c>
      <c r="B3282" s="124">
        <v>10885</v>
      </c>
      <c r="C3282" s="124" t="s">
        <v>3102</v>
      </c>
      <c r="D3282" s="236" t="s">
        <v>3103</v>
      </c>
      <c r="E3282" s="124" t="s">
        <v>2312</v>
      </c>
      <c r="F3282" s="124">
        <v>10.71</v>
      </c>
      <c r="G3282" s="259">
        <f t="shared" si="251"/>
        <v>1.2852000000000001</v>
      </c>
      <c r="H3282" s="237">
        <f t="shared" si="252"/>
        <v>11.995200000000001</v>
      </c>
    </row>
    <row r="3283" spans="1:8" x14ac:dyDescent="0.25">
      <c r="A3283" s="240">
        <v>41035</v>
      </c>
      <c r="B3283" s="124">
        <v>10886</v>
      </c>
      <c r="C3283" s="124" t="s">
        <v>1506</v>
      </c>
      <c r="D3283" s="236" t="s">
        <v>1327</v>
      </c>
      <c r="E3283" s="124" t="s">
        <v>2312</v>
      </c>
      <c r="F3283" s="124">
        <v>15.18</v>
      </c>
      <c r="G3283" s="259">
        <f t="shared" si="251"/>
        <v>1.8215999999999999</v>
      </c>
      <c r="H3283" s="237">
        <f t="shared" si="252"/>
        <v>17.0016</v>
      </c>
    </row>
    <row r="3284" spans="1:8" x14ac:dyDescent="0.25">
      <c r="A3284" s="240">
        <v>41035</v>
      </c>
      <c r="B3284" s="124">
        <v>10887</v>
      </c>
      <c r="C3284" s="124" t="s">
        <v>2142</v>
      </c>
      <c r="D3284" s="236" t="s">
        <v>3104</v>
      </c>
      <c r="E3284" s="124" t="s">
        <v>2312</v>
      </c>
      <c r="F3284" s="124">
        <v>17.86</v>
      </c>
      <c r="G3284" s="259">
        <f t="shared" si="251"/>
        <v>2.1431999999999998</v>
      </c>
      <c r="H3284" s="237">
        <f t="shared" si="252"/>
        <v>20.0032</v>
      </c>
    </row>
    <row r="3285" spans="1:8" x14ac:dyDescent="0.25">
      <c r="A3285" s="240">
        <v>41035</v>
      </c>
      <c r="B3285" s="124">
        <v>10888</v>
      </c>
      <c r="C3285" s="124" t="s">
        <v>3105</v>
      </c>
      <c r="D3285" s="236" t="s">
        <v>3106</v>
      </c>
      <c r="E3285" s="124" t="s">
        <v>2312</v>
      </c>
      <c r="F3285" s="124">
        <v>11.61</v>
      </c>
      <c r="G3285" s="259">
        <f t="shared" si="251"/>
        <v>1.3931999999999998</v>
      </c>
      <c r="H3285" s="237">
        <f t="shared" si="252"/>
        <v>13.0032</v>
      </c>
    </row>
    <row r="3286" spans="1:8" x14ac:dyDescent="0.25">
      <c r="A3286" s="240">
        <v>41035</v>
      </c>
      <c r="B3286" s="124">
        <v>10889</v>
      </c>
      <c r="C3286" s="124" t="s">
        <v>3037</v>
      </c>
      <c r="D3286" s="236" t="s">
        <v>3107</v>
      </c>
      <c r="E3286" s="124" t="s">
        <v>2312</v>
      </c>
      <c r="F3286" s="124">
        <v>13.39</v>
      </c>
      <c r="G3286" s="259">
        <f t="shared" si="251"/>
        <v>1.6068</v>
      </c>
      <c r="H3286" s="237">
        <f t="shared" si="252"/>
        <v>14.9968</v>
      </c>
    </row>
    <row r="3287" spans="1:8" x14ac:dyDescent="0.25">
      <c r="A3287" s="240">
        <v>41035</v>
      </c>
      <c r="B3287" s="124">
        <v>10890</v>
      </c>
      <c r="C3287" s="124" t="s">
        <v>3091</v>
      </c>
      <c r="D3287" s="236" t="s">
        <v>3041</v>
      </c>
      <c r="E3287" s="124" t="s">
        <v>2312</v>
      </c>
      <c r="F3287" s="124">
        <v>11.61</v>
      </c>
      <c r="G3287" s="259">
        <f t="shared" si="251"/>
        <v>1.3931999999999998</v>
      </c>
      <c r="H3287" s="237">
        <f t="shared" si="252"/>
        <v>13.0032</v>
      </c>
    </row>
    <row r="3288" spans="1:8" x14ac:dyDescent="0.25">
      <c r="A3288" s="240">
        <v>41035</v>
      </c>
      <c r="B3288" s="124">
        <v>10891</v>
      </c>
      <c r="C3288" s="124" t="s">
        <v>3108</v>
      </c>
      <c r="D3288" s="236" t="s">
        <v>3109</v>
      </c>
      <c r="E3288" s="124" t="s">
        <v>2312</v>
      </c>
      <c r="F3288" s="124">
        <v>17.86</v>
      </c>
      <c r="G3288" s="259">
        <f t="shared" si="251"/>
        <v>2.1431999999999998</v>
      </c>
      <c r="H3288" s="237">
        <f t="shared" si="252"/>
        <v>20.0032</v>
      </c>
    </row>
    <row r="3289" spans="1:8" x14ac:dyDescent="0.25">
      <c r="A3289" s="240">
        <v>41035</v>
      </c>
      <c r="B3289" s="124">
        <v>10892</v>
      </c>
      <c r="C3289" s="124" t="s">
        <v>3110</v>
      </c>
      <c r="D3289" s="236" t="s">
        <v>3111</v>
      </c>
      <c r="E3289" s="124" t="s">
        <v>2312</v>
      </c>
      <c r="F3289" s="124">
        <v>17.86</v>
      </c>
      <c r="G3289" s="259">
        <f t="shared" si="251"/>
        <v>2.1431999999999998</v>
      </c>
      <c r="H3289" s="237">
        <f t="shared" si="252"/>
        <v>20.0032</v>
      </c>
    </row>
    <row r="3290" spans="1:8" x14ac:dyDescent="0.25">
      <c r="A3290" s="240">
        <v>41035</v>
      </c>
      <c r="B3290" s="124">
        <v>10893</v>
      </c>
      <c r="C3290" s="124" t="s">
        <v>3112</v>
      </c>
      <c r="D3290" s="236" t="s">
        <v>3113</v>
      </c>
      <c r="E3290" s="124" t="s">
        <v>2312</v>
      </c>
      <c r="F3290" s="124">
        <v>17.86</v>
      </c>
      <c r="G3290" s="259">
        <f t="shared" si="251"/>
        <v>2.1431999999999998</v>
      </c>
      <c r="H3290" s="237">
        <f t="shared" si="252"/>
        <v>20.0032</v>
      </c>
    </row>
    <row r="3291" spans="1:8" x14ac:dyDescent="0.25">
      <c r="A3291" s="240">
        <v>41035</v>
      </c>
      <c r="B3291" s="124">
        <v>10894</v>
      </c>
      <c r="C3291" s="124" t="s">
        <v>1036</v>
      </c>
      <c r="D3291" s="236"/>
      <c r="E3291" s="124" t="s">
        <v>2312</v>
      </c>
      <c r="F3291" s="124">
        <v>12.19</v>
      </c>
      <c r="G3291" s="259">
        <f t="shared" si="251"/>
        <v>1.4627999999999999</v>
      </c>
      <c r="H3291" s="237">
        <f t="shared" si="252"/>
        <v>13.652799999999999</v>
      </c>
    </row>
    <row r="3292" spans="1:8" x14ac:dyDescent="0.25">
      <c r="A3292" s="240">
        <v>41035</v>
      </c>
      <c r="B3292" s="124">
        <v>10895</v>
      </c>
      <c r="C3292" s="124" t="s">
        <v>16</v>
      </c>
      <c r="D3292" s="236"/>
      <c r="E3292" s="124" t="s">
        <v>2312</v>
      </c>
      <c r="F3292" s="124"/>
      <c r="G3292" s="259"/>
      <c r="H3292" s="237"/>
    </row>
    <row r="3293" spans="1:8" x14ac:dyDescent="0.25">
      <c r="A3293" s="240">
        <v>41035</v>
      </c>
      <c r="B3293" s="124">
        <v>10896</v>
      </c>
      <c r="C3293" s="124" t="s">
        <v>3114</v>
      </c>
      <c r="D3293" s="236" t="s">
        <v>3115</v>
      </c>
      <c r="E3293" s="124" t="s">
        <v>2312</v>
      </c>
      <c r="F3293" s="257">
        <v>57</v>
      </c>
      <c r="G3293" s="259">
        <f t="shared" si="251"/>
        <v>6.84</v>
      </c>
      <c r="H3293" s="237">
        <f t="shared" si="252"/>
        <v>63.84</v>
      </c>
    </row>
    <row r="3294" spans="1:8" x14ac:dyDescent="0.25">
      <c r="A3294" s="240">
        <v>41035</v>
      </c>
      <c r="B3294" s="124">
        <v>10897</v>
      </c>
      <c r="C3294" s="124" t="s">
        <v>3116</v>
      </c>
      <c r="D3294" s="236" t="s">
        <v>3117</v>
      </c>
      <c r="E3294" s="124" t="s">
        <v>2312</v>
      </c>
      <c r="F3294" s="124">
        <v>8.93</v>
      </c>
      <c r="G3294" s="259">
        <f t="shared" si="251"/>
        <v>1.0715999999999999</v>
      </c>
      <c r="H3294" s="237">
        <f t="shared" si="252"/>
        <v>10.0016</v>
      </c>
    </row>
    <row r="3295" spans="1:8" x14ac:dyDescent="0.25">
      <c r="A3295" s="240">
        <v>41035</v>
      </c>
      <c r="B3295" s="124">
        <v>10898</v>
      </c>
      <c r="C3295" s="124" t="s">
        <v>3118</v>
      </c>
      <c r="D3295" s="236" t="s">
        <v>3119</v>
      </c>
      <c r="E3295" s="124" t="s">
        <v>2312</v>
      </c>
      <c r="F3295" s="124">
        <v>16.96</v>
      </c>
      <c r="G3295" s="259">
        <f t="shared" si="251"/>
        <v>2.0352000000000001</v>
      </c>
      <c r="H3295" s="237">
        <f t="shared" si="252"/>
        <v>18.995200000000001</v>
      </c>
    </row>
    <row r="3296" spans="1:8" x14ac:dyDescent="0.25">
      <c r="A3296" s="240">
        <v>41035</v>
      </c>
      <c r="B3296" s="124">
        <v>10899</v>
      </c>
      <c r="C3296" s="124" t="s">
        <v>3120</v>
      </c>
      <c r="D3296" s="236" t="s">
        <v>3121</v>
      </c>
      <c r="E3296" s="124" t="s">
        <v>2312</v>
      </c>
      <c r="F3296" s="124">
        <v>22.32</v>
      </c>
      <c r="G3296" s="259">
        <f t="shared" si="251"/>
        <v>2.6783999999999999</v>
      </c>
      <c r="H3296" s="237">
        <f t="shared" si="252"/>
        <v>24.9984</v>
      </c>
    </row>
    <row r="3297" spans="1:8" x14ac:dyDescent="0.25">
      <c r="A3297" s="240">
        <v>41035</v>
      </c>
      <c r="B3297" s="124">
        <v>10900</v>
      </c>
      <c r="C3297" s="124" t="s">
        <v>1036</v>
      </c>
      <c r="D3297" s="236"/>
      <c r="E3297" s="124" t="s">
        <v>2312</v>
      </c>
      <c r="F3297" s="124">
        <v>9.82</v>
      </c>
      <c r="G3297" s="259">
        <f t="shared" si="251"/>
        <v>1.1783999999999999</v>
      </c>
      <c r="H3297" s="237">
        <f t="shared" si="252"/>
        <v>10.9984</v>
      </c>
    </row>
    <row r="3298" spans="1:8" x14ac:dyDescent="0.25">
      <c r="A3298" s="240">
        <v>41037</v>
      </c>
      <c r="B3298" s="124">
        <v>10901</v>
      </c>
      <c r="C3298" s="124" t="s">
        <v>3122</v>
      </c>
      <c r="D3298" s="236" t="s">
        <v>3123</v>
      </c>
      <c r="E3298" s="124" t="s">
        <v>2312</v>
      </c>
      <c r="F3298" s="257">
        <v>30</v>
      </c>
      <c r="G3298" s="259">
        <f t="shared" si="251"/>
        <v>3.5999999999999996</v>
      </c>
      <c r="H3298" s="237">
        <f t="shared" si="252"/>
        <v>33.6</v>
      </c>
    </row>
    <row r="3299" spans="1:8" x14ac:dyDescent="0.25">
      <c r="A3299" s="240">
        <v>41037</v>
      </c>
      <c r="B3299" s="124">
        <v>10902</v>
      </c>
      <c r="C3299" s="124" t="s">
        <v>16</v>
      </c>
      <c r="D3299" s="236"/>
      <c r="E3299" s="124" t="s">
        <v>2312</v>
      </c>
      <c r="F3299" s="124"/>
      <c r="G3299" s="259"/>
      <c r="H3299" s="237"/>
    </row>
    <row r="3300" spans="1:8" x14ac:dyDescent="0.25">
      <c r="A3300" s="240">
        <v>41037</v>
      </c>
      <c r="B3300" s="124">
        <v>10903</v>
      </c>
      <c r="C3300" s="124" t="s">
        <v>3124</v>
      </c>
      <c r="D3300" s="236" t="s">
        <v>3125</v>
      </c>
      <c r="E3300" s="124" t="s">
        <v>2312</v>
      </c>
      <c r="F3300" s="124">
        <v>9.82</v>
      </c>
      <c r="G3300" s="259">
        <f t="shared" si="251"/>
        <v>1.1783999999999999</v>
      </c>
      <c r="H3300" s="237">
        <f t="shared" si="252"/>
        <v>10.9984</v>
      </c>
    </row>
    <row r="3301" spans="1:8" x14ac:dyDescent="0.25">
      <c r="A3301" s="240">
        <v>41037</v>
      </c>
      <c r="B3301" s="124">
        <v>10904</v>
      </c>
      <c r="C3301" s="124" t="s">
        <v>16</v>
      </c>
      <c r="D3301" s="236"/>
      <c r="E3301" s="124" t="s">
        <v>2312</v>
      </c>
      <c r="F3301" s="124"/>
      <c r="G3301" s="259"/>
      <c r="H3301" s="237"/>
    </row>
    <row r="3302" spans="1:8" x14ac:dyDescent="0.25">
      <c r="A3302" s="240">
        <v>41038</v>
      </c>
      <c r="B3302" s="124">
        <v>10905</v>
      </c>
      <c r="C3302" s="124" t="s">
        <v>3126</v>
      </c>
      <c r="D3302" s="236" t="s">
        <v>3127</v>
      </c>
      <c r="E3302" s="124" t="s">
        <v>2312</v>
      </c>
      <c r="F3302" s="124">
        <v>4.46</v>
      </c>
      <c r="G3302" s="259">
        <f t="shared" ref="G3302:G3362" si="253">F3302*12%</f>
        <v>0.53520000000000001</v>
      </c>
      <c r="H3302" s="237">
        <f t="shared" ref="H3302:H3362" si="254">F3302+G3302</f>
        <v>4.9951999999999996</v>
      </c>
    </row>
    <row r="3303" spans="1:8" x14ac:dyDescent="0.25">
      <c r="A3303" s="240">
        <v>41038</v>
      </c>
      <c r="B3303" s="124">
        <v>10906</v>
      </c>
      <c r="C3303" s="124" t="s">
        <v>3128</v>
      </c>
      <c r="D3303" s="236" t="s">
        <v>3129</v>
      </c>
      <c r="E3303" s="124" t="s">
        <v>2312</v>
      </c>
      <c r="F3303" s="124">
        <v>11.61</v>
      </c>
      <c r="G3303" s="259">
        <f t="shared" si="253"/>
        <v>1.3931999999999998</v>
      </c>
      <c r="H3303" s="237">
        <f t="shared" si="254"/>
        <v>13.0032</v>
      </c>
    </row>
    <row r="3304" spans="1:8" x14ac:dyDescent="0.25">
      <c r="A3304" s="240">
        <v>41038</v>
      </c>
      <c r="B3304" s="124">
        <v>10907</v>
      </c>
      <c r="C3304" s="124" t="s">
        <v>3130</v>
      </c>
      <c r="D3304" s="236" t="s">
        <v>3131</v>
      </c>
      <c r="E3304" s="124" t="s">
        <v>2312</v>
      </c>
      <c r="F3304" s="124">
        <v>8.93</v>
      </c>
      <c r="G3304" s="259">
        <f t="shared" si="253"/>
        <v>1.0715999999999999</v>
      </c>
      <c r="H3304" s="237">
        <f t="shared" si="254"/>
        <v>10.0016</v>
      </c>
    </row>
    <row r="3305" spans="1:8" x14ac:dyDescent="0.25">
      <c r="A3305" s="240">
        <v>41038</v>
      </c>
      <c r="B3305" s="124">
        <v>10908</v>
      </c>
      <c r="C3305" s="124" t="s">
        <v>3132</v>
      </c>
      <c r="D3305" s="236" t="s">
        <v>3133</v>
      </c>
      <c r="E3305" s="124" t="s">
        <v>2312</v>
      </c>
      <c r="F3305" s="124">
        <v>17.86</v>
      </c>
      <c r="G3305" s="259">
        <f t="shared" si="253"/>
        <v>2.1431999999999998</v>
      </c>
      <c r="H3305" s="237">
        <f t="shared" si="254"/>
        <v>20.0032</v>
      </c>
    </row>
    <row r="3306" spans="1:8" x14ac:dyDescent="0.25">
      <c r="A3306" s="240">
        <v>41038</v>
      </c>
      <c r="B3306" s="124">
        <v>10909</v>
      </c>
      <c r="C3306" s="124" t="s">
        <v>1036</v>
      </c>
      <c r="D3306" s="236"/>
      <c r="E3306" s="124" t="s">
        <v>2312</v>
      </c>
      <c r="F3306" s="124">
        <v>14.78</v>
      </c>
      <c r="G3306" s="259">
        <f t="shared" si="253"/>
        <v>1.7735999999999998</v>
      </c>
      <c r="H3306" s="237">
        <f t="shared" si="254"/>
        <v>16.553599999999999</v>
      </c>
    </row>
    <row r="3307" spans="1:8" x14ac:dyDescent="0.25">
      <c r="A3307" s="240">
        <v>41038</v>
      </c>
      <c r="B3307" s="124">
        <v>10910</v>
      </c>
      <c r="C3307" s="124" t="s">
        <v>66</v>
      </c>
      <c r="D3307" s="236" t="s">
        <v>67</v>
      </c>
      <c r="E3307" s="124" t="s">
        <v>2312</v>
      </c>
      <c r="F3307" s="124">
        <v>17.86</v>
      </c>
      <c r="G3307" s="259">
        <f t="shared" si="253"/>
        <v>2.1431999999999998</v>
      </c>
      <c r="H3307" s="237">
        <f t="shared" si="254"/>
        <v>20.0032</v>
      </c>
    </row>
    <row r="3308" spans="1:8" x14ac:dyDescent="0.25">
      <c r="A3308" s="240">
        <v>41039</v>
      </c>
      <c r="B3308" s="124">
        <v>10911</v>
      </c>
      <c r="C3308" s="124" t="s">
        <v>144</v>
      </c>
      <c r="D3308" s="236" t="s">
        <v>145</v>
      </c>
      <c r="E3308" s="124" t="s">
        <v>2312</v>
      </c>
      <c r="F3308" s="124">
        <v>22.32</v>
      </c>
      <c r="G3308" s="259">
        <f t="shared" si="253"/>
        <v>2.6783999999999999</v>
      </c>
      <c r="H3308" s="237">
        <f t="shared" si="254"/>
        <v>24.9984</v>
      </c>
    </row>
    <row r="3309" spans="1:8" x14ac:dyDescent="0.25">
      <c r="A3309" s="240">
        <v>41039</v>
      </c>
      <c r="B3309" s="124">
        <v>10912</v>
      </c>
      <c r="C3309" s="124" t="s">
        <v>750</v>
      </c>
      <c r="D3309" s="236" t="s">
        <v>751</v>
      </c>
      <c r="E3309" s="124" t="s">
        <v>2312</v>
      </c>
      <c r="F3309" s="124">
        <v>44.64</v>
      </c>
      <c r="G3309" s="259">
        <f t="shared" si="253"/>
        <v>5.3567999999999998</v>
      </c>
      <c r="H3309" s="237">
        <f t="shared" si="254"/>
        <v>49.9968</v>
      </c>
    </row>
    <row r="3310" spans="1:8" x14ac:dyDescent="0.25">
      <c r="A3310" s="240">
        <v>41039</v>
      </c>
      <c r="B3310" s="124">
        <v>10913</v>
      </c>
      <c r="C3310" s="124" t="s">
        <v>3134</v>
      </c>
      <c r="D3310" s="236" t="s">
        <v>3011</v>
      </c>
      <c r="E3310" s="124" t="s">
        <v>2312</v>
      </c>
      <c r="F3310" s="124">
        <v>8.93</v>
      </c>
      <c r="G3310" s="259">
        <f t="shared" si="253"/>
        <v>1.0715999999999999</v>
      </c>
      <c r="H3310" s="237">
        <f t="shared" si="254"/>
        <v>10.0016</v>
      </c>
    </row>
    <row r="3311" spans="1:8" x14ac:dyDescent="0.25">
      <c r="A3311" s="240">
        <v>41039</v>
      </c>
      <c r="B3311" s="124">
        <v>10914</v>
      </c>
      <c r="C3311" s="124" t="s">
        <v>16</v>
      </c>
      <c r="D3311" s="236"/>
      <c r="E3311" s="124" t="s">
        <v>2312</v>
      </c>
      <c r="F3311" s="124"/>
      <c r="G3311" s="259"/>
      <c r="H3311" s="237"/>
    </row>
    <row r="3312" spans="1:8" x14ac:dyDescent="0.25">
      <c r="A3312" s="240">
        <v>41039</v>
      </c>
      <c r="B3312" s="124">
        <v>10915</v>
      </c>
      <c r="C3312" s="124" t="s">
        <v>3135</v>
      </c>
      <c r="D3312" s="236" t="s">
        <v>3013</v>
      </c>
      <c r="E3312" s="124" t="s">
        <v>2312</v>
      </c>
      <c r="F3312" s="124">
        <v>8.93</v>
      </c>
      <c r="G3312" s="259">
        <f t="shared" si="253"/>
        <v>1.0715999999999999</v>
      </c>
      <c r="H3312" s="237">
        <f t="shared" si="254"/>
        <v>10.0016</v>
      </c>
    </row>
    <row r="3313" spans="1:8" x14ac:dyDescent="0.25">
      <c r="A3313" s="240">
        <v>41040</v>
      </c>
      <c r="B3313" s="124">
        <v>10916</v>
      </c>
      <c r="C3313" s="124" t="s">
        <v>2618</v>
      </c>
      <c r="D3313" s="236" t="s">
        <v>2421</v>
      </c>
      <c r="E3313" s="124" t="s">
        <v>2312</v>
      </c>
      <c r="F3313" s="124">
        <v>42.86</v>
      </c>
      <c r="G3313" s="259">
        <f t="shared" si="253"/>
        <v>5.1431999999999993</v>
      </c>
      <c r="H3313" s="237">
        <f t="shared" si="254"/>
        <v>48.0032</v>
      </c>
    </row>
    <row r="3314" spans="1:8" x14ac:dyDescent="0.25">
      <c r="A3314" s="240">
        <v>41040</v>
      </c>
      <c r="B3314" s="124">
        <v>10917</v>
      </c>
      <c r="C3314" s="124" t="s">
        <v>16</v>
      </c>
      <c r="D3314" s="236"/>
      <c r="E3314" s="124" t="s">
        <v>2312</v>
      </c>
      <c r="F3314" s="124"/>
      <c r="G3314" s="259"/>
      <c r="H3314" s="237"/>
    </row>
    <row r="3315" spans="1:8" x14ac:dyDescent="0.25">
      <c r="A3315" s="240">
        <v>41040</v>
      </c>
      <c r="B3315" s="124">
        <v>10918</v>
      </c>
      <c r="C3315" s="124" t="s">
        <v>3137</v>
      </c>
      <c r="D3315" s="236" t="s">
        <v>3138</v>
      </c>
      <c r="E3315" s="124" t="s">
        <v>2312</v>
      </c>
      <c r="F3315" s="124">
        <v>4.46</v>
      </c>
      <c r="G3315" s="259">
        <f t="shared" si="253"/>
        <v>0.53520000000000001</v>
      </c>
      <c r="H3315" s="237">
        <f t="shared" si="254"/>
        <v>4.9951999999999996</v>
      </c>
    </row>
    <row r="3316" spans="1:8" x14ac:dyDescent="0.25">
      <c r="A3316" s="240">
        <v>41040</v>
      </c>
      <c r="B3316" s="124">
        <v>10919</v>
      </c>
      <c r="C3316" s="124" t="s">
        <v>1894</v>
      </c>
      <c r="D3316" s="236" t="s">
        <v>3136</v>
      </c>
      <c r="E3316" s="124" t="s">
        <v>2312</v>
      </c>
      <c r="F3316" s="124">
        <v>24.11</v>
      </c>
      <c r="G3316" s="259">
        <f t="shared" si="253"/>
        <v>2.8931999999999998</v>
      </c>
      <c r="H3316" s="237">
        <f t="shared" si="254"/>
        <v>27.0032</v>
      </c>
    </row>
    <row r="3317" spans="1:8" x14ac:dyDescent="0.25">
      <c r="A3317" s="240">
        <v>41040</v>
      </c>
      <c r="B3317" s="124">
        <v>10920</v>
      </c>
      <c r="C3317" s="124" t="s">
        <v>1894</v>
      </c>
      <c r="D3317" s="236" t="s">
        <v>3136</v>
      </c>
      <c r="E3317" s="124" t="s">
        <v>2312</v>
      </c>
      <c r="F3317" s="124">
        <v>11.61</v>
      </c>
      <c r="G3317" s="259">
        <f t="shared" si="253"/>
        <v>1.3931999999999998</v>
      </c>
      <c r="H3317" s="237">
        <f t="shared" si="254"/>
        <v>13.0032</v>
      </c>
    </row>
    <row r="3318" spans="1:8" x14ac:dyDescent="0.25">
      <c r="A3318" s="240">
        <v>41040</v>
      </c>
      <c r="B3318" s="124">
        <v>10921</v>
      </c>
      <c r="C3318" s="124" t="s">
        <v>3139</v>
      </c>
      <c r="D3318" s="236" t="s">
        <v>3140</v>
      </c>
      <c r="E3318" s="124" t="s">
        <v>2312</v>
      </c>
      <c r="F3318" s="124">
        <v>18.75</v>
      </c>
      <c r="G3318" s="259">
        <f t="shared" si="253"/>
        <v>2.25</v>
      </c>
      <c r="H3318" s="237">
        <f t="shared" si="254"/>
        <v>21</v>
      </c>
    </row>
    <row r="3319" spans="1:8" x14ac:dyDescent="0.25">
      <c r="A3319" s="240">
        <v>41040</v>
      </c>
      <c r="B3319" s="124">
        <v>10922</v>
      </c>
      <c r="C3319" s="265" t="s">
        <v>3141</v>
      </c>
      <c r="D3319" s="236" t="s">
        <v>3142</v>
      </c>
      <c r="E3319" s="124" t="s">
        <v>2312</v>
      </c>
      <c r="F3319" s="124">
        <v>14.29</v>
      </c>
      <c r="G3319" s="259">
        <f t="shared" si="253"/>
        <v>1.7147999999999999</v>
      </c>
      <c r="H3319" s="237">
        <f t="shared" si="254"/>
        <v>16.004799999999999</v>
      </c>
    </row>
    <row r="3320" spans="1:8" x14ac:dyDescent="0.25">
      <c r="A3320" s="240">
        <v>41040</v>
      </c>
      <c r="B3320" s="124">
        <v>10923</v>
      </c>
      <c r="C3320" s="124" t="s">
        <v>3143</v>
      </c>
      <c r="D3320" s="236" t="s">
        <v>3144</v>
      </c>
      <c r="E3320" s="124" t="s">
        <v>2312</v>
      </c>
      <c r="F3320" s="124">
        <v>4.46</v>
      </c>
      <c r="G3320" s="259">
        <f t="shared" si="253"/>
        <v>0.53520000000000001</v>
      </c>
      <c r="H3320" s="237">
        <f t="shared" si="254"/>
        <v>4.9951999999999996</v>
      </c>
    </row>
    <row r="3321" spans="1:8" x14ac:dyDescent="0.25">
      <c r="A3321" s="240">
        <v>41040</v>
      </c>
      <c r="B3321" s="124">
        <v>10924</v>
      </c>
      <c r="C3321" s="124" t="s">
        <v>3145</v>
      </c>
      <c r="D3321" s="236" t="s">
        <v>3146</v>
      </c>
      <c r="E3321" s="124" t="s">
        <v>2312</v>
      </c>
      <c r="F3321" s="124">
        <v>16.07</v>
      </c>
      <c r="G3321" s="259">
        <f t="shared" si="253"/>
        <v>1.9283999999999999</v>
      </c>
      <c r="H3321" s="237">
        <f t="shared" si="254"/>
        <v>17.9984</v>
      </c>
    </row>
    <row r="3322" spans="1:8" x14ac:dyDescent="0.25">
      <c r="A3322" s="240">
        <v>41040</v>
      </c>
      <c r="B3322" s="124">
        <v>10925</v>
      </c>
      <c r="C3322" s="124" t="s">
        <v>3147</v>
      </c>
      <c r="D3322" s="236" t="s">
        <v>1691</v>
      </c>
      <c r="E3322" s="124" t="s">
        <v>2312</v>
      </c>
      <c r="F3322" s="124">
        <v>11.61</v>
      </c>
      <c r="G3322" s="259">
        <f t="shared" si="253"/>
        <v>1.3931999999999998</v>
      </c>
      <c r="H3322" s="237">
        <f t="shared" si="254"/>
        <v>13.0032</v>
      </c>
    </row>
    <row r="3323" spans="1:8" x14ac:dyDescent="0.25">
      <c r="A3323" s="240">
        <v>41040</v>
      </c>
      <c r="B3323" s="124">
        <v>10926</v>
      </c>
      <c r="C3323" s="124" t="s">
        <v>3148</v>
      </c>
      <c r="D3323" s="236" t="s">
        <v>1673</v>
      </c>
      <c r="E3323" s="124" t="s">
        <v>2312</v>
      </c>
      <c r="F3323" s="124">
        <v>15.18</v>
      </c>
      <c r="G3323" s="259">
        <f t="shared" si="253"/>
        <v>1.8215999999999999</v>
      </c>
      <c r="H3323" s="237">
        <f t="shared" si="254"/>
        <v>17.0016</v>
      </c>
    </row>
    <row r="3324" spans="1:8" x14ac:dyDescent="0.25">
      <c r="A3324" s="240">
        <v>41040</v>
      </c>
      <c r="B3324" s="124">
        <v>10927</v>
      </c>
      <c r="C3324" s="124" t="s">
        <v>1036</v>
      </c>
      <c r="D3324" s="236"/>
      <c r="E3324" s="124" t="s">
        <v>2312</v>
      </c>
      <c r="F3324" s="257">
        <v>50</v>
      </c>
      <c r="G3324" s="259">
        <f t="shared" si="253"/>
        <v>6</v>
      </c>
      <c r="H3324" s="237">
        <f t="shared" si="254"/>
        <v>56</v>
      </c>
    </row>
    <row r="3325" spans="1:8" x14ac:dyDescent="0.25">
      <c r="A3325" s="240">
        <v>41041</v>
      </c>
      <c r="B3325" s="124">
        <v>10928</v>
      </c>
      <c r="C3325" s="124" t="s">
        <v>3149</v>
      </c>
      <c r="D3325" s="236" t="s">
        <v>3150</v>
      </c>
      <c r="E3325" s="124" t="s">
        <v>2312</v>
      </c>
      <c r="F3325" s="257">
        <v>8.93</v>
      </c>
      <c r="G3325" s="259">
        <f t="shared" si="253"/>
        <v>1.0715999999999999</v>
      </c>
      <c r="H3325" s="237">
        <f t="shared" si="254"/>
        <v>10.0016</v>
      </c>
    </row>
    <row r="3326" spans="1:8" x14ac:dyDescent="0.25">
      <c r="A3326" s="240">
        <v>41041</v>
      </c>
      <c r="B3326" s="124">
        <v>10929</v>
      </c>
      <c r="C3326" s="124" t="s">
        <v>16</v>
      </c>
      <c r="D3326" s="236"/>
      <c r="E3326" s="124" t="s">
        <v>2312</v>
      </c>
      <c r="F3326" s="257"/>
      <c r="G3326" s="259"/>
      <c r="H3326" s="237"/>
    </row>
    <row r="3327" spans="1:8" x14ac:dyDescent="0.25">
      <c r="A3327" s="240">
        <v>41041</v>
      </c>
      <c r="B3327" s="124">
        <v>10930</v>
      </c>
      <c r="C3327" s="124" t="s">
        <v>16</v>
      </c>
      <c r="D3327" s="236"/>
      <c r="E3327" s="124" t="s">
        <v>2312</v>
      </c>
      <c r="F3327" s="257"/>
      <c r="G3327" s="259"/>
      <c r="H3327" s="237"/>
    </row>
    <row r="3328" spans="1:8" x14ac:dyDescent="0.25">
      <c r="A3328" s="240">
        <v>41041</v>
      </c>
      <c r="B3328" s="124">
        <v>10931</v>
      </c>
      <c r="C3328" s="124" t="s">
        <v>16</v>
      </c>
      <c r="D3328" s="236"/>
      <c r="E3328" s="124" t="s">
        <v>2312</v>
      </c>
      <c r="F3328" s="257"/>
      <c r="G3328" s="259"/>
      <c r="H3328" s="237"/>
    </row>
    <row r="3329" spans="1:8" x14ac:dyDescent="0.25">
      <c r="A3329" s="240">
        <v>41041</v>
      </c>
      <c r="B3329" s="124">
        <v>10932</v>
      </c>
      <c r="C3329" s="124" t="s">
        <v>3151</v>
      </c>
      <c r="D3329" s="236" t="s">
        <v>3152</v>
      </c>
      <c r="E3329" s="124" t="s">
        <v>2312</v>
      </c>
      <c r="F3329" s="257">
        <v>40.17</v>
      </c>
      <c r="G3329" s="259">
        <f t="shared" si="253"/>
        <v>4.8204000000000002</v>
      </c>
      <c r="H3329" s="237">
        <f t="shared" si="254"/>
        <v>44.990400000000001</v>
      </c>
    </row>
    <row r="3330" spans="1:8" x14ac:dyDescent="0.25">
      <c r="A3330" s="240">
        <v>41041</v>
      </c>
      <c r="B3330" s="124">
        <v>10933</v>
      </c>
      <c r="C3330" s="124" t="s">
        <v>16</v>
      </c>
      <c r="D3330" s="236"/>
      <c r="E3330" s="124" t="s">
        <v>2312</v>
      </c>
      <c r="F3330" s="257"/>
      <c r="G3330" s="259"/>
      <c r="H3330" s="237"/>
    </row>
    <row r="3331" spans="1:8" x14ac:dyDescent="0.25">
      <c r="A3331" s="240">
        <v>41041</v>
      </c>
      <c r="B3331" s="124">
        <v>10934</v>
      </c>
      <c r="C3331" s="124" t="s">
        <v>3153</v>
      </c>
      <c r="D3331" s="236" t="s">
        <v>3154</v>
      </c>
      <c r="E3331" s="124" t="s">
        <v>2312</v>
      </c>
      <c r="F3331" s="257">
        <v>9.82</v>
      </c>
      <c r="G3331" s="259">
        <f t="shared" si="253"/>
        <v>1.1783999999999999</v>
      </c>
      <c r="H3331" s="237">
        <f t="shared" si="254"/>
        <v>10.9984</v>
      </c>
    </row>
    <row r="3332" spans="1:8" x14ac:dyDescent="0.25">
      <c r="A3332" s="240">
        <v>41041</v>
      </c>
      <c r="B3332" s="124">
        <v>10935</v>
      </c>
      <c r="C3332" s="124" t="s">
        <v>3155</v>
      </c>
      <c r="D3332" s="236" t="s">
        <v>3156</v>
      </c>
      <c r="E3332" s="124" t="s">
        <v>2312</v>
      </c>
      <c r="F3332" s="257">
        <v>16.07</v>
      </c>
      <c r="G3332" s="259">
        <f t="shared" si="253"/>
        <v>1.9283999999999999</v>
      </c>
      <c r="H3332" s="237">
        <f t="shared" si="254"/>
        <v>17.9984</v>
      </c>
    </row>
    <row r="3333" spans="1:8" x14ac:dyDescent="0.25">
      <c r="A3333" s="240">
        <v>41041</v>
      </c>
      <c r="B3333" s="124">
        <v>10936</v>
      </c>
      <c r="C3333" s="124" t="s">
        <v>16</v>
      </c>
      <c r="D3333" s="236"/>
      <c r="E3333" s="124" t="s">
        <v>2312</v>
      </c>
      <c r="F3333" s="257"/>
      <c r="G3333" s="259"/>
      <c r="H3333" s="237"/>
    </row>
    <row r="3334" spans="1:8" x14ac:dyDescent="0.25">
      <c r="A3334" s="240">
        <v>41041</v>
      </c>
      <c r="B3334" s="124">
        <v>10937</v>
      </c>
      <c r="C3334" s="124" t="s">
        <v>3157</v>
      </c>
      <c r="D3334" s="236" t="s">
        <v>1327</v>
      </c>
      <c r="E3334" s="124" t="s">
        <v>2312</v>
      </c>
      <c r="F3334" s="257">
        <v>15.18</v>
      </c>
      <c r="G3334" s="259">
        <f t="shared" si="253"/>
        <v>1.8215999999999999</v>
      </c>
      <c r="H3334" s="237">
        <f t="shared" si="254"/>
        <v>17.0016</v>
      </c>
    </row>
    <row r="3335" spans="1:8" x14ac:dyDescent="0.25">
      <c r="A3335" s="240">
        <v>41041</v>
      </c>
      <c r="B3335" s="124">
        <v>10938</v>
      </c>
      <c r="C3335" s="124" t="s">
        <v>1224</v>
      </c>
      <c r="D3335" s="236" t="s">
        <v>3158</v>
      </c>
      <c r="E3335" s="124" t="s">
        <v>2312</v>
      </c>
      <c r="F3335" s="124">
        <v>14.29</v>
      </c>
      <c r="G3335" s="259">
        <f t="shared" si="253"/>
        <v>1.7147999999999999</v>
      </c>
      <c r="H3335" s="237">
        <f t="shared" si="254"/>
        <v>16.004799999999999</v>
      </c>
    </row>
    <row r="3336" spans="1:8" x14ac:dyDescent="0.25">
      <c r="A3336" s="240">
        <v>41041</v>
      </c>
      <c r="B3336" s="124">
        <v>10939</v>
      </c>
      <c r="C3336" s="124" t="s">
        <v>3159</v>
      </c>
      <c r="D3336" s="236" t="s">
        <v>3160</v>
      </c>
      <c r="E3336" s="124" t="s">
        <v>2312</v>
      </c>
      <c r="F3336" s="124">
        <v>8.93</v>
      </c>
      <c r="G3336" s="259">
        <f t="shared" si="253"/>
        <v>1.0715999999999999</v>
      </c>
      <c r="H3336" s="237">
        <f t="shared" si="254"/>
        <v>10.0016</v>
      </c>
    </row>
    <row r="3337" spans="1:8" x14ac:dyDescent="0.25">
      <c r="A3337" s="240">
        <v>41041</v>
      </c>
      <c r="B3337" s="124">
        <v>10940</v>
      </c>
      <c r="C3337" s="124" t="s">
        <v>3161</v>
      </c>
      <c r="D3337" s="236" t="s">
        <v>3162</v>
      </c>
      <c r="E3337" s="124" t="s">
        <v>2312</v>
      </c>
      <c r="F3337" s="124">
        <v>6.25</v>
      </c>
      <c r="G3337" s="259">
        <f t="shared" si="253"/>
        <v>0.75</v>
      </c>
      <c r="H3337" s="237">
        <f t="shared" si="254"/>
        <v>7</v>
      </c>
    </row>
    <row r="3338" spans="1:8" x14ac:dyDescent="0.25">
      <c r="A3338" s="240">
        <v>41041</v>
      </c>
      <c r="B3338" s="124">
        <v>10941</v>
      </c>
      <c r="C3338" s="124" t="s">
        <v>1036</v>
      </c>
      <c r="D3338" s="236"/>
      <c r="E3338" s="124" t="s">
        <v>2312</v>
      </c>
      <c r="F3338" s="257">
        <v>10.4</v>
      </c>
      <c r="G3338" s="259">
        <f t="shared" si="253"/>
        <v>1.248</v>
      </c>
      <c r="H3338" s="237">
        <f t="shared" si="254"/>
        <v>11.648</v>
      </c>
    </row>
    <row r="3339" spans="1:8" x14ac:dyDescent="0.25">
      <c r="A3339" s="240">
        <v>41041</v>
      </c>
      <c r="B3339" s="124">
        <v>10942</v>
      </c>
      <c r="C3339" s="124" t="s">
        <v>16</v>
      </c>
      <c r="D3339" s="236"/>
      <c r="E3339" s="124" t="s">
        <v>2312</v>
      </c>
      <c r="F3339" s="124"/>
      <c r="G3339" s="259"/>
      <c r="H3339" s="237"/>
    </row>
    <row r="3340" spans="1:8" x14ac:dyDescent="0.25">
      <c r="A3340" s="240">
        <v>41042</v>
      </c>
      <c r="B3340" s="124">
        <v>10943</v>
      </c>
      <c r="C3340" s="124" t="s">
        <v>1938</v>
      </c>
      <c r="D3340" s="236" t="s">
        <v>1383</v>
      </c>
      <c r="E3340" s="124" t="s">
        <v>2312</v>
      </c>
      <c r="F3340" s="124">
        <v>8.93</v>
      </c>
      <c r="G3340" s="259">
        <f t="shared" si="253"/>
        <v>1.0715999999999999</v>
      </c>
      <c r="H3340" s="237">
        <f t="shared" si="254"/>
        <v>10.0016</v>
      </c>
    </row>
    <row r="3341" spans="1:8" x14ac:dyDescent="0.25">
      <c r="A3341" s="240">
        <v>41042</v>
      </c>
      <c r="B3341" s="124">
        <v>10944</v>
      </c>
      <c r="C3341" s="124" t="s">
        <v>2779</v>
      </c>
      <c r="D3341" s="236" t="s">
        <v>2143</v>
      </c>
      <c r="E3341" s="124" t="s">
        <v>2312</v>
      </c>
      <c r="F3341" s="124">
        <v>8.93</v>
      </c>
      <c r="G3341" s="259">
        <f t="shared" si="253"/>
        <v>1.0715999999999999</v>
      </c>
      <c r="H3341" s="237">
        <f t="shared" si="254"/>
        <v>10.0016</v>
      </c>
    </row>
    <row r="3342" spans="1:8" x14ac:dyDescent="0.25">
      <c r="A3342" s="240">
        <v>41042</v>
      </c>
      <c r="B3342" s="124">
        <v>10945</v>
      </c>
      <c r="C3342" s="124" t="s">
        <v>3163</v>
      </c>
      <c r="D3342" s="236" t="s">
        <v>3164</v>
      </c>
      <c r="E3342" s="124" t="s">
        <v>2312</v>
      </c>
      <c r="F3342" s="257">
        <v>13.39</v>
      </c>
      <c r="G3342" s="259">
        <f t="shared" si="253"/>
        <v>1.6068</v>
      </c>
      <c r="H3342" s="237">
        <f t="shared" si="254"/>
        <v>14.9968</v>
      </c>
    </row>
    <row r="3343" spans="1:8" x14ac:dyDescent="0.25">
      <c r="A3343" s="240">
        <v>41042</v>
      </c>
      <c r="B3343" s="124">
        <v>10946</v>
      </c>
      <c r="C3343" s="124" t="s">
        <v>3165</v>
      </c>
      <c r="D3343" s="236" t="s">
        <v>3166</v>
      </c>
      <c r="E3343" s="124" t="s">
        <v>2312</v>
      </c>
      <c r="F3343" s="124">
        <v>8.0399999999999991</v>
      </c>
      <c r="G3343" s="259">
        <f t="shared" si="253"/>
        <v>0.96479999999999988</v>
      </c>
      <c r="H3343" s="237">
        <f t="shared" si="254"/>
        <v>9.0047999999999995</v>
      </c>
    </row>
    <row r="3344" spans="1:8" x14ac:dyDescent="0.25">
      <c r="A3344" s="240">
        <v>41042</v>
      </c>
      <c r="B3344" s="124">
        <v>10947</v>
      </c>
      <c r="C3344" s="124" t="s">
        <v>1036</v>
      </c>
      <c r="D3344" s="236"/>
      <c r="E3344" s="124" t="s">
        <v>2312</v>
      </c>
      <c r="F3344" s="124">
        <v>9.5500000000000007</v>
      </c>
      <c r="G3344" s="259">
        <f t="shared" si="253"/>
        <v>1.1460000000000001</v>
      </c>
      <c r="H3344" s="237">
        <f t="shared" si="254"/>
        <v>10.696000000000002</v>
      </c>
    </row>
    <row r="3345" spans="1:8" x14ac:dyDescent="0.25">
      <c r="A3345" s="240">
        <v>41042</v>
      </c>
      <c r="B3345" s="124">
        <v>10948</v>
      </c>
      <c r="C3345" s="124" t="s">
        <v>16</v>
      </c>
      <c r="D3345" s="236"/>
      <c r="E3345" s="124" t="s">
        <v>2312</v>
      </c>
      <c r="F3345" s="257"/>
      <c r="G3345" s="259"/>
      <c r="H3345" s="237"/>
    </row>
    <row r="3346" spans="1:8" x14ac:dyDescent="0.25">
      <c r="A3346" s="240">
        <v>41042</v>
      </c>
      <c r="B3346" s="124">
        <v>10949</v>
      </c>
      <c r="C3346" s="124" t="s">
        <v>16</v>
      </c>
      <c r="D3346" s="236"/>
      <c r="E3346" s="124" t="s">
        <v>2312</v>
      </c>
      <c r="F3346" s="124"/>
      <c r="G3346" s="259"/>
      <c r="H3346" s="237"/>
    </row>
    <row r="3347" spans="1:8" x14ac:dyDescent="0.25">
      <c r="A3347" s="240">
        <v>41042</v>
      </c>
      <c r="B3347" s="124">
        <v>10950</v>
      </c>
      <c r="C3347" s="124" t="s">
        <v>3167</v>
      </c>
      <c r="D3347" s="236" t="s">
        <v>3168</v>
      </c>
      <c r="E3347" s="124" t="s">
        <v>2312</v>
      </c>
      <c r="F3347" s="124">
        <v>58.04</v>
      </c>
      <c r="G3347" s="259">
        <f t="shared" si="253"/>
        <v>6.9647999999999994</v>
      </c>
      <c r="H3347" s="237">
        <f t="shared" si="254"/>
        <v>65.004800000000003</v>
      </c>
    </row>
    <row r="3348" spans="1:8" x14ac:dyDescent="0.25">
      <c r="A3348" s="240">
        <v>41043</v>
      </c>
      <c r="B3348" s="124">
        <v>10951</v>
      </c>
      <c r="C3348" s="124" t="s">
        <v>3169</v>
      </c>
      <c r="D3348" s="236" t="s">
        <v>3170</v>
      </c>
      <c r="E3348" s="124" t="s">
        <v>2312</v>
      </c>
      <c r="F3348" s="124">
        <v>58.04</v>
      </c>
      <c r="G3348" s="259">
        <f t="shared" si="253"/>
        <v>6.9647999999999994</v>
      </c>
      <c r="H3348" s="237">
        <f t="shared" si="254"/>
        <v>65.004800000000003</v>
      </c>
    </row>
    <row r="3349" spans="1:8" x14ac:dyDescent="0.25">
      <c r="A3349" s="240">
        <v>41043</v>
      </c>
      <c r="B3349" s="124">
        <v>10952</v>
      </c>
      <c r="C3349" s="124" t="s">
        <v>3171</v>
      </c>
      <c r="D3349" s="236" t="s">
        <v>3172</v>
      </c>
      <c r="E3349" s="124" t="s">
        <v>2312</v>
      </c>
      <c r="F3349" s="124">
        <v>10.71</v>
      </c>
      <c r="G3349" s="259">
        <f t="shared" si="253"/>
        <v>1.2852000000000001</v>
      </c>
      <c r="H3349" s="237">
        <f t="shared" si="254"/>
        <v>11.995200000000001</v>
      </c>
    </row>
    <row r="3350" spans="1:8" x14ac:dyDescent="0.25">
      <c r="A3350" s="240">
        <v>41043</v>
      </c>
      <c r="B3350" s="124">
        <v>10953</v>
      </c>
      <c r="C3350" s="124" t="s">
        <v>3173</v>
      </c>
      <c r="D3350" s="236" t="s">
        <v>3174</v>
      </c>
      <c r="E3350" s="124" t="s">
        <v>2312</v>
      </c>
      <c r="F3350" s="124">
        <v>8.0399999999999991</v>
      </c>
      <c r="G3350" s="259">
        <f t="shared" si="253"/>
        <v>0.96479999999999988</v>
      </c>
      <c r="H3350" s="237">
        <f t="shared" si="254"/>
        <v>9.0047999999999995</v>
      </c>
    </row>
    <row r="3351" spans="1:8" x14ac:dyDescent="0.25">
      <c r="A3351" s="240">
        <v>41043</v>
      </c>
      <c r="B3351" s="124">
        <v>10954</v>
      </c>
      <c r="C3351" s="124" t="s">
        <v>3175</v>
      </c>
      <c r="D3351" s="236" t="s">
        <v>3176</v>
      </c>
      <c r="E3351" s="124" t="s">
        <v>2312</v>
      </c>
      <c r="F3351" s="124">
        <v>7.14</v>
      </c>
      <c r="G3351" s="259">
        <f t="shared" si="253"/>
        <v>0.8567999999999999</v>
      </c>
      <c r="H3351" s="237">
        <f t="shared" si="254"/>
        <v>7.9967999999999995</v>
      </c>
    </row>
    <row r="3352" spans="1:8" x14ac:dyDescent="0.25">
      <c r="A3352" s="240">
        <v>41043</v>
      </c>
      <c r="B3352" s="124">
        <v>10955</v>
      </c>
      <c r="C3352" s="124" t="s">
        <v>1938</v>
      </c>
      <c r="D3352" s="236" t="s">
        <v>1383</v>
      </c>
      <c r="E3352" s="124" t="s">
        <v>2312</v>
      </c>
      <c r="F3352" s="124">
        <v>8.93</v>
      </c>
      <c r="G3352" s="259">
        <f t="shared" si="253"/>
        <v>1.0715999999999999</v>
      </c>
      <c r="H3352" s="237">
        <f t="shared" si="254"/>
        <v>10.0016</v>
      </c>
    </row>
    <row r="3353" spans="1:8" x14ac:dyDescent="0.25">
      <c r="A3353" s="240">
        <v>41043</v>
      </c>
      <c r="B3353" s="124">
        <v>10956</v>
      </c>
      <c r="C3353" s="124" t="s">
        <v>1036</v>
      </c>
      <c r="D3353" s="236"/>
      <c r="E3353" s="124" t="s">
        <v>2312</v>
      </c>
      <c r="F3353" s="124">
        <v>10.09</v>
      </c>
      <c r="G3353" s="259">
        <f t="shared" si="253"/>
        <v>1.2107999999999999</v>
      </c>
      <c r="H3353" s="237">
        <f t="shared" si="254"/>
        <v>11.300799999999999</v>
      </c>
    </row>
    <row r="3354" spans="1:8" x14ac:dyDescent="0.25">
      <c r="A3354" s="240">
        <v>41043</v>
      </c>
      <c r="B3354" s="124">
        <v>10957</v>
      </c>
      <c r="C3354" s="124" t="s">
        <v>1360</v>
      </c>
      <c r="D3354" s="236" t="s">
        <v>550</v>
      </c>
      <c r="E3354" s="124" t="s">
        <v>2312</v>
      </c>
      <c r="F3354" s="124">
        <v>34.82</v>
      </c>
      <c r="G3354" s="259">
        <f t="shared" si="253"/>
        <v>4.1783999999999999</v>
      </c>
      <c r="H3354" s="237">
        <f t="shared" si="254"/>
        <v>38.998400000000004</v>
      </c>
    </row>
    <row r="3355" spans="1:8" x14ac:dyDescent="0.25">
      <c r="A3355" s="240">
        <v>41044</v>
      </c>
      <c r="B3355" s="124">
        <v>10958</v>
      </c>
      <c r="C3355" s="124" t="s">
        <v>3177</v>
      </c>
      <c r="D3355" s="236" t="s">
        <v>3178</v>
      </c>
      <c r="E3355" s="124" t="s">
        <v>2312</v>
      </c>
      <c r="F3355" s="124">
        <v>8.93</v>
      </c>
      <c r="G3355" s="259">
        <f t="shared" si="253"/>
        <v>1.0715999999999999</v>
      </c>
      <c r="H3355" s="237">
        <f t="shared" si="254"/>
        <v>10.0016</v>
      </c>
    </row>
    <row r="3356" spans="1:8" x14ac:dyDescent="0.25">
      <c r="A3356" s="240">
        <v>41044</v>
      </c>
      <c r="B3356" s="124">
        <v>10959</v>
      </c>
      <c r="C3356" s="124" t="s">
        <v>3179</v>
      </c>
      <c r="D3356" s="236" t="s">
        <v>3180</v>
      </c>
      <c r="E3356" s="124" t="s">
        <v>2312</v>
      </c>
      <c r="F3356" s="124">
        <v>14.29</v>
      </c>
      <c r="G3356" s="259">
        <f t="shared" si="253"/>
        <v>1.7147999999999999</v>
      </c>
      <c r="H3356" s="237">
        <f t="shared" si="254"/>
        <v>16.004799999999999</v>
      </c>
    </row>
    <row r="3357" spans="1:8" x14ac:dyDescent="0.25">
      <c r="A3357" s="240">
        <v>41044</v>
      </c>
      <c r="B3357" s="124">
        <v>10960</v>
      </c>
      <c r="C3357" s="124" t="s">
        <v>3126</v>
      </c>
      <c r="D3357" s="236" t="s">
        <v>3181</v>
      </c>
      <c r="E3357" s="124" t="s">
        <v>2312</v>
      </c>
      <c r="F3357" s="124">
        <v>4.46</v>
      </c>
      <c r="G3357" s="259">
        <f t="shared" si="253"/>
        <v>0.53520000000000001</v>
      </c>
      <c r="H3357" s="237">
        <f t="shared" si="254"/>
        <v>4.9951999999999996</v>
      </c>
    </row>
    <row r="3358" spans="1:8" x14ac:dyDescent="0.25">
      <c r="A3358" s="240">
        <v>41044</v>
      </c>
      <c r="B3358" s="124">
        <v>10961</v>
      </c>
      <c r="C3358" s="124" t="s">
        <v>1036</v>
      </c>
      <c r="D3358" s="236"/>
      <c r="E3358" s="124" t="s">
        <v>2312</v>
      </c>
      <c r="F3358" s="124">
        <v>14.78</v>
      </c>
      <c r="G3358" s="259">
        <f t="shared" si="253"/>
        <v>1.7735999999999998</v>
      </c>
      <c r="H3358" s="237">
        <f t="shared" si="254"/>
        <v>16.553599999999999</v>
      </c>
    </row>
    <row r="3359" spans="1:8" x14ac:dyDescent="0.25">
      <c r="A3359" s="240">
        <v>41045</v>
      </c>
      <c r="B3359" s="124">
        <v>10962</v>
      </c>
      <c r="C3359" s="124" t="s">
        <v>1360</v>
      </c>
      <c r="D3359" s="236" t="s">
        <v>550</v>
      </c>
      <c r="E3359" s="124" t="s">
        <v>2312</v>
      </c>
      <c r="F3359" s="124">
        <v>34.82</v>
      </c>
      <c r="G3359" s="259">
        <f t="shared" si="253"/>
        <v>4.1783999999999999</v>
      </c>
      <c r="H3359" s="237">
        <f t="shared" si="254"/>
        <v>38.998400000000004</v>
      </c>
    </row>
    <row r="3360" spans="1:8" x14ac:dyDescent="0.25">
      <c r="A3360" s="240">
        <v>41045</v>
      </c>
      <c r="B3360" s="124">
        <v>10963</v>
      </c>
      <c r="C3360" s="124" t="s">
        <v>1116</v>
      </c>
      <c r="D3360" s="236" t="s">
        <v>1117</v>
      </c>
      <c r="E3360" s="124" t="s">
        <v>2312</v>
      </c>
      <c r="F3360" s="124">
        <v>8.93</v>
      </c>
      <c r="G3360" s="259">
        <f t="shared" si="253"/>
        <v>1.0715999999999999</v>
      </c>
      <c r="H3360" s="237">
        <f t="shared" si="254"/>
        <v>10.0016</v>
      </c>
    </row>
    <row r="3361" spans="1:8" x14ac:dyDescent="0.25">
      <c r="A3361" s="240">
        <v>41045</v>
      </c>
      <c r="B3361" s="124">
        <v>10964</v>
      </c>
      <c r="C3361" s="124" t="s">
        <v>3182</v>
      </c>
      <c r="D3361" s="236" t="s">
        <v>3183</v>
      </c>
      <c r="E3361" s="124" t="s">
        <v>2312</v>
      </c>
      <c r="F3361" s="124">
        <v>7.14</v>
      </c>
      <c r="G3361" s="259">
        <f t="shared" si="253"/>
        <v>0.8567999999999999</v>
      </c>
      <c r="H3361" s="237">
        <f t="shared" si="254"/>
        <v>7.9967999999999995</v>
      </c>
    </row>
    <row r="3362" spans="1:8" x14ac:dyDescent="0.25">
      <c r="A3362" s="240">
        <v>41045</v>
      </c>
      <c r="B3362" s="124">
        <v>10965</v>
      </c>
      <c r="C3362" s="124" t="s">
        <v>3184</v>
      </c>
      <c r="D3362" s="236" t="s">
        <v>3185</v>
      </c>
      <c r="E3362" s="124" t="s">
        <v>2312</v>
      </c>
      <c r="F3362" s="124">
        <v>9.82</v>
      </c>
      <c r="G3362" s="259">
        <f t="shared" si="253"/>
        <v>1.1783999999999999</v>
      </c>
      <c r="H3362" s="237">
        <f t="shared" si="254"/>
        <v>10.9984</v>
      </c>
    </row>
    <row r="3363" spans="1:8" x14ac:dyDescent="0.25">
      <c r="A3363" s="240">
        <v>41045</v>
      </c>
      <c r="B3363" s="124">
        <v>10966</v>
      </c>
      <c r="C3363" s="124" t="s">
        <v>16</v>
      </c>
      <c r="D3363" s="236"/>
      <c r="E3363" s="124" t="s">
        <v>2312</v>
      </c>
      <c r="F3363" s="257"/>
      <c r="G3363" s="259"/>
      <c r="H3363" s="237"/>
    </row>
    <row r="3364" spans="1:8" x14ac:dyDescent="0.25">
      <c r="A3364" s="240">
        <v>41045</v>
      </c>
      <c r="B3364" s="124">
        <v>10967</v>
      </c>
      <c r="C3364" s="124" t="s">
        <v>16</v>
      </c>
      <c r="D3364" s="236"/>
      <c r="E3364" s="124" t="s">
        <v>2312</v>
      </c>
      <c r="F3364" s="124"/>
      <c r="G3364" s="259"/>
      <c r="H3364" s="237"/>
    </row>
    <row r="3365" spans="1:8" x14ac:dyDescent="0.25">
      <c r="A3365" s="240">
        <v>41045</v>
      </c>
      <c r="B3365" s="124">
        <v>10968</v>
      </c>
      <c r="C3365" s="124" t="s">
        <v>16</v>
      </c>
      <c r="D3365" s="236"/>
      <c r="E3365" s="124" t="s">
        <v>2312</v>
      </c>
      <c r="F3365" s="124"/>
      <c r="G3365" s="259"/>
      <c r="H3365" s="237"/>
    </row>
    <row r="3366" spans="1:8" x14ac:dyDescent="0.25">
      <c r="A3366" s="240">
        <v>41045</v>
      </c>
      <c r="B3366" s="124">
        <v>10969</v>
      </c>
      <c r="C3366" s="124" t="s">
        <v>3186</v>
      </c>
      <c r="D3366" s="236" t="s">
        <v>3187</v>
      </c>
      <c r="E3366" s="124" t="s">
        <v>2312</v>
      </c>
      <c r="F3366" s="124">
        <v>11.61</v>
      </c>
      <c r="G3366" s="259">
        <f t="shared" ref="G3366:G3429" si="255">F3366*12%</f>
        <v>1.3931999999999998</v>
      </c>
      <c r="H3366" s="237">
        <f t="shared" ref="H3366:H3429" si="256">F3366+G3366</f>
        <v>13.0032</v>
      </c>
    </row>
    <row r="3367" spans="1:8" x14ac:dyDescent="0.25">
      <c r="A3367" s="240">
        <v>41045</v>
      </c>
      <c r="B3367" s="124">
        <v>10970</v>
      </c>
      <c r="C3367" s="124" t="s">
        <v>16</v>
      </c>
      <c r="D3367" s="236"/>
      <c r="E3367" s="124" t="s">
        <v>2312</v>
      </c>
      <c r="F3367" s="124"/>
      <c r="G3367" s="259"/>
      <c r="H3367" s="237"/>
    </row>
    <row r="3368" spans="1:8" x14ac:dyDescent="0.25">
      <c r="A3368" s="240">
        <v>41045</v>
      </c>
      <c r="B3368" s="124">
        <v>10971</v>
      </c>
      <c r="C3368" s="124" t="s">
        <v>3126</v>
      </c>
      <c r="D3368" s="236" t="s">
        <v>3181</v>
      </c>
      <c r="E3368" s="124" t="s">
        <v>2312</v>
      </c>
      <c r="F3368" s="124">
        <v>4.46</v>
      </c>
      <c r="G3368" s="259">
        <f t="shared" si="255"/>
        <v>0.53520000000000001</v>
      </c>
      <c r="H3368" s="237">
        <f t="shared" si="256"/>
        <v>4.9951999999999996</v>
      </c>
    </row>
    <row r="3369" spans="1:8" x14ac:dyDescent="0.25">
      <c r="A3369" s="240">
        <v>41045</v>
      </c>
      <c r="B3369" s="124">
        <v>10972</v>
      </c>
      <c r="C3369" s="124" t="s">
        <v>3188</v>
      </c>
      <c r="D3369" s="236" t="s">
        <v>3189</v>
      </c>
      <c r="E3369" s="124" t="s">
        <v>2312</v>
      </c>
      <c r="F3369" s="124">
        <v>9.82</v>
      </c>
      <c r="G3369" s="259">
        <f t="shared" si="255"/>
        <v>1.1783999999999999</v>
      </c>
      <c r="H3369" s="237">
        <f t="shared" si="256"/>
        <v>10.9984</v>
      </c>
    </row>
    <row r="3370" spans="1:8" x14ac:dyDescent="0.25">
      <c r="A3370" s="240">
        <v>41045</v>
      </c>
      <c r="B3370" s="124">
        <v>10973</v>
      </c>
      <c r="C3370" s="124" t="s">
        <v>1036</v>
      </c>
      <c r="D3370" s="236"/>
      <c r="E3370" s="124" t="s">
        <v>2312</v>
      </c>
      <c r="F3370" s="257">
        <v>12</v>
      </c>
      <c r="G3370" s="259">
        <f t="shared" si="255"/>
        <v>1.44</v>
      </c>
      <c r="H3370" s="237">
        <f t="shared" si="256"/>
        <v>13.44</v>
      </c>
    </row>
    <row r="3371" spans="1:8" x14ac:dyDescent="0.25">
      <c r="A3371" s="240">
        <v>41046</v>
      </c>
      <c r="B3371" s="124">
        <v>10974</v>
      </c>
      <c r="C3371" s="124" t="s">
        <v>3190</v>
      </c>
      <c r="D3371" s="236" t="s">
        <v>3191</v>
      </c>
      <c r="E3371" s="124" t="s">
        <v>2312</v>
      </c>
      <c r="F3371" s="124">
        <v>22.32</v>
      </c>
      <c r="G3371" s="259">
        <f t="shared" si="255"/>
        <v>2.6783999999999999</v>
      </c>
      <c r="H3371" s="237">
        <f t="shared" si="256"/>
        <v>24.9984</v>
      </c>
    </row>
    <row r="3372" spans="1:8" x14ac:dyDescent="0.25">
      <c r="A3372" s="240">
        <v>41046</v>
      </c>
      <c r="B3372" s="124">
        <v>10975</v>
      </c>
      <c r="C3372" s="124" t="s">
        <v>3192</v>
      </c>
      <c r="D3372" s="236" t="s">
        <v>3193</v>
      </c>
      <c r="E3372" s="124" t="s">
        <v>2312</v>
      </c>
      <c r="F3372" s="124">
        <v>8.93</v>
      </c>
      <c r="G3372" s="259">
        <f t="shared" si="255"/>
        <v>1.0715999999999999</v>
      </c>
      <c r="H3372" s="237">
        <f t="shared" si="256"/>
        <v>10.0016</v>
      </c>
    </row>
    <row r="3373" spans="1:8" x14ac:dyDescent="0.25">
      <c r="A3373" s="240">
        <v>41046</v>
      </c>
      <c r="B3373" s="124">
        <v>10976</v>
      </c>
      <c r="C3373" s="124" t="s">
        <v>3194</v>
      </c>
      <c r="D3373" s="236" t="s">
        <v>3195</v>
      </c>
      <c r="E3373" s="124" t="s">
        <v>2312</v>
      </c>
      <c r="F3373" s="124">
        <v>8.93</v>
      </c>
      <c r="G3373" s="259">
        <f t="shared" si="255"/>
        <v>1.0715999999999999</v>
      </c>
      <c r="H3373" s="237">
        <f t="shared" si="256"/>
        <v>10.0016</v>
      </c>
    </row>
    <row r="3374" spans="1:8" x14ac:dyDescent="0.25">
      <c r="A3374" s="240">
        <v>41046</v>
      </c>
      <c r="B3374" s="124">
        <v>10977</v>
      </c>
      <c r="C3374" s="124" t="s">
        <v>2787</v>
      </c>
      <c r="D3374" s="236" t="s">
        <v>2937</v>
      </c>
      <c r="E3374" s="124" t="s">
        <v>2312</v>
      </c>
      <c r="F3374" s="124">
        <v>10.71</v>
      </c>
      <c r="G3374" s="259">
        <f t="shared" si="255"/>
        <v>1.2852000000000001</v>
      </c>
      <c r="H3374" s="237">
        <f t="shared" si="256"/>
        <v>11.995200000000001</v>
      </c>
    </row>
    <row r="3375" spans="1:8" x14ac:dyDescent="0.25">
      <c r="A3375" s="240">
        <v>41046</v>
      </c>
      <c r="B3375" s="124">
        <v>10978</v>
      </c>
      <c r="C3375" s="124" t="s">
        <v>3196</v>
      </c>
      <c r="D3375" s="236" t="s">
        <v>3197</v>
      </c>
      <c r="E3375" s="124" t="s">
        <v>2312</v>
      </c>
      <c r="F3375" s="124">
        <v>11.61</v>
      </c>
      <c r="G3375" s="259">
        <f t="shared" si="255"/>
        <v>1.3931999999999998</v>
      </c>
      <c r="H3375" s="237">
        <f t="shared" si="256"/>
        <v>13.0032</v>
      </c>
    </row>
    <row r="3376" spans="1:8" x14ac:dyDescent="0.25">
      <c r="A3376" s="240">
        <v>41047</v>
      </c>
      <c r="B3376" s="124">
        <v>10979</v>
      </c>
      <c r="C3376" s="124" t="s">
        <v>3139</v>
      </c>
      <c r="D3376" s="236" t="s">
        <v>940</v>
      </c>
      <c r="E3376" s="124" t="s">
        <v>2312</v>
      </c>
      <c r="F3376" s="124">
        <v>18.75</v>
      </c>
      <c r="G3376" s="259">
        <f t="shared" si="255"/>
        <v>2.25</v>
      </c>
      <c r="H3376" s="237">
        <f t="shared" si="256"/>
        <v>21</v>
      </c>
    </row>
    <row r="3377" spans="1:8" x14ac:dyDescent="0.25">
      <c r="A3377" s="240">
        <v>41047</v>
      </c>
      <c r="B3377" s="124">
        <v>10980</v>
      </c>
      <c r="C3377" s="124" t="s">
        <v>2618</v>
      </c>
      <c r="D3377" s="236" t="s">
        <v>2421</v>
      </c>
      <c r="E3377" s="124" t="s">
        <v>2312</v>
      </c>
      <c r="F3377" s="124">
        <v>42.86</v>
      </c>
      <c r="G3377" s="259">
        <f t="shared" si="255"/>
        <v>5.1431999999999993</v>
      </c>
      <c r="H3377" s="237">
        <f t="shared" si="256"/>
        <v>48.0032</v>
      </c>
    </row>
    <row r="3378" spans="1:8" x14ac:dyDescent="0.25">
      <c r="A3378" s="240">
        <v>41047</v>
      </c>
      <c r="B3378" s="124">
        <v>10981</v>
      </c>
      <c r="C3378" s="124" t="s">
        <v>750</v>
      </c>
      <c r="D3378" s="236" t="s">
        <v>751</v>
      </c>
      <c r="E3378" s="124" t="s">
        <v>2312</v>
      </c>
      <c r="F3378" s="124">
        <v>66.959999999999994</v>
      </c>
      <c r="G3378" s="259">
        <f t="shared" si="255"/>
        <v>8.0351999999999997</v>
      </c>
      <c r="H3378" s="237">
        <f t="shared" si="256"/>
        <v>74.995199999999997</v>
      </c>
    </row>
    <row r="3379" spans="1:8" x14ac:dyDescent="0.25">
      <c r="A3379" s="240">
        <v>41047</v>
      </c>
      <c r="B3379" s="124">
        <v>10982</v>
      </c>
      <c r="C3379" s="124" t="s">
        <v>2765</v>
      </c>
      <c r="D3379" s="236" t="s">
        <v>2238</v>
      </c>
      <c r="E3379" s="124" t="s">
        <v>2312</v>
      </c>
      <c r="F3379" s="124">
        <v>26.79</v>
      </c>
      <c r="G3379" s="259">
        <f t="shared" si="255"/>
        <v>3.2147999999999999</v>
      </c>
      <c r="H3379" s="237">
        <f t="shared" si="256"/>
        <v>30.004799999999999</v>
      </c>
    </row>
    <row r="3380" spans="1:8" x14ac:dyDescent="0.25">
      <c r="A3380" s="240">
        <v>41047</v>
      </c>
      <c r="B3380" s="124">
        <v>10983</v>
      </c>
      <c r="C3380" s="124" t="s">
        <v>1937</v>
      </c>
      <c r="D3380" s="236" t="s">
        <v>2673</v>
      </c>
      <c r="E3380" s="124" t="s">
        <v>2312</v>
      </c>
      <c r="F3380" s="124">
        <v>29.46</v>
      </c>
      <c r="G3380" s="259">
        <f t="shared" si="255"/>
        <v>3.5352000000000001</v>
      </c>
      <c r="H3380" s="237">
        <f t="shared" si="256"/>
        <v>32.995200000000004</v>
      </c>
    </row>
    <row r="3381" spans="1:8" x14ac:dyDescent="0.25">
      <c r="A3381" s="240">
        <v>41047</v>
      </c>
      <c r="B3381" s="124">
        <v>10984</v>
      </c>
      <c r="C3381" s="124" t="s">
        <v>2914</v>
      </c>
      <c r="D3381" s="236" t="s">
        <v>3036</v>
      </c>
      <c r="E3381" s="124" t="s">
        <v>2312</v>
      </c>
      <c r="F3381" s="124">
        <v>17.86</v>
      </c>
      <c r="G3381" s="259">
        <f t="shared" si="255"/>
        <v>2.1431999999999998</v>
      </c>
      <c r="H3381" s="237">
        <f t="shared" si="256"/>
        <v>20.0032</v>
      </c>
    </row>
    <row r="3382" spans="1:8" x14ac:dyDescent="0.25">
      <c r="A3382" s="240">
        <v>41047</v>
      </c>
      <c r="B3382" s="124">
        <v>10985</v>
      </c>
      <c r="C3382" s="124" t="s">
        <v>927</v>
      </c>
      <c r="D3382" s="236" t="s">
        <v>928</v>
      </c>
      <c r="E3382" s="124" t="s">
        <v>2312</v>
      </c>
      <c r="F3382" s="124">
        <v>8.93</v>
      </c>
      <c r="G3382" s="259">
        <f t="shared" si="255"/>
        <v>1.0715999999999999</v>
      </c>
      <c r="H3382" s="237">
        <f t="shared" si="256"/>
        <v>10.0016</v>
      </c>
    </row>
    <row r="3383" spans="1:8" x14ac:dyDescent="0.25">
      <c r="A3383" s="240">
        <v>41047</v>
      </c>
      <c r="B3383" s="124">
        <v>10986</v>
      </c>
      <c r="C3383" s="124" t="s">
        <v>3198</v>
      </c>
      <c r="D3383" s="236" t="s">
        <v>3199</v>
      </c>
      <c r="E3383" s="124" t="s">
        <v>2312</v>
      </c>
      <c r="F3383" s="124">
        <v>8.93</v>
      </c>
      <c r="G3383" s="259">
        <f t="shared" si="255"/>
        <v>1.0715999999999999</v>
      </c>
      <c r="H3383" s="237">
        <f t="shared" si="256"/>
        <v>10.0016</v>
      </c>
    </row>
    <row r="3384" spans="1:8" x14ac:dyDescent="0.25">
      <c r="A3384" s="240">
        <v>41047</v>
      </c>
      <c r="B3384" s="124">
        <v>10987</v>
      </c>
      <c r="C3384" s="124" t="s">
        <v>3200</v>
      </c>
      <c r="D3384" s="236" t="s">
        <v>3201</v>
      </c>
      <c r="E3384" s="124" t="s">
        <v>2312</v>
      </c>
      <c r="F3384" s="124">
        <v>8.93</v>
      </c>
      <c r="G3384" s="259">
        <f t="shared" si="255"/>
        <v>1.0715999999999999</v>
      </c>
      <c r="H3384" s="237">
        <f t="shared" si="256"/>
        <v>10.0016</v>
      </c>
    </row>
    <row r="3385" spans="1:8" x14ac:dyDescent="0.25">
      <c r="A3385" s="240">
        <v>41047</v>
      </c>
      <c r="B3385" s="124">
        <v>10988</v>
      </c>
      <c r="C3385" s="124" t="s">
        <v>1462</v>
      </c>
      <c r="D3385" s="236" t="s">
        <v>3202</v>
      </c>
      <c r="E3385" s="124" t="s">
        <v>2312</v>
      </c>
      <c r="F3385" s="124">
        <v>7.14</v>
      </c>
      <c r="G3385" s="259">
        <f t="shared" si="255"/>
        <v>0.8567999999999999</v>
      </c>
      <c r="H3385" s="237">
        <f t="shared" si="256"/>
        <v>7.9967999999999995</v>
      </c>
    </row>
    <row r="3386" spans="1:8" x14ac:dyDescent="0.25">
      <c r="A3386" s="240">
        <v>41047</v>
      </c>
      <c r="B3386" s="124">
        <v>10989</v>
      </c>
      <c r="C3386" s="124" t="s">
        <v>3203</v>
      </c>
      <c r="D3386" s="236" t="s">
        <v>3204</v>
      </c>
      <c r="E3386" s="124" t="s">
        <v>2312</v>
      </c>
      <c r="F3386" s="124">
        <v>31.25</v>
      </c>
      <c r="G3386" s="259">
        <f t="shared" si="255"/>
        <v>3.75</v>
      </c>
      <c r="H3386" s="237">
        <f t="shared" si="256"/>
        <v>35</v>
      </c>
    </row>
    <row r="3387" spans="1:8" x14ac:dyDescent="0.25">
      <c r="A3387" s="240">
        <v>41047</v>
      </c>
      <c r="B3387" s="124">
        <v>10990</v>
      </c>
      <c r="C3387" s="124" t="s">
        <v>1044</v>
      </c>
      <c r="D3387" s="236" t="s">
        <v>1045</v>
      </c>
      <c r="E3387" s="124" t="s">
        <v>2312</v>
      </c>
      <c r="F3387" s="124">
        <v>4.46</v>
      </c>
      <c r="G3387" s="259">
        <f t="shared" si="255"/>
        <v>0.53520000000000001</v>
      </c>
      <c r="H3387" s="237">
        <f t="shared" si="256"/>
        <v>4.9951999999999996</v>
      </c>
    </row>
    <row r="3388" spans="1:8" x14ac:dyDescent="0.25">
      <c r="A3388" s="240">
        <v>41047</v>
      </c>
      <c r="B3388" s="124">
        <v>10991</v>
      </c>
      <c r="C3388" s="124" t="s">
        <v>3205</v>
      </c>
      <c r="D3388" s="236" t="s">
        <v>2386</v>
      </c>
      <c r="E3388" s="124" t="s">
        <v>2312</v>
      </c>
      <c r="F3388" s="124">
        <v>9.82</v>
      </c>
      <c r="G3388" s="259">
        <f t="shared" si="255"/>
        <v>1.1783999999999999</v>
      </c>
      <c r="H3388" s="237">
        <f t="shared" si="256"/>
        <v>10.9984</v>
      </c>
    </row>
    <row r="3389" spans="1:8" x14ac:dyDescent="0.25">
      <c r="A3389" s="240">
        <v>41047</v>
      </c>
      <c r="B3389" s="124">
        <v>10992</v>
      </c>
      <c r="C3389" s="124" t="s">
        <v>3206</v>
      </c>
      <c r="D3389" s="236" t="s">
        <v>3207</v>
      </c>
      <c r="E3389" s="124" t="s">
        <v>2312</v>
      </c>
      <c r="F3389" s="124">
        <v>26.79</v>
      </c>
      <c r="G3389" s="259">
        <f t="shared" si="255"/>
        <v>3.2147999999999999</v>
      </c>
      <c r="H3389" s="237">
        <f t="shared" si="256"/>
        <v>30.004799999999999</v>
      </c>
    </row>
    <row r="3390" spans="1:8" x14ac:dyDescent="0.25">
      <c r="A3390" s="240">
        <v>41047</v>
      </c>
      <c r="B3390" s="124">
        <v>10993</v>
      </c>
      <c r="C3390" s="124" t="s">
        <v>3208</v>
      </c>
      <c r="D3390" s="236" t="s">
        <v>3209</v>
      </c>
      <c r="E3390" s="124" t="s">
        <v>2312</v>
      </c>
      <c r="F3390" s="124">
        <v>10.71</v>
      </c>
      <c r="G3390" s="259">
        <f t="shared" si="255"/>
        <v>1.2852000000000001</v>
      </c>
      <c r="H3390" s="237">
        <f t="shared" si="256"/>
        <v>11.995200000000001</v>
      </c>
    </row>
    <row r="3391" spans="1:8" x14ac:dyDescent="0.25">
      <c r="A3391" s="240">
        <v>41047</v>
      </c>
      <c r="B3391" s="124">
        <v>10994</v>
      </c>
      <c r="C3391" s="124" t="s">
        <v>3210</v>
      </c>
      <c r="D3391" s="236" t="s">
        <v>3211</v>
      </c>
      <c r="E3391" s="124" t="s">
        <v>2312</v>
      </c>
      <c r="F3391" s="124">
        <v>13.39</v>
      </c>
      <c r="G3391" s="259">
        <f t="shared" si="255"/>
        <v>1.6068</v>
      </c>
      <c r="H3391" s="237">
        <f t="shared" si="256"/>
        <v>14.9968</v>
      </c>
    </row>
    <row r="3392" spans="1:8" x14ac:dyDescent="0.25">
      <c r="A3392" s="240">
        <v>41047</v>
      </c>
      <c r="B3392" s="124">
        <v>10995</v>
      </c>
      <c r="C3392" s="124" t="s">
        <v>2038</v>
      </c>
      <c r="D3392" s="236" t="s">
        <v>2857</v>
      </c>
      <c r="E3392" s="124" t="s">
        <v>2312</v>
      </c>
      <c r="F3392" s="124">
        <v>8.93</v>
      </c>
      <c r="G3392" s="259">
        <f t="shared" si="255"/>
        <v>1.0715999999999999</v>
      </c>
      <c r="H3392" s="237">
        <f t="shared" si="256"/>
        <v>10.0016</v>
      </c>
    </row>
    <row r="3393" spans="1:8" x14ac:dyDescent="0.25">
      <c r="A3393" s="240">
        <v>41047</v>
      </c>
      <c r="B3393" s="124">
        <v>10996</v>
      </c>
      <c r="C3393" s="124" t="s">
        <v>3212</v>
      </c>
      <c r="D3393" s="236" t="s">
        <v>3213</v>
      </c>
      <c r="E3393" s="124" t="s">
        <v>2312</v>
      </c>
      <c r="F3393" s="124">
        <v>10.71</v>
      </c>
      <c r="G3393" s="259">
        <f t="shared" si="255"/>
        <v>1.2852000000000001</v>
      </c>
      <c r="H3393" s="237">
        <f t="shared" si="256"/>
        <v>11.995200000000001</v>
      </c>
    </row>
    <row r="3394" spans="1:8" x14ac:dyDescent="0.25">
      <c r="A3394" s="240">
        <v>41047</v>
      </c>
      <c r="B3394" s="124">
        <v>10997</v>
      </c>
      <c r="C3394" s="124" t="s">
        <v>1036</v>
      </c>
      <c r="D3394" s="236"/>
      <c r="E3394" s="124" t="s">
        <v>2312</v>
      </c>
      <c r="F3394" s="124">
        <v>25.71</v>
      </c>
      <c r="G3394" s="259">
        <f t="shared" si="255"/>
        <v>3.0851999999999999</v>
      </c>
      <c r="H3394" s="237">
        <f t="shared" si="256"/>
        <v>28.795200000000001</v>
      </c>
    </row>
    <row r="3395" spans="1:8" x14ac:dyDescent="0.25">
      <c r="A3395" s="240">
        <v>41048</v>
      </c>
      <c r="B3395" s="124">
        <v>10998</v>
      </c>
      <c r="C3395" s="124" t="s">
        <v>927</v>
      </c>
      <c r="D3395" s="236" t="s">
        <v>3214</v>
      </c>
      <c r="E3395" s="124" t="s">
        <v>2312</v>
      </c>
      <c r="F3395" s="124">
        <v>8.93</v>
      </c>
      <c r="G3395" s="259">
        <f t="shared" si="255"/>
        <v>1.0715999999999999</v>
      </c>
      <c r="H3395" s="237">
        <f t="shared" si="256"/>
        <v>10.0016</v>
      </c>
    </row>
    <row r="3396" spans="1:8" x14ac:dyDescent="0.25">
      <c r="A3396" s="240">
        <v>41048</v>
      </c>
      <c r="B3396" s="124">
        <v>10999</v>
      </c>
      <c r="C3396" s="124" t="s">
        <v>3215</v>
      </c>
      <c r="D3396" s="236" t="s">
        <v>940</v>
      </c>
      <c r="E3396" s="124" t="s">
        <v>2312</v>
      </c>
      <c r="F3396" s="124">
        <v>18.75</v>
      </c>
      <c r="G3396" s="259">
        <f t="shared" si="255"/>
        <v>2.25</v>
      </c>
      <c r="H3396" s="237">
        <f t="shared" si="256"/>
        <v>21</v>
      </c>
    </row>
    <row r="3397" spans="1:8" x14ac:dyDescent="0.25">
      <c r="A3397" s="240">
        <v>41048</v>
      </c>
      <c r="B3397" s="124">
        <v>11101</v>
      </c>
      <c r="C3397" s="124" t="s">
        <v>2163</v>
      </c>
      <c r="D3397" s="236" t="s">
        <v>2164</v>
      </c>
      <c r="E3397" s="124" t="s">
        <v>2312</v>
      </c>
      <c r="F3397" s="124">
        <v>9.82</v>
      </c>
      <c r="G3397" s="259">
        <f t="shared" si="255"/>
        <v>1.1783999999999999</v>
      </c>
      <c r="H3397" s="237">
        <f t="shared" si="256"/>
        <v>10.9984</v>
      </c>
    </row>
    <row r="3398" spans="1:8" x14ac:dyDescent="0.25">
      <c r="A3398" s="240">
        <v>41048</v>
      </c>
      <c r="B3398" s="124">
        <v>11102</v>
      </c>
      <c r="C3398" s="124" t="s">
        <v>3216</v>
      </c>
      <c r="D3398" s="236" t="s">
        <v>2121</v>
      </c>
      <c r="E3398" s="124" t="s">
        <v>2312</v>
      </c>
      <c r="F3398" s="257">
        <v>12.5</v>
      </c>
      <c r="G3398" s="259">
        <f t="shared" si="255"/>
        <v>1.5</v>
      </c>
      <c r="H3398" s="237">
        <f t="shared" si="256"/>
        <v>14</v>
      </c>
    </row>
    <row r="3399" spans="1:8" x14ac:dyDescent="0.25">
      <c r="A3399" s="240">
        <v>41048</v>
      </c>
      <c r="B3399" s="124">
        <v>11103</v>
      </c>
      <c r="C3399" s="124" t="s">
        <v>3217</v>
      </c>
      <c r="D3399" s="236" t="s">
        <v>3218</v>
      </c>
      <c r="E3399" s="124" t="s">
        <v>2312</v>
      </c>
      <c r="F3399" s="124">
        <v>6.25</v>
      </c>
      <c r="G3399" s="259">
        <f t="shared" si="255"/>
        <v>0.75</v>
      </c>
      <c r="H3399" s="237">
        <f t="shared" si="256"/>
        <v>7</v>
      </c>
    </row>
    <row r="3400" spans="1:8" x14ac:dyDescent="0.25">
      <c r="A3400" s="240">
        <v>41048</v>
      </c>
      <c r="B3400" s="124">
        <v>11104</v>
      </c>
      <c r="C3400" s="124" t="s">
        <v>3212</v>
      </c>
      <c r="D3400" s="236" t="s">
        <v>3213</v>
      </c>
      <c r="E3400" s="124" t="s">
        <v>2312</v>
      </c>
      <c r="F3400" s="124">
        <v>10.71</v>
      </c>
      <c r="G3400" s="259">
        <f t="shared" si="255"/>
        <v>1.2852000000000001</v>
      </c>
      <c r="H3400" s="237">
        <f t="shared" si="256"/>
        <v>11.995200000000001</v>
      </c>
    </row>
    <row r="3401" spans="1:8" x14ac:dyDescent="0.25">
      <c r="A3401" s="240">
        <v>41048</v>
      </c>
      <c r="B3401" s="124">
        <v>11105</v>
      </c>
      <c r="C3401" s="124" t="s">
        <v>16</v>
      </c>
      <c r="D3401" s="236"/>
      <c r="E3401" s="124" t="s">
        <v>2312</v>
      </c>
      <c r="F3401" s="124"/>
      <c r="G3401" s="259"/>
      <c r="H3401" s="237"/>
    </row>
    <row r="3402" spans="1:8" x14ac:dyDescent="0.25">
      <c r="A3402" s="240">
        <v>41048</v>
      </c>
      <c r="B3402" s="124">
        <v>11106</v>
      </c>
      <c r="C3402" s="124" t="s">
        <v>2038</v>
      </c>
      <c r="D3402" s="236" t="s">
        <v>2039</v>
      </c>
      <c r="E3402" s="124" t="s">
        <v>2312</v>
      </c>
      <c r="F3402" s="124">
        <v>9.82</v>
      </c>
      <c r="G3402" s="259">
        <f t="shared" si="255"/>
        <v>1.1783999999999999</v>
      </c>
      <c r="H3402" s="237">
        <f t="shared" si="256"/>
        <v>10.9984</v>
      </c>
    </row>
    <row r="3403" spans="1:8" x14ac:dyDescent="0.25">
      <c r="A3403" s="240">
        <v>41048</v>
      </c>
      <c r="B3403" s="124">
        <v>11107</v>
      </c>
      <c r="C3403" s="124" t="s">
        <v>2058</v>
      </c>
      <c r="D3403" s="236" t="s">
        <v>3219</v>
      </c>
      <c r="E3403" s="124" t="s">
        <v>2312</v>
      </c>
      <c r="F3403" s="124">
        <v>8.0399999999999991</v>
      </c>
      <c r="G3403" s="259">
        <f t="shared" si="255"/>
        <v>0.96479999999999988</v>
      </c>
      <c r="H3403" s="237">
        <f t="shared" si="256"/>
        <v>9.0047999999999995</v>
      </c>
    </row>
    <row r="3404" spans="1:8" x14ac:dyDescent="0.25">
      <c r="A3404" s="240">
        <v>41048</v>
      </c>
      <c r="B3404" s="124">
        <v>11108</v>
      </c>
      <c r="C3404" s="124" t="s">
        <v>3220</v>
      </c>
      <c r="D3404" s="236" t="s">
        <v>3221</v>
      </c>
      <c r="E3404" s="124" t="s">
        <v>2312</v>
      </c>
      <c r="F3404" s="124">
        <v>7.14</v>
      </c>
      <c r="G3404" s="259">
        <f t="shared" si="255"/>
        <v>0.8567999999999999</v>
      </c>
      <c r="H3404" s="237">
        <f t="shared" si="256"/>
        <v>7.9967999999999995</v>
      </c>
    </row>
    <row r="3405" spans="1:8" x14ac:dyDescent="0.25">
      <c r="A3405" s="240">
        <v>41048</v>
      </c>
      <c r="B3405" s="124">
        <v>11109</v>
      </c>
      <c r="C3405" s="124" t="s">
        <v>1938</v>
      </c>
      <c r="D3405" s="236" t="s">
        <v>1383</v>
      </c>
      <c r="E3405" s="124" t="s">
        <v>2312</v>
      </c>
      <c r="F3405" s="124">
        <v>7.14</v>
      </c>
      <c r="G3405" s="259">
        <f t="shared" si="255"/>
        <v>0.8567999999999999</v>
      </c>
      <c r="H3405" s="237">
        <f t="shared" si="256"/>
        <v>7.9967999999999995</v>
      </c>
    </row>
    <row r="3406" spans="1:8" x14ac:dyDescent="0.25">
      <c r="A3406" s="240">
        <v>41049</v>
      </c>
      <c r="B3406" s="124">
        <v>11110</v>
      </c>
      <c r="C3406" s="124" t="s">
        <v>3222</v>
      </c>
      <c r="D3406" s="236"/>
      <c r="E3406" s="124" t="s">
        <v>2312</v>
      </c>
      <c r="F3406" s="124"/>
      <c r="G3406" s="259"/>
      <c r="H3406" s="237"/>
    </row>
    <row r="3407" spans="1:8" x14ac:dyDescent="0.25">
      <c r="A3407" s="240">
        <v>41049</v>
      </c>
      <c r="B3407" s="124">
        <v>11111</v>
      </c>
      <c r="C3407" s="124" t="s">
        <v>927</v>
      </c>
      <c r="D3407" s="236" t="s">
        <v>928</v>
      </c>
      <c r="E3407" s="124" t="s">
        <v>2312</v>
      </c>
      <c r="F3407" s="124">
        <v>8.93</v>
      </c>
      <c r="G3407" s="259">
        <f t="shared" si="255"/>
        <v>1.0715999999999999</v>
      </c>
      <c r="H3407" s="237">
        <f t="shared" si="256"/>
        <v>10.0016</v>
      </c>
    </row>
    <row r="3408" spans="1:8" x14ac:dyDescent="0.25">
      <c r="A3408" s="240">
        <v>41049</v>
      </c>
      <c r="B3408" s="124">
        <v>11112</v>
      </c>
      <c r="C3408" s="124" t="s">
        <v>1116</v>
      </c>
      <c r="D3408" s="236" t="s">
        <v>1117</v>
      </c>
      <c r="E3408" s="124" t="s">
        <v>2312</v>
      </c>
      <c r="F3408" s="124">
        <v>9.82</v>
      </c>
      <c r="G3408" s="259">
        <f t="shared" si="255"/>
        <v>1.1783999999999999</v>
      </c>
      <c r="H3408" s="237">
        <f t="shared" si="256"/>
        <v>10.9984</v>
      </c>
    </row>
    <row r="3409" spans="1:8" x14ac:dyDescent="0.25">
      <c r="A3409" s="240">
        <v>41049</v>
      </c>
      <c r="B3409" s="124">
        <v>11113</v>
      </c>
      <c r="C3409" s="124" t="s">
        <v>3223</v>
      </c>
      <c r="D3409" s="236" t="s">
        <v>3224</v>
      </c>
      <c r="E3409" s="124" t="s">
        <v>2312</v>
      </c>
      <c r="F3409" s="124">
        <v>16.07</v>
      </c>
      <c r="G3409" s="259">
        <f t="shared" si="255"/>
        <v>1.9283999999999999</v>
      </c>
      <c r="H3409" s="237">
        <f t="shared" si="256"/>
        <v>17.9984</v>
      </c>
    </row>
    <row r="3410" spans="1:8" x14ac:dyDescent="0.25">
      <c r="A3410" s="240">
        <v>41049</v>
      </c>
      <c r="B3410" s="124">
        <v>11114</v>
      </c>
      <c r="C3410" s="124" t="s">
        <v>3225</v>
      </c>
      <c r="D3410" s="236" t="s">
        <v>3226</v>
      </c>
      <c r="E3410" s="124" t="s">
        <v>2312</v>
      </c>
      <c r="F3410" s="257">
        <v>17.86</v>
      </c>
      <c r="G3410" s="259">
        <f t="shared" si="255"/>
        <v>2.1431999999999998</v>
      </c>
      <c r="H3410" s="237">
        <f t="shared" si="256"/>
        <v>20.0032</v>
      </c>
    </row>
    <row r="3411" spans="1:8" x14ac:dyDescent="0.25">
      <c r="A3411" s="240">
        <v>41049</v>
      </c>
      <c r="B3411" s="124">
        <v>11115</v>
      </c>
      <c r="C3411" s="124" t="s">
        <v>3227</v>
      </c>
      <c r="D3411" s="236" t="s">
        <v>2538</v>
      </c>
      <c r="E3411" s="124" t="s">
        <v>2312</v>
      </c>
      <c r="F3411" s="124">
        <v>8.93</v>
      </c>
      <c r="G3411" s="259">
        <f t="shared" si="255"/>
        <v>1.0715999999999999</v>
      </c>
      <c r="H3411" s="237">
        <f t="shared" si="256"/>
        <v>10.0016</v>
      </c>
    </row>
    <row r="3412" spans="1:8" x14ac:dyDescent="0.25">
      <c r="A3412" s="240">
        <v>41049</v>
      </c>
      <c r="B3412" s="124">
        <v>11116</v>
      </c>
      <c r="C3412" s="124" t="s">
        <v>2038</v>
      </c>
      <c r="D3412" s="236" t="s">
        <v>2857</v>
      </c>
      <c r="E3412" s="124" t="s">
        <v>2312</v>
      </c>
      <c r="F3412" s="124">
        <v>8.0399999999999991</v>
      </c>
      <c r="G3412" s="259">
        <f t="shared" si="255"/>
        <v>0.96479999999999988</v>
      </c>
      <c r="H3412" s="237">
        <f t="shared" si="256"/>
        <v>9.0047999999999995</v>
      </c>
    </row>
    <row r="3413" spans="1:8" x14ac:dyDescent="0.25">
      <c r="A3413" s="240">
        <v>41049</v>
      </c>
      <c r="B3413" s="124">
        <v>11117</v>
      </c>
      <c r="C3413" s="124" t="s">
        <v>3228</v>
      </c>
      <c r="D3413" s="236" t="s">
        <v>3229</v>
      </c>
      <c r="E3413" s="124" t="s">
        <v>2312</v>
      </c>
      <c r="F3413" s="124">
        <v>7.14</v>
      </c>
      <c r="G3413" s="259">
        <f t="shared" si="255"/>
        <v>0.8567999999999999</v>
      </c>
      <c r="H3413" s="237">
        <f t="shared" si="256"/>
        <v>7.9967999999999995</v>
      </c>
    </row>
    <row r="3414" spans="1:8" x14ac:dyDescent="0.25">
      <c r="A3414" s="240">
        <v>41049</v>
      </c>
      <c r="B3414" s="124">
        <v>11118</v>
      </c>
      <c r="C3414" s="124" t="s">
        <v>16</v>
      </c>
      <c r="D3414" s="236"/>
      <c r="E3414" s="124" t="s">
        <v>2312</v>
      </c>
      <c r="F3414" s="124"/>
      <c r="G3414" s="259"/>
      <c r="H3414" s="237"/>
    </row>
    <row r="3415" spans="1:8" x14ac:dyDescent="0.25">
      <c r="A3415" s="240">
        <v>41049</v>
      </c>
      <c r="B3415" s="124">
        <v>11119</v>
      </c>
      <c r="C3415" s="124" t="s">
        <v>3230</v>
      </c>
      <c r="D3415" s="236" t="s">
        <v>3231</v>
      </c>
      <c r="E3415" s="124" t="s">
        <v>2312</v>
      </c>
      <c r="F3415" s="124">
        <v>6.25</v>
      </c>
      <c r="G3415" s="259">
        <f t="shared" si="255"/>
        <v>0.75</v>
      </c>
      <c r="H3415" s="237">
        <f t="shared" si="256"/>
        <v>7</v>
      </c>
    </row>
    <row r="3416" spans="1:8" x14ac:dyDescent="0.25">
      <c r="A3416" s="240">
        <v>41049</v>
      </c>
      <c r="B3416" s="124">
        <v>11120</v>
      </c>
      <c r="C3416" s="124" t="s">
        <v>3232</v>
      </c>
      <c r="D3416" s="236" t="s">
        <v>3218</v>
      </c>
      <c r="E3416" s="124" t="s">
        <v>2312</v>
      </c>
      <c r="F3416" s="124">
        <v>6.25</v>
      </c>
      <c r="G3416" s="259">
        <f t="shared" si="255"/>
        <v>0.75</v>
      </c>
      <c r="H3416" s="237">
        <f t="shared" si="256"/>
        <v>7</v>
      </c>
    </row>
    <row r="3417" spans="1:8" x14ac:dyDescent="0.25">
      <c r="A3417" s="240">
        <v>41049</v>
      </c>
      <c r="B3417" s="124">
        <v>11121</v>
      </c>
      <c r="C3417" s="124" t="s">
        <v>1036</v>
      </c>
      <c r="D3417" s="236"/>
      <c r="E3417" s="124" t="s">
        <v>2312</v>
      </c>
      <c r="F3417" s="257">
        <v>7.5</v>
      </c>
      <c r="G3417" s="259">
        <f t="shared" si="255"/>
        <v>0.89999999999999991</v>
      </c>
      <c r="H3417" s="237">
        <f t="shared" si="256"/>
        <v>8.4</v>
      </c>
    </row>
    <row r="3418" spans="1:8" x14ac:dyDescent="0.25">
      <c r="A3418" s="240">
        <v>41050</v>
      </c>
      <c r="B3418" s="124">
        <v>11122</v>
      </c>
      <c r="C3418" s="124" t="s">
        <v>3233</v>
      </c>
      <c r="D3418" s="236" t="s">
        <v>3234</v>
      </c>
      <c r="E3418" s="124" t="s">
        <v>2312</v>
      </c>
      <c r="F3418" s="124">
        <v>8.93</v>
      </c>
      <c r="G3418" s="259">
        <f t="shared" si="255"/>
        <v>1.0715999999999999</v>
      </c>
      <c r="H3418" s="237">
        <f t="shared" si="256"/>
        <v>10.0016</v>
      </c>
    </row>
    <row r="3419" spans="1:8" x14ac:dyDescent="0.25">
      <c r="A3419" s="240">
        <v>41050</v>
      </c>
      <c r="B3419" s="124">
        <v>11123</v>
      </c>
      <c r="C3419" s="124" t="s">
        <v>3235</v>
      </c>
      <c r="D3419" s="236" t="s">
        <v>3236</v>
      </c>
      <c r="E3419" s="124" t="s">
        <v>2312</v>
      </c>
      <c r="F3419" s="124">
        <v>13.39</v>
      </c>
      <c r="G3419" s="259">
        <f t="shared" si="255"/>
        <v>1.6068</v>
      </c>
      <c r="H3419" s="237">
        <f t="shared" si="256"/>
        <v>14.9968</v>
      </c>
    </row>
    <row r="3420" spans="1:8" x14ac:dyDescent="0.25">
      <c r="A3420" s="240">
        <v>41050</v>
      </c>
      <c r="B3420" s="124">
        <v>11124</v>
      </c>
      <c r="C3420" s="124" t="s">
        <v>3237</v>
      </c>
      <c r="D3420" s="236" t="s">
        <v>3238</v>
      </c>
      <c r="E3420" s="124" t="s">
        <v>2312</v>
      </c>
      <c r="F3420" s="124">
        <v>9.82</v>
      </c>
      <c r="G3420" s="259">
        <f t="shared" si="255"/>
        <v>1.1783999999999999</v>
      </c>
      <c r="H3420" s="237">
        <f t="shared" si="256"/>
        <v>10.9984</v>
      </c>
    </row>
    <row r="3421" spans="1:8" x14ac:dyDescent="0.25">
      <c r="A3421" s="240">
        <v>41050</v>
      </c>
      <c r="B3421" s="124">
        <v>11125</v>
      </c>
      <c r="C3421" s="124" t="s">
        <v>3239</v>
      </c>
      <c r="D3421" s="236" t="s">
        <v>3240</v>
      </c>
      <c r="E3421" s="124" t="s">
        <v>2312</v>
      </c>
      <c r="F3421" s="124">
        <v>22.32</v>
      </c>
      <c r="G3421" s="259">
        <f t="shared" si="255"/>
        <v>2.6783999999999999</v>
      </c>
      <c r="H3421" s="237">
        <f t="shared" si="256"/>
        <v>24.9984</v>
      </c>
    </row>
    <row r="3422" spans="1:8" x14ac:dyDescent="0.25">
      <c r="A3422" s="240">
        <v>41050</v>
      </c>
      <c r="B3422" s="124">
        <v>11126</v>
      </c>
      <c r="C3422" s="124" t="s">
        <v>1683</v>
      </c>
      <c r="D3422" s="236" t="s">
        <v>2704</v>
      </c>
      <c r="E3422" s="124" t="s">
        <v>2312</v>
      </c>
      <c r="F3422" s="124">
        <v>8.93</v>
      </c>
      <c r="G3422" s="259">
        <f t="shared" si="255"/>
        <v>1.0715999999999999</v>
      </c>
      <c r="H3422" s="237">
        <f t="shared" si="256"/>
        <v>10.0016</v>
      </c>
    </row>
    <row r="3423" spans="1:8" x14ac:dyDescent="0.25">
      <c r="A3423" s="240">
        <v>41050</v>
      </c>
      <c r="B3423" s="124">
        <v>11127</v>
      </c>
      <c r="C3423" s="124" t="s">
        <v>1011</v>
      </c>
      <c r="D3423" s="236" t="s">
        <v>3241</v>
      </c>
      <c r="E3423" s="124" t="s">
        <v>2312</v>
      </c>
      <c r="F3423" s="124">
        <v>8.93</v>
      </c>
      <c r="G3423" s="259">
        <f t="shared" si="255"/>
        <v>1.0715999999999999</v>
      </c>
      <c r="H3423" s="237">
        <f t="shared" si="256"/>
        <v>10.0016</v>
      </c>
    </row>
    <row r="3424" spans="1:8" x14ac:dyDescent="0.25">
      <c r="A3424" s="240">
        <v>41050</v>
      </c>
      <c r="B3424" s="124">
        <v>11128</v>
      </c>
      <c r="C3424" s="124" t="s">
        <v>3242</v>
      </c>
      <c r="D3424" s="236" t="s">
        <v>3243</v>
      </c>
      <c r="E3424" s="124" t="s">
        <v>2312</v>
      </c>
      <c r="F3424" s="257">
        <v>7.14</v>
      </c>
      <c r="G3424" s="259">
        <f t="shared" si="255"/>
        <v>0.8567999999999999</v>
      </c>
      <c r="H3424" s="237">
        <f t="shared" si="256"/>
        <v>7.9967999999999995</v>
      </c>
    </row>
    <row r="3425" spans="1:8" x14ac:dyDescent="0.25">
      <c r="A3425" s="240">
        <v>41050</v>
      </c>
      <c r="B3425" s="124">
        <v>11129</v>
      </c>
      <c r="C3425" s="124" t="s">
        <v>16</v>
      </c>
      <c r="D3425" s="236"/>
      <c r="E3425" s="124" t="s">
        <v>2312</v>
      </c>
      <c r="F3425" s="124"/>
      <c r="G3425" s="259"/>
      <c r="H3425" s="237"/>
    </row>
    <row r="3426" spans="1:8" x14ac:dyDescent="0.25">
      <c r="A3426" s="240">
        <v>41050</v>
      </c>
      <c r="B3426" s="124">
        <v>11130</v>
      </c>
      <c r="C3426" s="124" t="s">
        <v>3227</v>
      </c>
      <c r="D3426" s="236" t="s">
        <v>1697</v>
      </c>
      <c r="E3426" s="124" t="s">
        <v>2312</v>
      </c>
      <c r="F3426" s="124">
        <v>8.93</v>
      </c>
      <c r="G3426" s="259">
        <f t="shared" si="255"/>
        <v>1.0715999999999999</v>
      </c>
      <c r="H3426" s="237">
        <f t="shared" si="256"/>
        <v>10.0016</v>
      </c>
    </row>
    <row r="3427" spans="1:8" x14ac:dyDescent="0.25">
      <c r="A3427" s="240">
        <v>41050</v>
      </c>
      <c r="B3427" s="124">
        <v>11131</v>
      </c>
      <c r="C3427" s="124" t="s">
        <v>1036</v>
      </c>
      <c r="D3427" s="236"/>
      <c r="E3427" s="124" t="s">
        <v>2312</v>
      </c>
      <c r="F3427" s="266">
        <v>12.32</v>
      </c>
      <c r="G3427" s="259">
        <f t="shared" si="255"/>
        <v>1.4783999999999999</v>
      </c>
      <c r="H3427" s="237">
        <f t="shared" si="256"/>
        <v>13.798400000000001</v>
      </c>
    </row>
    <row r="3428" spans="1:8" x14ac:dyDescent="0.25">
      <c r="A3428" s="240">
        <v>41050</v>
      </c>
      <c r="B3428" s="124">
        <v>11132</v>
      </c>
      <c r="C3428" s="124" t="s">
        <v>927</v>
      </c>
      <c r="D3428" s="236" t="s">
        <v>928</v>
      </c>
      <c r="E3428" s="124" t="s">
        <v>2312</v>
      </c>
      <c r="F3428" s="267">
        <v>8.93</v>
      </c>
      <c r="G3428" s="259">
        <f t="shared" si="255"/>
        <v>1.0715999999999999</v>
      </c>
      <c r="H3428" s="237">
        <f t="shared" si="256"/>
        <v>10.0016</v>
      </c>
    </row>
    <row r="3429" spans="1:8" x14ac:dyDescent="0.25">
      <c r="A3429" s="240">
        <v>41051</v>
      </c>
      <c r="B3429" s="124">
        <v>11133</v>
      </c>
      <c r="C3429" s="124" t="s">
        <v>3244</v>
      </c>
      <c r="D3429" s="236" t="s">
        <v>3245</v>
      </c>
      <c r="E3429" s="124" t="s">
        <v>2312</v>
      </c>
      <c r="F3429" s="267">
        <v>11.61</v>
      </c>
      <c r="G3429" s="259">
        <f t="shared" si="255"/>
        <v>1.3931999999999998</v>
      </c>
      <c r="H3429" s="237">
        <f t="shared" si="256"/>
        <v>13.0032</v>
      </c>
    </row>
    <row r="3430" spans="1:8" x14ac:dyDescent="0.25">
      <c r="A3430" s="240">
        <v>41051</v>
      </c>
      <c r="B3430" s="124">
        <v>11134</v>
      </c>
      <c r="C3430" s="124" t="s">
        <v>1778</v>
      </c>
      <c r="D3430" s="236" t="s">
        <v>1779</v>
      </c>
      <c r="E3430" s="124" t="s">
        <v>2312</v>
      </c>
      <c r="F3430" s="266">
        <v>26.79</v>
      </c>
      <c r="G3430" s="259">
        <f t="shared" ref="G3430:G3493" si="257">F3430*12%</f>
        <v>3.2147999999999999</v>
      </c>
      <c r="H3430" s="237">
        <f t="shared" ref="H3430:H3493" si="258">F3430+G3430</f>
        <v>30.004799999999999</v>
      </c>
    </row>
    <row r="3431" spans="1:8" x14ac:dyDescent="0.25">
      <c r="A3431" s="240">
        <v>41051</v>
      </c>
      <c r="B3431" s="124">
        <v>11135</v>
      </c>
      <c r="C3431" s="124" t="s">
        <v>1143</v>
      </c>
      <c r="D3431" s="236" t="s">
        <v>934</v>
      </c>
      <c r="E3431" s="124" t="s">
        <v>2312</v>
      </c>
      <c r="F3431" s="266">
        <v>8.93</v>
      </c>
      <c r="G3431" s="259">
        <f t="shared" si="257"/>
        <v>1.0715999999999999</v>
      </c>
      <c r="H3431" s="237">
        <f t="shared" si="258"/>
        <v>10.0016</v>
      </c>
    </row>
    <row r="3432" spans="1:8" x14ac:dyDescent="0.25">
      <c r="A3432" s="240">
        <v>41051</v>
      </c>
      <c r="B3432" s="124">
        <v>11136</v>
      </c>
      <c r="C3432" s="124" t="s">
        <v>3246</v>
      </c>
      <c r="D3432" s="236" t="s">
        <v>3247</v>
      </c>
      <c r="E3432" s="124" t="s">
        <v>2312</v>
      </c>
      <c r="F3432" s="257">
        <v>12</v>
      </c>
      <c r="G3432" s="259">
        <f t="shared" si="257"/>
        <v>1.44</v>
      </c>
      <c r="H3432" s="237">
        <f t="shared" si="258"/>
        <v>13.44</v>
      </c>
    </row>
    <row r="3433" spans="1:8" x14ac:dyDescent="0.25">
      <c r="A3433" s="240">
        <v>41051</v>
      </c>
      <c r="B3433" s="124">
        <v>11137</v>
      </c>
      <c r="C3433" s="124" t="s">
        <v>16</v>
      </c>
      <c r="D3433" s="236"/>
      <c r="E3433" s="124" t="s">
        <v>2312</v>
      </c>
      <c r="F3433" s="124"/>
      <c r="G3433" s="259"/>
      <c r="H3433" s="237"/>
    </row>
    <row r="3434" spans="1:8" x14ac:dyDescent="0.25">
      <c r="A3434" s="240">
        <v>41051</v>
      </c>
      <c r="B3434" s="124">
        <v>11138</v>
      </c>
      <c r="C3434" s="124" t="s">
        <v>3248</v>
      </c>
      <c r="D3434" s="236" t="s">
        <v>3249</v>
      </c>
      <c r="E3434" s="124" t="s">
        <v>2312</v>
      </c>
      <c r="F3434" s="124">
        <v>18.75</v>
      </c>
      <c r="G3434" s="259">
        <f t="shared" si="257"/>
        <v>2.25</v>
      </c>
      <c r="H3434" s="237">
        <f t="shared" si="258"/>
        <v>21</v>
      </c>
    </row>
    <row r="3435" spans="1:8" x14ac:dyDescent="0.25">
      <c r="A3435" s="240">
        <v>41051</v>
      </c>
      <c r="B3435" s="124">
        <v>11139</v>
      </c>
      <c r="C3435" s="124" t="s">
        <v>3250</v>
      </c>
      <c r="D3435" s="236" t="s">
        <v>3251</v>
      </c>
      <c r="E3435" s="124" t="s">
        <v>2312</v>
      </c>
      <c r="F3435" s="252">
        <v>11.61</v>
      </c>
      <c r="G3435" s="259">
        <f t="shared" si="257"/>
        <v>1.3931999999999998</v>
      </c>
      <c r="H3435" s="237">
        <f t="shared" si="258"/>
        <v>13.0032</v>
      </c>
    </row>
    <row r="3436" spans="1:8" x14ac:dyDescent="0.25">
      <c r="A3436" s="240">
        <v>41051</v>
      </c>
      <c r="B3436" s="124">
        <v>11140</v>
      </c>
      <c r="C3436" s="124" t="s">
        <v>3252</v>
      </c>
      <c r="D3436" s="236" t="s">
        <v>3253</v>
      </c>
      <c r="E3436" s="124" t="s">
        <v>2312</v>
      </c>
      <c r="F3436" s="124">
        <v>16.96</v>
      </c>
      <c r="G3436" s="259">
        <f t="shared" si="257"/>
        <v>2.0352000000000001</v>
      </c>
      <c r="H3436" s="237">
        <f t="shared" si="258"/>
        <v>18.995200000000001</v>
      </c>
    </row>
    <row r="3437" spans="1:8" x14ac:dyDescent="0.25">
      <c r="A3437" s="240">
        <v>41051</v>
      </c>
      <c r="B3437" s="124">
        <v>11141</v>
      </c>
      <c r="C3437" s="124" t="s">
        <v>3254</v>
      </c>
      <c r="D3437" s="236" t="s">
        <v>3253</v>
      </c>
      <c r="E3437" s="124" t="s">
        <v>2312</v>
      </c>
      <c r="F3437" s="257">
        <v>8.93</v>
      </c>
      <c r="G3437" s="259">
        <f t="shared" si="257"/>
        <v>1.0715999999999999</v>
      </c>
      <c r="H3437" s="237">
        <f t="shared" si="258"/>
        <v>10.0016</v>
      </c>
    </row>
    <row r="3438" spans="1:8" x14ac:dyDescent="0.25">
      <c r="A3438" s="240">
        <v>41051</v>
      </c>
      <c r="B3438" s="124">
        <v>11142</v>
      </c>
      <c r="C3438" s="124" t="s">
        <v>3255</v>
      </c>
      <c r="D3438" s="236" t="s">
        <v>3256</v>
      </c>
      <c r="E3438" s="124" t="s">
        <v>2312</v>
      </c>
      <c r="F3438" s="257">
        <v>9.82</v>
      </c>
      <c r="G3438" s="259">
        <f t="shared" si="257"/>
        <v>1.1783999999999999</v>
      </c>
      <c r="H3438" s="237">
        <f t="shared" si="258"/>
        <v>10.9984</v>
      </c>
    </row>
    <row r="3439" spans="1:8" x14ac:dyDescent="0.25">
      <c r="A3439" s="240">
        <v>41051</v>
      </c>
      <c r="B3439" s="124">
        <v>11143</v>
      </c>
      <c r="C3439" s="124" t="s">
        <v>3257</v>
      </c>
      <c r="D3439" s="236" t="s">
        <v>3258</v>
      </c>
      <c r="E3439" s="124" t="s">
        <v>2312</v>
      </c>
      <c r="F3439" s="257">
        <v>16.07</v>
      </c>
      <c r="G3439" s="259">
        <f t="shared" si="257"/>
        <v>1.9283999999999999</v>
      </c>
      <c r="H3439" s="237">
        <f t="shared" si="258"/>
        <v>17.9984</v>
      </c>
    </row>
    <row r="3440" spans="1:8" x14ac:dyDescent="0.25">
      <c r="A3440" s="240">
        <v>41051</v>
      </c>
      <c r="B3440" s="124">
        <v>11144</v>
      </c>
      <c r="C3440" s="124" t="s">
        <v>3259</v>
      </c>
      <c r="D3440" s="236" t="s">
        <v>3117</v>
      </c>
      <c r="E3440" s="124" t="s">
        <v>2312</v>
      </c>
      <c r="F3440" s="257">
        <v>4.46</v>
      </c>
      <c r="G3440" s="259">
        <f t="shared" si="257"/>
        <v>0.53520000000000001</v>
      </c>
      <c r="H3440" s="237">
        <f t="shared" si="258"/>
        <v>4.9951999999999996</v>
      </c>
    </row>
    <row r="3441" spans="1:8" x14ac:dyDescent="0.25">
      <c r="A3441" s="240">
        <v>41051</v>
      </c>
      <c r="B3441" s="124">
        <v>11145</v>
      </c>
      <c r="C3441" s="124" t="s">
        <v>3260</v>
      </c>
      <c r="D3441" s="236" t="s">
        <v>3261</v>
      </c>
      <c r="E3441" s="124" t="s">
        <v>2312</v>
      </c>
      <c r="F3441" s="257">
        <v>9.82</v>
      </c>
      <c r="G3441" s="259">
        <f t="shared" si="257"/>
        <v>1.1783999999999999</v>
      </c>
      <c r="H3441" s="237">
        <f t="shared" si="258"/>
        <v>10.9984</v>
      </c>
    </row>
    <row r="3442" spans="1:8" x14ac:dyDescent="0.25">
      <c r="A3442" s="240">
        <v>41051</v>
      </c>
      <c r="B3442" s="124">
        <v>11146</v>
      </c>
      <c r="C3442" s="124" t="s">
        <v>1036</v>
      </c>
      <c r="D3442" s="236"/>
      <c r="E3442" s="124" t="s">
        <v>2312</v>
      </c>
      <c r="F3442" s="257">
        <v>35.71</v>
      </c>
      <c r="G3442" s="259">
        <f t="shared" si="257"/>
        <v>4.2851999999999997</v>
      </c>
      <c r="H3442" s="237">
        <f t="shared" si="258"/>
        <v>39.995199999999997</v>
      </c>
    </row>
    <row r="3443" spans="1:8" x14ac:dyDescent="0.25">
      <c r="A3443" s="240">
        <v>41052</v>
      </c>
      <c r="B3443" s="124">
        <v>11147</v>
      </c>
      <c r="C3443" s="124" t="s">
        <v>3262</v>
      </c>
      <c r="D3443" s="236" t="s">
        <v>3263</v>
      </c>
      <c r="E3443" s="124" t="s">
        <v>2312</v>
      </c>
      <c r="F3443" s="257">
        <v>17.86</v>
      </c>
      <c r="G3443" s="259">
        <f t="shared" si="257"/>
        <v>2.1431999999999998</v>
      </c>
      <c r="H3443" s="237">
        <f t="shared" si="258"/>
        <v>20.0032</v>
      </c>
    </row>
    <row r="3444" spans="1:8" x14ac:dyDescent="0.25">
      <c r="A3444" s="240">
        <v>41052</v>
      </c>
      <c r="B3444" s="124">
        <v>11148</v>
      </c>
      <c r="C3444" s="124" t="s">
        <v>448</v>
      </c>
      <c r="D3444" s="236" t="s">
        <v>108</v>
      </c>
      <c r="E3444" s="124" t="s">
        <v>2312</v>
      </c>
      <c r="F3444" s="257">
        <v>32.14</v>
      </c>
      <c r="G3444" s="259">
        <f t="shared" si="257"/>
        <v>3.8567999999999998</v>
      </c>
      <c r="H3444" s="237">
        <f t="shared" si="258"/>
        <v>35.9968</v>
      </c>
    </row>
    <row r="3445" spans="1:8" x14ac:dyDescent="0.25">
      <c r="A3445" s="240">
        <v>41052</v>
      </c>
      <c r="B3445" s="124">
        <v>11149</v>
      </c>
      <c r="C3445" s="124" t="s">
        <v>16</v>
      </c>
      <c r="D3445" s="236"/>
      <c r="E3445" s="124" t="s">
        <v>2312</v>
      </c>
      <c r="F3445" s="257"/>
      <c r="G3445" s="259"/>
      <c r="H3445" s="237"/>
    </row>
    <row r="3446" spans="1:8" x14ac:dyDescent="0.25">
      <c r="A3446" s="240">
        <v>41052</v>
      </c>
      <c r="B3446" s="124">
        <v>11150</v>
      </c>
      <c r="C3446" s="124" t="s">
        <v>1937</v>
      </c>
      <c r="D3446" s="236" t="s">
        <v>2673</v>
      </c>
      <c r="E3446" s="124" t="s">
        <v>2312</v>
      </c>
      <c r="F3446" s="257">
        <v>29.46</v>
      </c>
      <c r="G3446" s="259">
        <f t="shared" si="257"/>
        <v>3.5352000000000001</v>
      </c>
      <c r="H3446" s="237">
        <f t="shared" si="258"/>
        <v>32.995200000000004</v>
      </c>
    </row>
    <row r="3447" spans="1:8" x14ac:dyDescent="0.25">
      <c r="A3447" s="240">
        <v>41052</v>
      </c>
      <c r="B3447" s="124">
        <v>11151</v>
      </c>
      <c r="C3447" s="124" t="s">
        <v>16</v>
      </c>
      <c r="D3447" s="236"/>
      <c r="E3447" s="124" t="s">
        <v>2312</v>
      </c>
      <c r="F3447" s="257"/>
      <c r="G3447" s="259"/>
      <c r="H3447" s="237"/>
    </row>
    <row r="3448" spans="1:8" x14ac:dyDescent="0.25">
      <c r="A3448" s="240">
        <v>41052</v>
      </c>
      <c r="B3448" s="124">
        <v>11152</v>
      </c>
      <c r="C3448" s="124" t="s">
        <v>3264</v>
      </c>
      <c r="D3448" s="236" t="s">
        <v>3265</v>
      </c>
      <c r="E3448" s="124" t="s">
        <v>2312</v>
      </c>
      <c r="F3448" s="257">
        <v>9.82</v>
      </c>
      <c r="G3448" s="259">
        <f t="shared" si="257"/>
        <v>1.1783999999999999</v>
      </c>
      <c r="H3448" s="237">
        <f t="shared" si="258"/>
        <v>10.9984</v>
      </c>
    </row>
    <row r="3449" spans="1:8" x14ac:dyDescent="0.25">
      <c r="A3449" s="240">
        <v>41052</v>
      </c>
      <c r="B3449" s="124">
        <v>11153</v>
      </c>
      <c r="C3449" s="124" t="s">
        <v>3266</v>
      </c>
      <c r="D3449" s="236" t="s">
        <v>3267</v>
      </c>
      <c r="E3449" s="124" t="s">
        <v>2312</v>
      </c>
      <c r="F3449" s="257">
        <v>9.82</v>
      </c>
      <c r="G3449" s="259">
        <f t="shared" si="257"/>
        <v>1.1783999999999999</v>
      </c>
      <c r="H3449" s="237">
        <f t="shared" si="258"/>
        <v>10.9984</v>
      </c>
    </row>
    <row r="3450" spans="1:8" x14ac:dyDescent="0.25">
      <c r="A3450" s="240">
        <v>41052</v>
      </c>
      <c r="B3450" s="124">
        <v>11154</v>
      </c>
      <c r="C3450" s="124" t="s">
        <v>3268</v>
      </c>
      <c r="D3450" s="236" t="s">
        <v>3269</v>
      </c>
      <c r="E3450" s="124" t="s">
        <v>2312</v>
      </c>
      <c r="F3450" s="257">
        <v>8.93</v>
      </c>
      <c r="G3450" s="259">
        <f t="shared" si="257"/>
        <v>1.0715999999999999</v>
      </c>
      <c r="H3450" s="237">
        <f t="shared" si="258"/>
        <v>10.0016</v>
      </c>
    </row>
    <row r="3451" spans="1:8" x14ac:dyDescent="0.25">
      <c r="A3451" s="240">
        <v>41052</v>
      </c>
      <c r="B3451" s="124">
        <v>11155</v>
      </c>
      <c r="C3451" s="124" t="s">
        <v>3233</v>
      </c>
      <c r="D3451" s="236" t="s">
        <v>3234</v>
      </c>
      <c r="E3451" s="124" t="s">
        <v>2312</v>
      </c>
      <c r="F3451" s="257">
        <v>8.93</v>
      </c>
      <c r="G3451" s="259">
        <f t="shared" si="257"/>
        <v>1.0715999999999999</v>
      </c>
      <c r="H3451" s="237">
        <f t="shared" si="258"/>
        <v>10.0016</v>
      </c>
    </row>
    <row r="3452" spans="1:8" x14ac:dyDescent="0.25">
      <c r="A3452" s="240">
        <v>41052</v>
      </c>
      <c r="B3452" s="124">
        <v>11156</v>
      </c>
      <c r="C3452" s="124" t="s">
        <v>935</v>
      </c>
      <c r="D3452" s="236" t="s">
        <v>973</v>
      </c>
      <c r="E3452" s="124" t="s">
        <v>2312</v>
      </c>
      <c r="F3452" s="257">
        <v>8.93</v>
      </c>
      <c r="G3452" s="259">
        <f t="shared" si="257"/>
        <v>1.0715999999999999</v>
      </c>
      <c r="H3452" s="237">
        <f t="shared" si="258"/>
        <v>10.0016</v>
      </c>
    </row>
    <row r="3453" spans="1:8" x14ac:dyDescent="0.25">
      <c r="A3453" s="240">
        <v>41052</v>
      </c>
      <c r="B3453" s="124">
        <v>11157</v>
      </c>
      <c r="C3453" s="124" t="s">
        <v>3270</v>
      </c>
      <c r="D3453" s="236" t="s">
        <v>3271</v>
      </c>
      <c r="E3453" s="124" t="s">
        <v>2312</v>
      </c>
      <c r="F3453" s="257">
        <v>8.93</v>
      </c>
      <c r="G3453" s="259">
        <f t="shared" si="257"/>
        <v>1.0715999999999999</v>
      </c>
      <c r="H3453" s="237">
        <f t="shared" si="258"/>
        <v>10.0016</v>
      </c>
    </row>
    <row r="3454" spans="1:8" x14ac:dyDescent="0.25">
      <c r="A3454" s="240">
        <v>41052</v>
      </c>
      <c r="B3454" s="124">
        <v>11158</v>
      </c>
      <c r="C3454" s="124" t="s">
        <v>3272</v>
      </c>
      <c r="D3454" s="236" t="s">
        <v>3273</v>
      </c>
      <c r="E3454" s="124" t="s">
        <v>2312</v>
      </c>
      <c r="F3454" s="257">
        <v>8.93</v>
      </c>
      <c r="G3454" s="259">
        <f t="shared" si="257"/>
        <v>1.0715999999999999</v>
      </c>
      <c r="H3454" s="237">
        <f t="shared" si="258"/>
        <v>10.0016</v>
      </c>
    </row>
    <row r="3455" spans="1:8" x14ac:dyDescent="0.25">
      <c r="A3455" s="240">
        <v>41052</v>
      </c>
      <c r="B3455" s="124">
        <v>11159</v>
      </c>
      <c r="C3455" s="124" t="s">
        <v>3274</v>
      </c>
      <c r="D3455" s="236" t="s">
        <v>3275</v>
      </c>
      <c r="E3455" s="124" t="s">
        <v>2312</v>
      </c>
      <c r="F3455" s="257">
        <v>8.93</v>
      </c>
      <c r="G3455" s="259">
        <f t="shared" si="257"/>
        <v>1.0715999999999999</v>
      </c>
      <c r="H3455" s="237">
        <f t="shared" si="258"/>
        <v>10.0016</v>
      </c>
    </row>
    <row r="3456" spans="1:8" x14ac:dyDescent="0.25">
      <c r="A3456" s="240">
        <v>41052</v>
      </c>
      <c r="B3456" s="124">
        <v>11160</v>
      </c>
      <c r="C3456" s="124" t="s">
        <v>3276</v>
      </c>
      <c r="D3456" s="236" t="s">
        <v>3277</v>
      </c>
      <c r="E3456" s="124" t="s">
        <v>2312</v>
      </c>
      <c r="F3456" s="257">
        <v>8.93</v>
      </c>
      <c r="G3456" s="259">
        <f t="shared" si="257"/>
        <v>1.0715999999999999</v>
      </c>
      <c r="H3456" s="237">
        <f t="shared" si="258"/>
        <v>10.0016</v>
      </c>
    </row>
    <row r="3457" spans="1:8" x14ac:dyDescent="0.25">
      <c r="A3457" s="240">
        <v>41052</v>
      </c>
      <c r="B3457" s="124">
        <v>11161</v>
      </c>
      <c r="C3457" s="124" t="s">
        <v>3278</v>
      </c>
      <c r="D3457" s="236" t="s">
        <v>3279</v>
      </c>
      <c r="E3457" s="124" t="s">
        <v>2312</v>
      </c>
      <c r="F3457" s="257">
        <v>43.75</v>
      </c>
      <c r="G3457" s="259">
        <f t="shared" si="257"/>
        <v>5.25</v>
      </c>
      <c r="H3457" s="237">
        <f t="shared" si="258"/>
        <v>49</v>
      </c>
    </row>
    <row r="3458" spans="1:8" x14ac:dyDescent="0.25">
      <c r="A3458" s="240">
        <v>41052</v>
      </c>
      <c r="B3458" s="124">
        <v>11162</v>
      </c>
      <c r="C3458" s="124" t="s">
        <v>3264</v>
      </c>
      <c r="D3458" s="236" t="s">
        <v>3265</v>
      </c>
      <c r="E3458" s="124" t="s">
        <v>2312</v>
      </c>
      <c r="F3458" s="257">
        <v>8.93</v>
      </c>
      <c r="G3458" s="257">
        <f t="shared" si="257"/>
        <v>1.0715999999999999</v>
      </c>
      <c r="H3458" s="237">
        <f t="shared" si="258"/>
        <v>10.0016</v>
      </c>
    </row>
    <row r="3459" spans="1:8" x14ac:dyDescent="0.25">
      <c r="A3459" s="240">
        <v>41052</v>
      </c>
      <c r="B3459" s="124">
        <v>11163</v>
      </c>
      <c r="C3459" s="124" t="s">
        <v>16</v>
      </c>
      <c r="D3459" s="236"/>
      <c r="E3459" s="124" t="s">
        <v>2312</v>
      </c>
      <c r="F3459" s="257"/>
      <c r="G3459" s="257"/>
      <c r="H3459" s="237"/>
    </row>
    <row r="3460" spans="1:8" x14ac:dyDescent="0.25">
      <c r="A3460" s="240">
        <v>41052</v>
      </c>
      <c r="B3460" s="124">
        <v>11164</v>
      </c>
      <c r="C3460" s="124" t="s">
        <v>3280</v>
      </c>
      <c r="D3460" s="236" t="s">
        <v>3281</v>
      </c>
      <c r="E3460" s="124" t="s">
        <v>2312</v>
      </c>
      <c r="F3460" s="257">
        <v>18.75</v>
      </c>
      <c r="G3460" s="257">
        <f t="shared" si="257"/>
        <v>2.25</v>
      </c>
      <c r="H3460" s="237">
        <f t="shared" si="258"/>
        <v>21</v>
      </c>
    </row>
    <row r="3461" spans="1:8" x14ac:dyDescent="0.25">
      <c r="A3461" s="240">
        <v>41052</v>
      </c>
      <c r="B3461" s="124">
        <v>11165</v>
      </c>
      <c r="C3461" s="124" t="s">
        <v>3282</v>
      </c>
      <c r="D3461" s="236" t="s">
        <v>3283</v>
      </c>
      <c r="E3461" s="124" t="s">
        <v>2312</v>
      </c>
      <c r="F3461" s="257">
        <v>7.14</v>
      </c>
      <c r="G3461" s="257">
        <f t="shared" si="257"/>
        <v>0.8567999999999999</v>
      </c>
      <c r="H3461" s="237">
        <f t="shared" si="258"/>
        <v>7.9967999999999995</v>
      </c>
    </row>
    <row r="3462" spans="1:8" x14ac:dyDescent="0.25">
      <c r="A3462" s="240">
        <v>41052</v>
      </c>
      <c r="B3462" s="124">
        <v>11166</v>
      </c>
      <c r="C3462" s="124" t="s">
        <v>1036</v>
      </c>
      <c r="D3462" s="236"/>
      <c r="E3462" s="124" t="s">
        <v>2312</v>
      </c>
      <c r="F3462" s="257">
        <v>48.57</v>
      </c>
      <c r="G3462" s="257">
        <f t="shared" si="257"/>
        <v>5.8284000000000002</v>
      </c>
      <c r="H3462" s="237">
        <f t="shared" si="258"/>
        <v>54.398400000000002</v>
      </c>
    </row>
    <row r="3463" spans="1:8" x14ac:dyDescent="0.25">
      <c r="A3463" s="240">
        <v>41053</v>
      </c>
      <c r="B3463" s="124">
        <v>11167</v>
      </c>
      <c r="C3463" s="124" t="s">
        <v>3284</v>
      </c>
      <c r="D3463" s="236" t="s">
        <v>3285</v>
      </c>
      <c r="E3463" s="124" t="s">
        <v>2312</v>
      </c>
      <c r="F3463" s="257">
        <v>164.28</v>
      </c>
      <c r="G3463" s="257">
        <f t="shared" si="257"/>
        <v>19.7136</v>
      </c>
      <c r="H3463" s="237">
        <f t="shared" si="258"/>
        <v>183.99360000000001</v>
      </c>
    </row>
    <row r="3464" spans="1:8" x14ac:dyDescent="0.25">
      <c r="A3464" s="240">
        <v>41053</v>
      </c>
      <c r="B3464" s="124">
        <v>11168</v>
      </c>
      <c r="C3464" s="124" t="s">
        <v>3286</v>
      </c>
      <c r="D3464" s="236" t="s">
        <v>936</v>
      </c>
      <c r="E3464" s="124" t="s">
        <v>2312</v>
      </c>
      <c r="F3464" s="257">
        <v>8.93</v>
      </c>
      <c r="G3464" s="257">
        <f t="shared" si="257"/>
        <v>1.0715999999999999</v>
      </c>
      <c r="H3464" s="237">
        <f t="shared" si="258"/>
        <v>10.0016</v>
      </c>
    </row>
    <row r="3465" spans="1:8" x14ac:dyDescent="0.25">
      <c r="A3465" s="240">
        <v>41053</v>
      </c>
      <c r="B3465" s="124">
        <v>11169</v>
      </c>
      <c r="C3465" s="124" t="s">
        <v>16</v>
      </c>
      <c r="D3465" s="236"/>
      <c r="E3465" s="124" t="s">
        <v>2312</v>
      </c>
      <c r="F3465" s="257"/>
      <c r="G3465" s="257"/>
      <c r="H3465" s="237"/>
    </row>
    <row r="3466" spans="1:8" x14ac:dyDescent="0.25">
      <c r="A3466" s="240">
        <v>41053</v>
      </c>
      <c r="B3466" s="124">
        <v>11170</v>
      </c>
      <c r="C3466" s="124" t="s">
        <v>2453</v>
      </c>
      <c r="D3466" s="236" t="s">
        <v>2629</v>
      </c>
      <c r="E3466" s="124" t="s">
        <v>2312</v>
      </c>
      <c r="F3466" s="257">
        <v>8.93</v>
      </c>
      <c r="G3466" s="257">
        <f t="shared" si="257"/>
        <v>1.0715999999999999</v>
      </c>
      <c r="H3466" s="237">
        <f t="shared" si="258"/>
        <v>10.0016</v>
      </c>
    </row>
    <row r="3467" spans="1:8" x14ac:dyDescent="0.25">
      <c r="A3467" s="240">
        <v>41053</v>
      </c>
      <c r="B3467" s="124">
        <v>11171</v>
      </c>
      <c r="C3467" s="124" t="s">
        <v>1806</v>
      </c>
      <c r="D3467" s="236" t="s">
        <v>2111</v>
      </c>
      <c r="E3467" s="124" t="s">
        <v>2312</v>
      </c>
      <c r="F3467" s="124">
        <v>8.93</v>
      </c>
      <c r="G3467" s="257">
        <f t="shared" si="257"/>
        <v>1.0715999999999999</v>
      </c>
      <c r="H3467" s="237">
        <f t="shared" si="258"/>
        <v>10.0016</v>
      </c>
    </row>
    <row r="3468" spans="1:8" x14ac:dyDescent="0.25">
      <c r="A3468" s="240">
        <v>41053</v>
      </c>
      <c r="B3468" s="124">
        <v>11172</v>
      </c>
      <c r="C3468" s="124" t="s">
        <v>3019</v>
      </c>
      <c r="D3468" s="236" t="s">
        <v>3020</v>
      </c>
      <c r="E3468" s="124" t="s">
        <v>2312</v>
      </c>
      <c r="F3468" s="257">
        <v>12.5</v>
      </c>
      <c r="G3468" s="257">
        <f t="shared" si="257"/>
        <v>1.5</v>
      </c>
      <c r="H3468" s="237">
        <f t="shared" si="258"/>
        <v>14</v>
      </c>
    </row>
    <row r="3469" spans="1:8" x14ac:dyDescent="0.25">
      <c r="A3469" s="240">
        <v>41053</v>
      </c>
      <c r="B3469" s="124">
        <v>11173</v>
      </c>
      <c r="C3469" s="124" t="s">
        <v>1018</v>
      </c>
      <c r="D3469" s="236" t="s">
        <v>1019</v>
      </c>
      <c r="E3469" s="124" t="s">
        <v>2312</v>
      </c>
      <c r="F3469" s="257">
        <v>18.75</v>
      </c>
      <c r="G3469" s="257">
        <f t="shared" si="257"/>
        <v>2.25</v>
      </c>
      <c r="H3469" s="237">
        <f t="shared" si="258"/>
        <v>21</v>
      </c>
    </row>
    <row r="3470" spans="1:8" x14ac:dyDescent="0.25">
      <c r="A3470" s="240">
        <v>41053</v>
      </c>
      <c r="B3470" s="124">
        <v>11174</v>
      </c>
      <c r="C3470" s="124" t="s">
        <v>66</v>
      </c>
      <c r="D3470" s="236" t="s">
        <v>1493</v>
      </c>
      <c r="E3470" s="124" t="s">
        <v>2312</v>
      </c>
      <c r="F3470" s="257">
        <v>26.79</v>
      </c>
      <c r="G3470" s="257">
        <f t="shared" si="257"/>
        <v>3.2147999999999999</v>
      </c>
      <c r="H3470" s="237">
        <f t="shared" si="258"/>
        <v>30.004799999999999</v>
      </c>
    </row>
    <row r="3471" spans="1:8" x14ac:dyDescent="0.25">
      <c r="A3471" s="240">
        <v>41053</v>
      </c>
      <c r="B3471" s="124">
        <v>11175</v>
      </c>
      <c r="C3471" s="124" t="s">
        <v>16</v>
      </c>
      <c r="D3471" s="236"/>
      <c r="E3471" s="124" t="s">
        <v>2312</v>
      </c>
      <c r="F3471" s="257"/>
      <c r="G3471" s="257"/>
      <c r="H3471" s="237"/>
    </row>
    <row r="3472" spans="1:8" x14ac:dyDescent="0.25">
      <c r="A3472" s="240">
        <v>41053</v>
      </c>
      <c r="B3472" s="124">
        <v>11176</v>
      </c>
      <c r="C3472" s="124" t="s">
        <v>2618</v>
      </c>
      <c r="D3472" s="236" t="s">
        <v>2421</v>
      </c>
      <c r="E3472" s="124" t="s">
        <v>2312</v>
      </c>
      <c r="F3472" s="257">
        <v>42.86</v>
      </c>
      <c r="G3472" s="257">
        <f t="shared" si="257"/>
        <v>5.1431999999999993</v>
      </c>
      <c r="H3472" s="237">
        <f t="shared" si="258"/>
        <v>48.0032</v>
      </c>
    </row>
    <row r="3473" spans="1:8" x14ac:dyDescent="0.25">
      <c r="A3473" s="240">
        <v>41053</v>
      </c>
      <c r="B3473" s="124">
        <v>11177</v>
      </c>
      <c r="C3473" s="124" t="s">
        <v>3287</v>
      </c>
      <c r="D3473" s="236" t="s">
        <v>3288</v>
      </c>
      <c r="E3473" s="124" t="s">
        <v>2312</v>
      </c>
      <c r="F3473" s="257">
        <v>23.21</v>
      </c>
      <c r="G3473" s="257">
        <f t="shared" si="257"/>
        <v>2.7852000000000001</v>
      </c>
      <c r="H3473" s="237">
        <f t="shared" si="258"/>
        <v>25.995200000000001</v>
      </c>
    </row>
    <row r="3474" spans="1:8" x14ac:dyDescent="0.25">
      <c r="A3474" s="240">
        <v>41053</v>
      </c>
      <c r="B3474" s="124">
        <v>11178</v>
      </c>
      <c r="C3474" s="124" t="s">
        <v>3289</v>
      </c>
      <c r="D3474" s="236" t="s">
        <v>3290</v>
      </c>
      <c r="E3474" s="124" t="s">
        <v>2312</v>
      </c>
      <c r="F3474" s="257">
        <v>10.71</v>
      </c>
      <c r="G3474" s="257">
        <f t="shared" si="257"/>
        <v>1.2852000000000001</v>
      </c>
      <c r="H3474" s="237">
        <f t="shared" si="258"/>
        <v>11.995200000000001</v>
      </c>
    </row>
    <row r="3475" spans="1:8" x14ac:dyDescent="0.25">
      <c r="A3475" s="240">
        <v>41053</v>
      </c>
      <c r="B3475" s="124">
        <v>11179</v>
      </c>
      <c r="C3475" s="124" t="s">
        <v>16</v>
      </c>
      <c r="D3475" s="236"/>
      <c r="E3475" s="124" t="s">
        <v>2312</v>
      </c>
      <c r="F3475" s="257"/>
      <c r="G3475" s="257">
        <f t="shared" si="257"/>
        <v>0</v>
      </c>
      <c r="H3475" s="237">
        <f t="shared" si="258"/>
        <v>0</v>
      </c>
    </row>
    <row r="3476" spans="1:8" x14ac:dyDescent="0.25">
      <c r="A3476" s="240">
        <v>41053</v>
      </c>
      <c r="B3476" s="124">
        <v>11180</v>
      </c>
      <c r="C3476" s="124" t="s">
        <v>3291</v>
      </c>
      <c r="D3476" s="236" t="s">
        <v>3292</v>
      </c>
      <c r="E3476" s="124" t="s">
        <v>2312</v>
      </c>
      <c r="F3476" s="257">
        <v>35.71</v>
      </c>
      <c r="G3476" s="257">
        <f t="shared" si="257"/>
        <v>4.2851999999999997</v>
      </c>
      <c r="H3476" s="237">
        <f t="shared" si="258"/>
        <v>39.995199999999997</v>
      </c>
    </row>
    <row r="3477" spans="1:8" x14ac:dyDescent="0.25">
      <c r="A3477" s="240">
        <v>41053</v>
      </c>
      <c r="B3477" s="124">
        <v>11181</v>
      </c>
      <c r="C3477" s="124" t="s">
        <v>3293</v>
      </c>
      <c r="D3477" s="236" t="s">
        <v>3294</v>
      </c>
      <c r="E3477" s="124" t="s">
        <v>2312</v>
      </c>
      <c r="F3477" s="257">
        <v>8.93</v>
      </c>
      <c r="G3477" s="257">
        <f t="shared" si="257"/>
        <v>1.0715999999999999</v>
      </c>
      <c r="H3477" s="237">
        <f t="shared" si="258"/>
        <v>10.0016</v>
      </c>
    </row>
    <row r="3478" spans="1:8" x14ac:dyDescent="0.25">
      <c r="A3478" s="240">
        <v>41053</v>
      </c>
      <c r="B3478" s="124">
        <v>11182</v>
      </c>
      <c r="C3478" s="124" t="s">
        <v>3295</v>
      </c>
      <c r="D3478" s="236" t="s">
        <v>3294</v>
      </c>
      <c r="E3478" s="124" t="s">
        <v>2312</v>
      </c>
      <c r="F3478" s="257">
        <v>8.93</v>
      </c>
      <c r="G3478" s="257">
        <f t="shared" si="257"/>
        <v>1.0715999999999999</v>
      </c>
      <c r="H3478" s="237">
        <f t="shared" si="258"/>
        <v>10.0016</v>
      </c>
    </row>
    <row r="3479" spans="1:8" x14ac:dyDescent="0.25">
      <c r="A3479" s="240">
        <v>41053</v>
      </c>
      <c r="B3479" s="124">
        <v>11183</v>
      </c>
      <c r="C3479" s="124" t="s">
        <v>3296</v>
      </c>
      <c r="D3479" s="236" t="s">
        <v>3297</v>
      </c>
      <c r="E3479" s="124" t="s">
        <v>2312</v>
      </c>
      <c r="F3479" s="257">
        <v>8.93</v>
      </c>
      <c r="G3479" s="257">
        <f t="shared" si="257"/>
        <v>1.0715999999999999</v>
      </c>
      <c r="H3479" s="237">
        <f t="shared" si="258"/>
        <v>10.0016</v>
      </c>
    </row>
    <row r="3480" spans="1:8" x14ac:dyDescent="0.25">
      <c r="A3480" s="240">
        <v>41053</v>
      </c>
      <c r="B3480" s="124">
        <v>11184</v>
      </c>
      <c r="C3480" s="124" t="s">
        <v>3298</v>
      </c>
      <c r="D3480" s="236"/>
      <c r="E3480" s="124" t="s">
        <v>2312</v>
      </c>
      <c r="F3480" s="257">
        <v>4.46</v>
      </c>
      <c r="G3480" s="257">
        <f t="shared" si="257"/>
        <v>0.53520000000000001</v>
      </c>
      <c r="H3480" s="237">
        <f t="shared" si="258"/>
        <v>4.9951999999999996</v>
      </c>
    </row>
    <row r="3481" spans="1:8" x14ac:dyDescent="0.25">
      <c r="A3481" s="240">
        <v>41053</v>
      </c>
      <c r="B3481" s="124">
        <v>11185</v>
      </c>
      <c r="C3481" s="124" t="s">
        <v>3299</v>
      </c>
      <c r="D3481" s="236" t="s">
        <v>1463</v>
      </c>
      <c r="E3481" s="124" t="s">
        <v>2312</v>
      </c>
      <c r="F3481" s="257">
        <v>2.68</v>
      </c>
      <c r="G3481" s="257">
        <f t="shared" si="257"/>
        <v>0.3216</v>
      </c>
      <c r="H3481" s="237">
        <f t="shared" si="258"/>
        <v>3.0016000000000003</v>
      </c>
    </row>
    <row r="3482" spans="1:8" x14ac:dyDescent="0.25">
      <c r="A3482" s="240">
        <v>41053</v>
      </c>
      <c r="B3482" s="124">
        <v>11186</v>
      </c>
      <c r="C3482" s="124" t="s">
        <v>1036</v>
      </c>
      <c r="D3482" s="236"/>
      <c r="E3482" s="124" t="s">
        <v>2312</v>
      </c>
      <c r="F3482" s="257">
        <v>65.132000000000005</v>
      </c>
      <c r="G3482" s="257">
        <f t="shared" si="257"/>
        <v>7.8158400000000006</v>
      </c>
      <c r="H3482" s="237">
        <f t="shared" si="258"/>
        <v>72.947839999999999</v>
      </c>
    </row>
    <row r="3483" spans="1:8" x14ac:dyDescent="0.25">
      <c r="A3483" s="240">
        <v>41054</v>
      </c>
      <c r="B3483" s="124">
        <v>11187</v>
      </c>
      <c r="C3483" s="124" t="s">
        <v>3300</v>
      </c>
      <c r="D3483" s="236" t="s">
        <v>3301</v>
      </c>
      <c r="E3483" s="124" t="s">
        <v>2312</v>
      </c>
      <c r="F3483" s="257">
        <v>37.5</v>
      </c>
      <c r="G3483" s="257">
        <f t="shared" si="257"/>
        <v>4.5</v>
      </c>
      <c r="H3483" s="237">
        <f t="shared" si="258"/>
        <v>42</v>
      </c>
    </row>
    <row r="3484" spans="1:8" x14ac:dyDescent="0.25">
      <c r="A3484" s="240">
        <v>41054</v>
      </c>
      <c r="B3484" s="124">
        <v>11188</v>
      </c>
      <c r="C3484" s="124" t="s">
        <v>16</v>
      </c>
      <c r="D3484" s="236"/>
      <c r="E3484" s="124" t="s">
        <v>2312</v>
      </c>
      <c r="F3484" s="257">
        <v>9.82</v>
      </c>
      <c r="G3484" s="257">
        <f t="shared" si="257"/>
        <v>1.1783999999999999</v>
      </c>
      <c r="H3484" s="237">
        <f t="shared" si="258"/>
        <v>10.9984</v>
      </c>
    </row>
    <row r="3485" spans="1:8" x14ac:dyDescent="0.25">
      <c r="A3485" s="240">
        <v>41055</v>
      </c>
      <c r="B3485" s="124">
        <v>11189</v>
      </c>
      <c r="C3485" s="124" t="s">
        <v>16</v>
      </c>
      <c r="D3485" s="236"/>
      <c r="E3485" s="124" t="s">
        <v>2312</v>
      </c>
      <c r="F3485" s="257"/>
      <c r="G3485" s="257"/>
      <c r="H3485" s="237"/>
    </row>
    <row r="3486" spans="1:8" x14ac:dyDescent="0.25">
      <c r="A3486" s="240">
        <v>41055</v>
      </c>
      <c r="B3486" s="124">
        <v>11190</v>
      </c>
      <c r="C3486" s="124" t="s">
        <v>3302</v>
      </c>
      <c r="D3486" s="236" t="s">
        <v>3303</v>
      </c>
      <c r="E3486" s="124" t="s">
        <v>2312</v>
      </c>
      <c r="F3486" s="257">
        <v>16.07</v>
      </c>
      <c r="G3486" s="257">
        <f t="shared" si="257"/>
        <v>1.9283999999999999</v>
      </c>
      <c r="H3486" s="237">
        <f t="shared" si="258"/>
        <v>17.9984</v>
      </c>
    </row>
    <row r="3487" spans="1:8" x14ac:dyDescent="0.25">
      <c r="A3487" s="240">
        <v>41055</v>
      </c>
      <c r="B3487" s="124">
        <v>11191</v>
      </c>
      <c r="C3487" s="124" t="s">
        <v>3037</v>
      </c>
      <c r="D3487" s="236" t="s">
        <v>2717</v>
      </c>
      <c r="E3487" s="124" t="s">
        <v>2312</v>
      </c>
      <c r="F3487" s="257">
        <v>20.54</v>
      </c>
      <c r="G3487" s="257">
        <f t="shared" si="257"/>
        <v>2.4647999999999999</v>
      </c>
      <c r="H3487" s="237">
        <f t="shared" si="258"/>
        <v>23.004799999999999</v>
      </c>
    </row>
    <row r="3488" spans="1:8" x14ac:dyDescent="0.25">
      <c r="A3488" s="240">
        <v>41055</v>
      </c>
      <c r="B3488" s="124">
        <v>11192</v>
      </c>
      <c r="C3488" s="124" t="s">
        <v>3304</v>
      </c>
      <c r="D3488" s="236" t="s">
        <v>3305</v>
      </c>
      <c r="E3488" s="124" t="s">
        <v>2312</v>
      </c>
      <c r="F3488" s="257">
        <v>26.79</v>
      </c>
      <c r="G3488" s="257">
        <f t="shared" si="257"/>
        <v>3.2147999999999999</v>
      </c>
      <c r="H3488" s="237">
        <f t="shared" si="258"/>
        <v>30.004799999999999</v>
      </c>
    </row>
    <row r="3489" spans="1:8" x14ac:dyDescent="0.25">
      <c r="A3489" s="240">
        <v>41055</v>
      </c>
      <c r="B3489" s="124">
        <v>11193</v>
      </c>
      <c r="C3489" s="124" t="s">
        <v>3306</v>
      </c>
      <c r="D3489" s="236" t="s">
        <v>3307</v>
      </c>
      <c r="E3489" s="124" t="s">
        <v>2312</v>
      </c>
      <c r="F3489" s="257">
        <v>8.93</v>
      </c>
      <c r="G3489" s="257">
        <f t="shared" si="257"/>
        <v>1.0715999999999999</v>
      </c>
      <c r="H3489" s="237">
        <f t="shared" si="258"/>
        <v>10.0016</v>
      </c>
    </row>
    <row r="3490" spans="1:8" x14ac:dyDescent="0.25">
      <c r="A3490" s="240">
        <v>41055</v>
      </c>
      <c r="B3490" s="124">
        <v>11194</v>
      </c>
      <c r="C3490" s="124" t="s">
        <v>3308</v>
      </c>
      <c r="D3490" s="236" t="s">
        <v>3309</v>
      </c>
      <c r="E3490" s="124" t="s">
        <v>2312</v>
      </c>
      <c r="F3490" s="257">
        <v>8.93</v>
      </c>
      <c r="G3490" s="257">
        <f t="shared" si="257"/>
        <v>1.0715999999999999</v>
      </c>
      <c r="H3490" s="237">
        <f t="shared" si="258"/>
        <v>10.0016</v>
      </c>
    </row>
    <row r="3491" spans="1:8" x14ac:dyDescent="0.25">
      <c r="A3491" s="240">
        <v>41055</v>
      </c>
      <c r="B3491" s="124">
        <v>11195</v>
      </c>
      <c r="C3491" s="124" t="s">
        <v>3310</v>
      </c>
      <c r="D3491" s="236" t="s">
        <v>3311</v>
      </c>
      <c r="E3491" s="124" t="s">
        <v>2312</v>
      </c>
      <c r="F3491" s="257">
        <v>6.25</v>
      </c>
      <c r="G3491" s="257">
        <f t="shared" si="257"/>
        <v>0.75</v>
      </c>
      <c r="H3491" s="237">
        <f t="shared" si="258"/>
        <v>7</v>
      </c>
    </row>
    <row r="3492" spans="1:8" x14ac:dyDescent="0.25">
      <c r="A3492" s="240">
        <v>41055</v>
      </c>
      <c r="B3492" s="124">
        <v>11196</v>
      </c>
      <c r="C3492" s="124" t="s">
        <v>1933</v>
      </c>
      <c r="D3492" s="236" t="s">
        <v>3312</v>
      </c>
      <c r="E3492" s="124" t="s">
        <v>2312</v>
      </c>
      <c r="F3492" s="257">
        <v>4.46</v>
      </c>
      <c r="G3492" s="257">
        <f t="shared" si="257"/>
        <v>0.53520000000000001</v>
      </c>
      <c r="H3492" s="237">
        <f t="shared" si="258"/>
        <v>4.9951999999999996</v>
      </c>
    </row>
    <row r="3493" spans="1:8" x14ac:dyDescent="0.25">
      <c r="A3493" s="240">
        <v>41055</v>
      </c>
      <c r="B3493" s="124">
        <v>11197</v>
      </c>
      <c r="C3493" s="124" t="s">
        <v>1036</v>
      </c>
      <c r="D3493" s="236"/>
      <c r="E3493" s="124" t="s">
        <v>2312</v>
      </c>
      <c r="F3493" s="257">
        <v>59.87</v>
      </c>
      <c r="G3493" s="257">
        <f t="shared" si="257"/>
        <v>7.1843999999999992</v>
      </c>
      <c r="H3493" s="237">
        <f t="shared" si="258"/>
        <v>67.054400000000001</v>
      </c>
    </row>
    <row r="3494" spans="1:8" x14ac:dyDescent="0.25">
      <c r="A3494" s="240">
        <v>41055</v>
      </c>
      <c r="B3494" s="124">
        <v>11198</v>
      </c>
      <c r="C3494" s="124" t="s">
        <v>16</v>
      </c>
      <c r="D3494" s="236"/>
      <c r="E3494" s="124" t="s">
        <v>2312</v>
      </c>
      <c r="F3494" s="257">
        <v>6.25</v>
      </c>
      <c r="G3494" s="257">
        <f t="shared" ref="G3494:G3555" si="259">F3494*12%</f>
        <v>0.75</v>
      </c>
      <c r="H3494" s="237">
        <f t="shared" ref="H3494:H3555" si="260">F3494+G3494</f>
        <v>7</v>
      </c>
    </row>
    <row r="3495" spans="1:8" x14ac:dyDescent="0.25">
      <c r="A3495" s="240">
        <v>41055</v>
      </c>
      <c r="B3495" s="124">
        <v>11199</v>
      </c>
      <c r="C3495" s="124" t="s">
        <v>16</v>
      </c>
      <c r="D3495" s="236"/>
      <c r="E3495" s="124" t="s">
        <v>2312</v>
      </c>
      <c r="F3495" s="257">
        <v>8.0399999999999991</v>
      </c>
      <c r="G3495" s="257">
        <f t="shared" si="259"/>
        <v>0.96479999999999988</v>
      </c>
      <c r="H3495" s="237">
        <f t="shared" si="260"/>
        <v>9.0047999999999995</v>
      </c>
    </row>
    <row r="3496" spans="1:8" x14ac:dyDescent="0.25">
      <c r="A3496" s="240">
        <v>41055</v>
      </c>
      <c r="B3496" s="124">
        <v>11200</v>
      </c>
      <c r="C3496" s="124" t="s">
        <v>3313</v>
      </c>
      <c r="D3496" s="236" t="s">
        <v>3314</v>
      </c>
      <c r="E3496" s="124" t="s">
        <v>2312</v>
      </c>
      <c r="F3496" s="257">
        <v>23.21</v>
      </c>
      <c r="G3496" s="257">
        <f t="shared" si="259"/>
        <v>2.7852000000000001</v>
      </c>
      <c r="H3496" s="237">
        <f t="shared" si="260"/>
        <v>25.995200000000001</v>
      </c>
    </row>
    <row r="3497" spans="1:8" x14ac:dyDescent="0.25">
      <c r="A3497" s="240">
        <v>41056</v>
      </c>
      <c r="B3497" s="124">
        <v>11201</v>
      </c>
      <c r="C3497" s="124" t="s">
        <v>3316</v>
      </c>
      <c r="D3497" s="236" t="s">
        <v>3317</v>
      </c>
      <c r="E3497" s="124" t="s">
        <v>2312</v>
      </c>
      <c r="F3497" s="257">
        <v>8.0399999999999991</v>
      </c>
      <c r="G3497" s="257">
        <f t="shared" si="259"/>
        <v>0.96479999999999988</v>
      </c>
      <c r="H3497" s="237">
        <f t="shared" si="260"/>
        <v>9.0047999999999995</v>
      </c>
    </row>
    <row r="3498" spans="1:8" x14ac:dyDescent="0.25">
      <c r="A3498" s="240">
        <v>41056</v>
      </c>
      <c r="B3498" s="124">
        <v>11202</v>
      </c>
      <c r="C3498" s="124" t="s">
        <v>3310</v>
      </c>
      <c r="D3498" s="236" t="s">
        <v>3311</v>
      </c>
      <c r="E3498" s="124" t="s">
        <v>2312</v>
      </c>
      <c r="F3498" s="257">
        <v>6.25</v>
      </c>
      <c r="G3498" s="257">
        <f t="shared" si="259"/>
        <v>0.75</v>
      </c>
      <c r="H3498" s="237">
        <f t="shared" si="260"/>
        <v>7</v>
      </c>
    </row>
    <row r="3499" spans="1:8" x14ac:dyDescent="0.25">
      <c r="A3499" s="240">
        <v>41056</v>
      </c>
      <c r="B3499" s="124">
        <v>11203</v>
      </c>
      <c r="C3499" s="124" t="s">
        <v>1933</v>
      </c>
      <c r="D3499" s="236" t="s">
        <v>3312</v>
      </c>
      <c r="E3499" s="124" t="s">
        <v>2312</v>
      </c>
      <c r="F3499" s="257">
        <v>4.46</v>
      </c>
      <c r="G3499" s="257">
        <f t="shared" si="259"/>
        <v>0.53520000000000001</v>
      </c>
      <c r="H3499" s="237">
        <f t="shared" si="260"/>
        <v>4.9951999999999996</v>
      </c>
    </row>
    <row r="3500" spans="1:8" x14ac:dyDescent="0.25">
      <c r="A3500" s="240">
        <v>41056</v>
      </c>
      <c r="B3500" s="124">
        <v>11204</v>
      </c>
      <c r="C3500" s="124" t="s">
        <v>3318</v>
      </c>
      <c r="D3500" s="236" t="s">
        <v>3320</v>
      </c>
      <c r="E3500" s="124" t="s">
        <v>2312</v>
      </c>
      <c r="F3500" s="257">
        <v>10.71</v>
      </c>
      <c r="G3500" s="257">
        <f t="shared" si="259"/>
        <v>1.2852000000000001</v>
      </c>
      <c r="H3500" s="237">
        <f t="shared" si="260"/>
        <v>11.995200000000001</v>
      </c>
    </row>
    <row r="3501" spans="1:8" x14ac:dyDescent="0.25">
      <c r="A3501" s="240">
        <v>41056</v>
      </c>
      <c r="B3501" s="124">
        <v>11205</v>
      </c>
      <c r="C3501" s="124" t="s">
        <v>3319</v>
      </c>
      <c r="D3501" s="236"/>
      <c r="E3501" s="124" t="s">
        <v>2312</v>
      </c>
      <c r="F3501" s="257">
        <v>22.99</v>
      </c>
      <c r="G3501" s="257">
        <f t="shared" si="259"/>
        <v>2.7587999999999999</v>
      </c>
      <c r="H3501" s="237">
        <f t="shared" si="260"/>
        <v>25.748799999999999</v>
      </c>
    </row>
    <row r="3502" spans="1:8" x14ac:dyDescent="0.25">
      <c r="A3502" s="240">
        <v>41057</v>
      </c>
      <c r="B3502" s="124">
        <v>11206</v>
      </c>
      <c r="C3502" s="124" t="s">
        <v>2935</v>
      </c>
      <c r="D3502" s="236" t="s">
        <v>2936</v>
      </c>
      <c r="E3502" s="124" t="s">
        <v>2312</v>
      </c>
      <c r="F3502" s="257">
        <v>11.61</v>
      </c>
      <c r="G3502" s="257">
        <f t="shared" si="259"/>
        <v>1.3931999999999998</v>
      </c>
      <c r="H3502" s="237">
        <f t="shared" si="260"/>
        <v>13.0032</v>
      </c>
    </row>
    <row r="3503" spans="1:8" x14ac:dyDescent="0.25">
      <c r="A3503" s="240">
        <v>41057</v>
      </c>
      <c r="B3503" s="124">
        <v>11207</v>
      </c>
      <c r="C3503" s="124" t="s">
        <v>3321</v>
      </c>
      <c r="D3503" s="236" t="s">
        <v>3325</v>
      </c>
      <c r="E3503" s="124" t="s">
        <v>2312</v>
      </c>
      <c r="F3503" s="257">
        <v>4.46</v>
      </c>
      <c r="G3503" s="257">
        <f t="shared" si="259"/>
        <v>0.53520000000000001</v>
      </c>
      <c r="H3503" s="237">
        <f t="shared" si="260"/>
        <v>4.9951999999999996</v>
      </c>
    </row>
    <row r="3504" spans="1:8" x14ac:dyDescent="0.25">
      <c r="A3504" s="240">
        <v>41057</v>
      </c>
      <c r="B3504" s="124">
        <v>11208</v>
      </c>
      <c r="C3504" s="124" t="s">
        <v>3322</v>
      </c>
      <c r="D3504" s="236" t="s">
        <v>3326</v>
      </c>
      <c r="E3504" s="124" t="s">
        <v>2312</v>
      </c>
      <c r="F3504" s="257">
        <v>84.82</v>
      </c>
      <c r="G3504" s="257">
        <f t="shared" si="259"/>
        <v>10.178399999999998</v>
      </c>
      <c r="H3504" s="237">
        <f t="shared" si="260"/>
        <v>94.99839999999999</v>
      </c>
    </row>
    <row r="3505" spans="1:8" x14ac:dyDescent="0.25">
      <c r="A3505" s="240">
        <v>41057</v>
      </c>
      <c r="B3505" s="124">
        <v>11209</v>
      </c>
      <c r="C3505" s="124" t="s">
        <v>3323</v>
      </c>
      <c r="D3505" s="236" t="s">
        <v>3327</v>
      </c>
      <c r="E3505" s="124" t="s">
        <v>2312</v>
      </c>
      <c r="F3505" s="257">
        <v>34.82</v>
      </c>
      <c r="G3505" s="257">
        <f t="shared" si="259"/>
        <v>4.1783999999999999</v>
      </c>
      <c r="H3505" s="237">
        <f t="shared" si="260"/>
        <v>38.998400000000004</v>
      </c>
    </row>
    <row r="3506" spans="1:8" x14ac:dyDescent="0.25">
      <c r="A3506" s="240">
        <v>41057</v>
      </c>
      <c r="B3506" s="124">
        <v>11210</v>
      </c>
      <c r="C3506" s="263" t="s">
        <v>3324</v>
      </c>
      <c r="D3506" s="236" t="s">
        <v>3328</v>
      </c>
      <c r="E3506" s="124" t="s">
        <v>2312</v>
      </c>
      <c r="F3506" s="257">
        <v>589.28</v>
      </c>
      <c r="G3506" s="257">
        <f t="shared" si="259"/>
        <v>70.7136</v>
      </c>
      <c r="H3506" s="237">
        <f t="shared" si="260"/>
        <v>659.99360000000001</v>
      </c>
    </row>
    <row r="3507" spans="1:8" x14ac:dyDescent="0.25">
      <c r="A3507" s="240">
        <v>41057</v>
      </c>
      <c r="B3507" s="124">
        <v>11211</v>
      </c>
      <c r="C3507" s="263" t="s">
        <v>3329</v>
      </c>
      <c r="D3507" s="236" t="s">
        <v>3328</v>
      </c>
      <c r="E3507" s="124" t="s">
        <v>2312</v>
      </c>
      <c r="F3507" s="257">
        <v>17.86</v>
      </c>
      <c r="G3507" s="257">
        <f t="shared" si="259"/>
        <v>2.1431999999999998</v>
      </c>
      <c r="H3507" s="237">
        <f t="shared" si="260"/>
        <v>20.0032</v>
      </c>
    </row>
    <row r="3508" spans="1:8" x14ac:dyDescent="0.25">
      <c r="A3508" s="240">
        <v>41057</v>
      </c>
      <c r="B3508" s="124">
        <v>11212</v>
      </c>
      <c r="C3508" s="124" t="s">
        <v>3330</v>
      </c>
      <c r="D3508" s="236" t="s">
        <v>3337</v>
      </c>
      <c r="E3508" s="124" t="s">
        <v>2312</v>
      </c>
      <c r="F3508" s="257">
        <v>7.14</v>
      </c>
      <c r="G3508" s="257">
        <f t="shared" si="259"/>
        <v>0.8567999999999999</v>
      </c>
      <c r="H3508" s="237">
        <f t="shared" si="260"/>
        <v>7.9967999999999995</v>
      </c>
    </row>
    <row r="3509" spans="1:8" x14ac:dyDescent="0.25">
      <c r="A3509" s="240">
        <v>41057</v>
      </c>
      <c r="B3509" s="124">
        <v>11213</v>
      </c>
      <c r="C3509" s="124" t="s">
        <v>3331</v>
      </c>
      <c r="D3509" s="236" t="s">
        <v>1463</v>
      </c>
      <c r="E3509" s="124" t="s">
        <v>2312</v>
      </c>
      <c r="F3509" s="257">
        <v>9.82</v>
      </c>
      <c r="G3509" s="257">
        <f t="shared" si="259"/>
        <v>1.1783999999999999</v>
      </c>
      <c r="H3509" s="237">
        <f t="shared" si="260"/>
        <v>10.9984</v>
      </c>
    </row>
    <row r="3510" spans="1:8" x14ac:dyDescent="0.25">
      <c r="A3510" s="240">
        <v>41057</v>
      </c>
      <c r="B3510" s="124">
        <v>11214</v>
      </c>
      <c r="C3510" s="124" t="s">
        <v>1036</v>
      </c>
      <c r="D3510" s="236"/>
      <c r="E3510" s="124" t="s">
        <v>2312</v>
      </c>
      <c r="F3510" s="257">
        <v>11.34</v>
      </c>
      <c r="G3510" s="257">
        <f t="shared" si="259"/>
        <v>1.3608</v>
      </c>
      <c r="H3510" s="237">
        <f t="shared" si="260"/>
        <v>12.700799999999999</v>
      </c>
    </row>
    <row r="3511" spans="1:8" x14ac:dyDescent="0.25">
      <c r="A3511" s="240">
        <v>41058</v>
      </c>
      <c r="B3511" s="124">
        <v>11215</v>
      </c>
      <c r="C3511" s="124" t="s">
        <v>21</v>
      </c>
      <c r="D3511" s="236" t="s">
        <v>3338</v>
      </c>
      <c r="E3511" s="124" t="s">
        <v>2312</v>
      </c>
      <c r="F3511" s="257">
        <v>23.21</v>
      </c>
      <c r="G3511" s="257">
        <f t="shared" si="259"/>
        <v>2.7852000000000001</v>
      </c>
      <c r="H3511" s="237">
        <f t="shared" si="260"/>
        <v>25.995200000000001</v>
      </c>
    </row>
    <row r="3512" spans="1:8" x14ac:dyDescent="0.25">
      <c r="A3512" s="240">
        <v>41058</v>
      </c>
      <c r="B3512" s="124">
        <v>11216</v>
      </c>
      <c r="C3512" s="124" t="s">
        <v>3332</v>
      </c>
      <c r="D3512" s="236" t="s">
        <v>3339</v>
      </c>
      <c r="E3512" s="124" t="s">
        <v>2312</v>
      </c>
      <c r="F3512" s="257">
        <v>11.61</v>
      </c>
      <c r="G3512" s="257">
        <f t="shared" si="259"/>
        <v>1.3931999999999998</v>
      </c>
      <c r="H3512" s="237">
        <f t="shared" si="260"/>
        <v>13.0032</v>
      </c>
    </row>
    <row r="3513" spans="1:8" x14ac:dyDescent="0.25">
      <c r="A3513" s="240">
        <v>41058</v>
      </c>
      <c r="B3513" s="124">
        <v>11217</v>
      </c>
      <c r="C3513" s="124" t="s">
        <v>3333</v>
      </c>
      <c r="D3513" s="236" t="s">
        <v>3340</v>
      </c>
      <c r="E3513" s="124" t="s">
        <v>2312</v>
      </c>
      <c r="F3513" s="257">
        <v>9.82</v>
      </c>
      <c r="G3513" s="257">
        <f t="shared" si="259"/>
        <v>1.1783999999999999</v>
      </c>
      <c r="H3513" s="237">
        <f t="shared" si="260"/>
        <v>10.9984</v>
      </c>
    </row>
    <row r="3514" spans="1:8" x14ac:dyDescent="0.25">
      <c r="A3514" s="240">
        <v>41058</v>
      </c>
      <c r="B3514" s="124">
        <v>11218</v>
      </c>
      <c r="C3514" s="124" t="s">
        <v>3334</v>
      </c>
      <c r="D3514" s="236" t="s">
        <v>44</v>
      </c>
      <c r="E3514" s="124" t="s">
        <v>2312</v>
      </c>
      <c r="F3514" s="257">
        <v>11.61</v>
      </c>
      <c r="G3514" s="257">
        <f t="shared" si="259"/>
        <v>1.3931999999999998</v>
      </c>
      <c r="H3514" s="237">
        <f t="shared" si="260"/>
        <v>13.0032</v>
      </c>
    </row>
    <row r="3515" spans="1:8" x14ac:dyDescent="0.25">
      <c r="A3515" s="240">
        <v>41058</v>
      </c>
      <c r="B3515" s="124">
        <v>11219</v>
      </c>
      <c r="C3515" s="124" t="s">
        <v>2765</v>
      </c>
      <c r="D3515" s="236" t="s">
        <v>3341</v>
      </c>
      <c r="E3515" s="124" t="s">
        <v>2312</v>
      </c>
      <c r="F3515" s="257">
        <v>23.21</v>
      </c>
      <c r="G3515" s="257">
        <f t="shared" si="259"/>
        <v>2.7852000000000001</v>
      </c>
      <c r="H3515" s="237">
        <f t="shared" si="260"/>
        <v>25.995200000000001</v>
      </c>
    </row>
    <row r="3516" spans="1:8" x14ac:dyDescent="0.25">
      <c r="A3516" s="240">
        <v>41058</v>
      </c>
      <c r="B3516" s="124">
        <v>11220</v>
      </c>
      <c r="C3516" s="124" t="s">
        <v>3335</v>
      </c>
      <c r="D3516" s="236" t="s">
        <v>3292</v>
      </c>
      <c r="E3516" s="124" t="s">
        <v>2312</v>
      </c>
      <c r="F3516" s="257">
        <v>34.82</v>
      </c>
      <c r="G3516" s="257">
        <f t="shared" si="259"/>
        <v>4.1783999999999999</v>
      </c>
      <c r="H3516" s="237">
        <f t="shared" si="260"/>
        <v>38.998400000000004</v>
      </c>
    </row>
    <row r="3517" spans="1:8" x14ac:dyDescent="0.25">
      <c r="A3517" s="240">
        <v>41058</v>
      </c>
      <c r="B3517" s="124">
        <v>11221</v>
      </c>
      <c r="C3517" s="124" t="s">
        <v>43</v>
      </c>
      <c r="D3517" s="236" t="s">
        <v>3342</v>
      </c>
      <c r="E3517" s="124" t="s">
        <v>2312</v>
      </c>
      <c r="F3517" s="257">
        <v>11.61</v>
      </c>
      <c r="G3517" s="257">
        <f t="shared" si="259"/>
        <v>1.3931999999999998</v>
      </c>
      <c r="H3517" s="237">
        <f t="shared" si="260"/>
        <v>13.0032</v>
      </c>
    </row>
    <row r="3518" spans="1:8" x14ac:dyDescent="0.25">
      <c r="A3518" s="240">
        <v>41058</v>
      </c>
      <c r="B3518" s="124">
        <v>11222</v>
      </c>
      <c r="C3518" s="124" t="s">
        <v>1184</v>
      </c>
      <c r="D3518" s="236" t="s">
        <v>3343</v>
      </c>
      <c r="E3518" s="124" t="s">
        <v>2312</v>
      </c>
      <c r="F3518" s="257">
        <v>8.93</v>
      </c>
      <c r="G3518" s="257">
        <f t="shared" si="259"/>
        <v>1.0715999999999999</v>
      </c>
      <c r="H3518" s="237">
        <f t="shared" si="260"/>
        <v>10.0016</v>
      </c>
    </row>
    <row r="3519" spans="1:8" x14ac:dyDescent="0.25">
      <c r="A3519" s="240">
        <v>41058</v>
      </c>
      <c r="B3519" s="124">
        <v>11223</v>
      </c>
      <c r="C3519" s="124" t="s">
        <v>1053</v>
      </c>
      <c r="D3519" s="236" t="s">
        <v>1054</v>
      </c>
      <c r="E3519" s="124" t="s">
        <v>2312</v>
      </c>
      <c r="F3519" s="257">
        <v>17.86</v>
      </c>
      <c r="G3519" s="257">
        <f t="shared" si="259"/>
        <v>2.1431999999999998</v>
      </c>
      <c r="H3519" s="237">
        <f t="shared" si="260"/>
        <v>20.0032</v>
      </c>
    </row>
    <row r="3520" spans="1:8" x14ac:dyDescent="0.25">
      <c r="A3520" s="240">
        <v>41058</v>
      </c>
      <c r="B3520" s="124">
        <v>11224</v>
      </c>
      <c r="C3520" s="124" t="s">
        <v>1053</v>
      </c>
      <c r="D3520" s="236" t="s">
        <v>3344</v>
      </c>
      <c r="E3520" s="124" t="s">
        <v>2312</v>
      </c>
      <c r="F3520" s="257">
        <v>7.14</v>
      </c>
      <c r="G3520" s="257">
        <f t="shared" si="259"/>
        <v>0.8567999999999999</v>
      </c>
      <c r="H3520" s="237">
        <f t="shared" si="260"/>
        <v>7.9967999999999995</v>
      </c>
    </row>
    <row r="3521" spans="1:8" x14ac:dyDescent="0.25">
      <c r="A3521" s="240">
        <v>41058</v>
      </c>
      <c r="B3521" s="124">
        <v>11225</v>
      </c>
      <c r="C3521" s="124" t="s">
        <v>3336</v>
      </c>
      <c r="D3521" s="236" t="s">
        <v>3345</v>
      </c>
      <c r="E3521" s="124" t="s">
        <v>2312</v>
      </c>
      <c r="F3521" s="257">
        <v>7.14</v>
      </c>
      <c r="G3521" s="257">
        <f t="shared" si="259"/>
        <v>0.8567999999999999</v>
      </c>
      <c r="H3521" s="237">
        <f t="shared" si="260"/>
        <v>7.9967999999999995</v>
      </c>
    </row>
    <row r="3522" spans="1:8" x14ac:dyDescent="0.25">
      <c r="A3522" s="240">
        <v>41058</v>
      </c>
      <c r="B3522" s="124">
        <v>11226</v>
      </c>
      <c r="C3522" s="124" t="s">
        <v>3318</v>
      </c>
      <c r="D3522" s="236" t="s">
        <v>3346</v>
      </c>
      <c r="E3522" s="124" t="s">
        <v>2312</v>
      </c>
      <c r="F3522" s="124">
        <v>4.46</v>
      </c>
      <c r="G3522" s="257">
        <f t="shared" si="259"/>
        <v>0.53520000000000001</v>
      </c>
      <c r="H3522" s="237">
        <f t="shared" si="260"/>
        <v>4.9951999999999996</v>
      </c>
    </row>
    <row r="3523" spans="1:8" x14ac:dyDescent="0.25">
      <c r="A3523" s="240">
        <v>41058</v>
      </c>
      <c r="B3523" s="124">
        <v>11227</v>
      </c>
      <c r="C3523" s="124" t="s">
        <v>1036</v>
      </c>
      <c r="D3523" s="236"/>
      <c r="E3523" s="124" t="s">
        <v>2312</v>
      </c>
      <c r="F3523" s="124"/>
      <c r="G3523" s="257">
        <f t="shared" si="259"/>
        <v>0</v>
      </c>
      <c r="H3523" s="237">
        <f t="shared" si="260"/>
        <v>0</v>
      </c>
    </row>
    <row r="3524" spans="1:8" x14ac:dyDescent="0.25">
      <c r="A3524" s="240">
        <v>41058</v>
      </c>
      <c r="B3524" s="124">
        <v>11228</v>
      </c>
      <c r="C3524" s="124" t="s">
        <v>16</v>
      </c>
      <c r="D3524" s="236"/>
      <c r="E3524" s="124" t="s">
        <v>2312</v>
      </c>
      <c r="F3524" s="124"/>
      <c r="G3524" s="257">
        <f t="shared" si="259"/>
        <v>0</v>
      </c>
      <c r="H3524" s="237">
        <f t="shared" si="260"/>
        <v>0</v>
      </c>
    </row>
    <row r="3525" spans="1:8" x14ac:dyDescent="0.25">
      <c r="A3525" s="240">
        <v>41058</v>
      </c>
      <c r="B3525" s="124">
        <v>11229</v>
      </c>
      <c r="C3525" s="124" t="s">
        <v>3347</v>
      </c>
      <c r="D3525" s="236" t="s">
        <v>3348</v>
      </c>
      <c r="E3525" s="124" t="s">
        <v>2312</v>
      </c>
      <c r="F3525" s="124">
        <v>9.82</v>
      </c>
      <c r="G3525" s="257">
        <f t="shared" si="259"/>
        <v>1.1783999999999999</v>
      </c>
      <c r="H3525" s="237">
        <f t="shared" si="260"/>
        <v>10.9984</v>
      </c>
    </row>
    <row r="3526" spans="1:8" x14ac:dyDescent="0.25">
      <c r="A3526" s="240">
        <v>41059</v>
      </c>
      <c r="B3526" s="124">
        <v>11230</v>
      </c>
      <c r="C3526" s="124" t="s">
        <v>3349</v>
      </c>
      <c r="D3526" s="236" t="s">
        <v>3351</v>
      </c>
      <c r="E3526" s="124" t="s">
        <v>2312</v>
      </c>
      <c r="F3526" s="124">
        <v>18.75</v>
      </c>
      <c r="G3526" s="257">
        <f t="shared" si="259"/>
        <v>2.25</v>
      </c>
      <c r="H3526" s="237">
        <f t="shared" si="260"/>
        <v>21</v>
      </c>
    </row>
    <row r="3527" spans="1:8" x14ac:dyDescent="0.25">
      <c r="A3527" s="240">
        <v>41059</v>
      </c>
      <c r="B3527" s="124">
        <v>11231</v>
      </c>
      <c r="C3527" s="124" t="s">
        <v>3350</v>
      </c>
      <c r="D3527" s="236" t="s">
        <v>104</v>
      </c>
      <c r="E3527" s="124" t="s">
        <v>2312</v>
      </c>
      <c r="F3527" s="124">
        <v>36</v>
      </c>
      <c r="G3527" s="257">
        <f t="shared" si="259"/>
        <v>4.32</v>
      </c>
      <c r="H3527" s="237">
        <f t="shared" si="260"/>
        <v>40.32</v>
      </c>
    </row>
    <row r="3528" spans="1:8" x14ac:dyDescent="0.25">
      <c r="A3528" s="240">
        <v>41059</v>
      </c>
      <c r="B3528" s="124">
        <v>11232</v>
      </c>
      <c r="C3528" s="124" t="s">
        <v>3022</v>
      </c>
      <c r="D3528" s="236" t="s">
        <v>2730</v>
      </c>
      <c r="E3528" s="124" t="s">
        <v>2312</v>
      </c>
      <c r="F3528" s="124">
        <v>8.93</v>
      </c>
      <c r="G3528" s="257">
        <f t="shared" si="259"/>
        <v>1.0715999999999999</v>
      </c>
      <c r="H3528" s="237">
        <f t="shared" si="260"/>
        <v>10.0016</v>
      </c>
    </row>
    <row r="3529" spans="1:8" x14ac:dyDescent="0.25">
      <c r="A3529" s="240">
        <v>41059</v>
      </c>
      <c r="B3529" s="124">
        <v>11233</v>
      </c>
      <c r="C3529" s="124" t="s">
        <v>3352</v>
      </c>
      <c r="D3529" s="236" t="s">
        <v>3366</v>
      </c>
      <c r="E3529" s="124" t="s">
        <v>2312</v>
      </c>
      <c r="F3529" s="124">
        <v>13.39</v>
      </c>
      <c r="G3529" s="257">
        <f t="shared" si="259"/>
        <v>1.6068</v>
      </c>
      <c r="H3529" s="237">
        <f t="shared" si="260"/>
        <v>14.9968</v>
      </c>
    </row>
    <row r="3530" spans="1:8" x14ac:dyDescent="0.25">
      <c r="A3530" s="240">
        <v>41059</v>
      </c>
      <c r="B3530" s="124">
        <v>11234</v>
      </c>
      <c r="C3530" s="124" t="s">
        <v>16</v>
      </c>
      <c r="D3530" s="236"/>
      <c r="E3530" s="124" t="s">
        <v>2312</v>
      </c>
      <c r="F3530" s="124"/>
      <c r="G3530" s="257"/>
      <c r="H3530" s="237"/>
    </row>
    <row r="3531" spans="1:8" x14ac:dyDescent="0.25">
      <c r="A3531" s="240">
        <v>41059</v>
      </c>
      <c r="B3531" s="124">
        <v>11235</v>
      </c>
      <c r="C3531" s="124" t="s">
        <v>3353</v>
      </c>
      <c r="D3531" s="236" t="s">
        <v>3367</v>
      </c>
      <c r="E3531" s="124" t="s">
        <v>2312</v>
      </c>
      <c r="F3531" s="124">
        <v>8.93</v>
      </c>
      <c r="G3531" s="257">
        <f t="shared" si="259"/>
        <v>1.0715999999999999</v>
      </c>
      <c r="H3531" s="237">
        <f t="shared" si="260"/>
        <v>10.0016</v>
      </c>
    </row>
    <row r="3532" spans="1:8" x14ac:dyDescent="0.25">
      <c r="A3532" s="240">
        <v>41059</v>
      </c>
      <c r="B3532" s="124">
        <v>11236</v>
      </c>
      <c r="C3532" s="124" t="s">
        <v>3354</v>
      </c>
      <c r="D3532" s="236" t="s">
        <v>3309</v>
      </c>
      <c r="E3532" s="124" t="s">
        <v>2312</v>
      </c>
      <c r="F3532" s="257">
        <v>12.5</v>
      </c>
      <c r="G3532" s="257">
        <f t="shared" si="259"/>
        <v>1.5</v>
      </c>
      <c r="H3532" s="237">
        <f t="shared" si="260"/>
        <v>14</v>
      </c>
    </row>
    <row r="3533" spans="1:8" x14ac:dyDescent="0.25">
      <c r="A3533" s="240">
        <v>41059</v>
      </c>
      <c r="B3533" s="124">
        <v>11237</v>
      </c>
      <c r="C3533" s="124" t="s">
        <v>1933</v>
      </c>
      <c r="D3533" s="236" t="s">
        <v>3312</v>
      </c>
      <c r="E3533" s="124" t="s">
        <v>2312</v>
      </c>
      <c r="F3533" s="124">
        <v>4.46</v>
      </c>
      <c r="G3533" s="257">
        <f t="shared" si="259"/>
        <v>0.53520000000000001</v>
      </c>
      <c r="H3533" s="237">
        <f t="shared" si="260"/>
        <v>4.9951999999999996</v>
      </c>
    </row>
    <row r="3534" spans="1:8" x14ac:dyDescent="0.25">
      <c r="A3534" s="240">
        <v>41059</v>
      </c>
      <c r="B3534" s="124">
        <v>11238</v>
      </c>
      <c r="C3534" s="124" t="s">
        <v>1036</v>
      </c>
      <c r="D3534" s="236" t="s">
        <v>3368</v>
      </c>
      <c r="E3534" s="124" t="s">
        <v>2312</v>
      </c>
      <c r="F3534" s="124">
        <v>24.95</v>
      </c>
      <c r="G3534" s="257">
        <f t="shared" si="259"/>
        <v>2.9939999999999998</v>
      </c>
      <c r="H3534" s="237">
        <f t="shared" si="260"/>
        <v>27.943999999999999</v>
      </c>
    </row>
    <row r="3535" spans="1:8" x14ac:dyDescent="0.25">
      <c r="A3535" s="240">
        <v>41060</v>
      </c>
      <c r="B3535" s="124">
        <v>11239</v>
      </c>
      <c r="C3535" s="124" t="s">
        <v>3355</v>
      </c>
      <c r="D3535" s="236" t="s">
        <v>3369</v>
      </c>
      <c r="E3535" s="124" t="s">
        <v>2312</v>
      </c>
      <c r="F3535" s="124">
        <v>11.61</v>
      </c>
      <c r="G3535" s="257">
        <f t="shared" si="259"/>
        <v>1.3931999999999998</v>
      </c>
      <c r="H3535" s="237">
        <f t="shared" si="260"/>
        <v>13.0032</v>
      </c>
    </row>
    <row r="3536" spans="1:8" x14ac:dyDescent="0.25">
      <c r="A3536" s="240">
        <v>41060</v>
      </c>
      <c r="B3536" s="124">
        <v>11240</v>
      </c>
      <c r="C3536" s="124" t="s">
        <v>3356</v>
      </c>
      <c r="D3536" s="236" t="s">
        <v>3370</v>
      </c>
      <c r="E3536" s="124" t="s">
        <v>2312</v>
      </c>
      <c r="F3536" s="124">
        <v>11.61</v>
      </c>
      <c r="G3536" s="257">
        <f t="shared" si="259"/>
        <v>1.3931999999999998</v>
      </c>
      <c r="H3536" s="237">
        <f t="shared" si="260"/>
        <v>13.0032</v>
      </c>
    </row>
    <row r="3537" spans="1:9" x14ac:dyDescent="0.25">
      <c r="A3537" s="240">
        <v>41060</v>
      </c>
      <c r="B3537" s="124">
        <v>11241</v>
      </c>
      <c r="C3537" s="124" t="s">
        <v>3357</v>
      </c>
      <c r="D3537" s="236" t="s">
        <v>3371</v>
      </c>
      <c r="E3537" s="124" t="s">
        <v>2312</v>
      </c>
      <c r="F3537" s="124">
        <v>9.3800000000000008</v>
      </c>
      <c r="G3537" s="257">
        <f t="shared" si="259"/>
        <v>1.1256000000000002</v>
      </c>
      <c r="H3537" s="237">
        <f t="shared" si="260"/>
        <v>10.505600000000001</v>
      </c>
    </row>
    <row r="3538" spans="1:9" x14ac:dyDescent="0.25">
      <c r="A3538" s="240">
        <v>41060</v>
      </c>
      <c r="B3538" s="124">
        <v>11242</v>
      </c>
      <c r="C3538" s="124" t="s">
        <v>3358</v>
      </c>
      <c r="D3538" s="236" t="s">
        <v>3372</v>
      </c>
      <c r="E3538" s="124" t="s">
        <v>2312</v>
      </c>
      <c r="F3538" s="124">
        <v>9.3800000000000008</v>
      </c>
      <c r="G3538" s="257">
        <f t="shared" si="259"/>
        <v>1.1256000000000002</v>
      </c>
      <c r="H3538" s="237">
        <f t="shared" si="260"/>
        <v>10.505600000000001</v>
      </c>
    </row>
    <row r="3539" spans="1:9" x14ac:dyDescent="0.25">
      <c r="A3539" s="240">
        <v>41060</v>
      </c>
      <c r="B3539" s="124">
        <v>11243</v>
      </c>
      <c r="C3539" s="124" t="s">
        <v>3359</v>
      </c>
      <c r="D3539" s="236" t="s">
        <v>3373</v>
      </c>
      <c r="E3539" s="124" t="s">
        <v>2312</v>
      </c>
      <c r="F3539" s="124">
        <v>7.14</v>
      </c>
      <c r="G3539" s="257">
        <f t="shared" si="259"/>
        <v>0.8567999999999999</v>
      </c>
      <c r="H3539" s="237">
        <f t="shared" si="260"/>
        <v>7.9967999999999995</v>
      </c>
    </row>
    <row r="3540" spans="1:9" x14ac:dyDescent="0.25">
      <c r="A3540" s="240">
        <v>41060</v>
      </c>
      <c r="B3540" s="124">
        <v>11244</v>
      </c>
      <c r="C3540" s="124" t="s">
        <v>727</v>
      </c>
      <c r="D3540" s="236" t="s">
        <v>772</v>
      </c>
      <c r="E3540" s="124" t="s">
        <v>2312</v>
      </c>
      <c r="F3540" s="124">
        <v>46.43</v>
      </c>
      <c r="G3540" s="257">
        <f t="shared" si="259"/>
        <v>5.5716000000000001</v>
      </c>
      <c r="H3540" s="237">
        <f t="shared" si="260"/>
        <v>52.001599999999996</v>
      </c>
    </row>
    <row r="3541" spans="1:9" x14ac:dyDescent="0.25">
      <c r="A3541" s="240">
        <v>41060</v>
      </c>
      <c r="B3541" s="124">
        <v>11245</v>
      </c>
      <c r="C3541" s="124" t="s">
        <v>3360</v>
      </c>
      <c r="D3541" s="236" t="s">
        <v>3374</v>
      </c>
      <c r="E3541" s="124" t="s">
        <v>2312</v>
      </c>
      <c r="F3541" s="124">
        <v>11.61</v>
      </c>
      <c r="G3541" s="257">
        <f t="shared" si="259"/>
        <v>1.3931999999999998</v>
      </c>
      <c r="H3541" s="237">
        <f t="shared" si="260"/>
        <v>13.0032</v>
      </c>
    </row>
    <row r="3542" spans="1:9" x14ac:dyDescent="0.25">
      <c r="A3542" s="240">
        <v>41060</v>
      </c>
      <c r="B3542" s="124">
        <v>11246</v>
      </c>
      <c r="C3542" s="124" t="s">
        <v>3361</v>
      </c>
      <c r="D3542" s="236" t="s">
        <v>3378</v>
      </c>
      <c r="E3542" s="124" t="s">
        <v>2312</v>
      </c>
      <c r="F3542" s="124">
        <v>24.11</v>
      </c>
      <c r="G3542" s="257">
        <f t="shared" si="259"/>
        <v>2.8931999999999998</v>
      </c>
      <c r="H3542" s="237">
        <f t="shared" si="260"/>
        <v>27.0032</v>
      </c>
    </row>
    <row r="3543" spans="1:9" x14ac:dyDescent="0.25">
      <c r="A3543" s="240">
        <v>41060</v>
      </c>
      <c r="B3543" s="124">
        <v>11247</v>
      </c>
      <c r="C3543" s="124" t="s">
        <v>3362</v>
      </c>
      <c r="D3543" s="236" t="s">
        <v>3379</v>
      </c>
      <c r="E3543" s="124" t="s">
        <v>2312</v>
      </c>
      <c r="F3543" s="124">
        <v>11.61</v>
      </c>
      <c r="G3543" s="257">
        <f t="shared" si="259"/>
        <v>1.3931999999999998</v>
      </c>
      <c r="H3543" s="237">
        <f t="shared" si="260"/>
        <v>13.0032</v>
      </c>
    </row>
    <row r="3544" spans="1:9" x14ac:dyDescent="0.25">
      <c r="A3544" s="240">
        <v>41060</v>
      </c>
      <c r="B3544" s="124">
        <v>11248</v>
      </c>
      <c r="C3544" s="124" t="s">
        <v>3139</v>
      </c>
      <c r="D3544" s="236" t="s">
        <v>940</v>
      </c>
      <c r="E3544" s="124" t="s">
        <v>2312</v>
      </c>
      <c r="F3544" s="124">
        <v>53.57</v>
      </c>
      <c r="G3544" s="257">
        <f t="shared" si="259"/>
        <v>6.4283999999999999</v>
      </c>
      <c r="H3544" s="237">
        <f t="shared" si="260"/>
        <v>59.998400000000004</v>
      </c>
    </row>
    <row r="3545" spans="1:9" x14ac:dyDescent="0.25">
      <c r="A3545" s="240">
        <v>41060</v>
      </c>
      <c r="B3545" s="124">
        <v>11249</v>
      </c>
      <c r="C3545" s="124" t="s">
        <v>16</v>
      </c>
      <c r="D3545" s="236"/>
      <c r="E3545" s="124" t="s">
        <v>2312</v>
      </c>
      <c r="F3545" s="124"/>
      <c r="G3545" s="257"/>
      <c r="H3545" s="237"/>
    </row>
    <row r="3546" spans="1:9" x14ac:dyDescent="0.25">
      <c r="A3546" s="240">
        <v>41060</v>
      </c>
      <c r="B3546" s="124">
        <v>11250</v>
      </c>
      <c r="C3546" s="124" t="s">
        <v>3363</v>
      </c>
      <c r="D3546" s="236" t="s">
        <v>3380</v>
      </c>
      <c r="E3546" s="124" t="s">
        <v>2312</v>
      </c>
      <c r="F3546" s="124">
        <v>107.14</v>
      </c>
      <c r="G3546" s="257">
        <f t="shared" si="259"/>
        <v>12.8568</v>
      </c>
      <c r="H3546" s="237">
        <f t="shared" si="260"/>
        <v>119.99680000000001</v>
      </c>
    </row>
    <row r="3547" spans="1:9" x14ac:dyDescent="0.25">
      <c r="A3547" s="240">
        <v>41060</v>
      </c>
      <c r="B3547" s="124">
        <v>11251</v>
      </c>
      <c r="C3547" s="124" t="s">
        <v>2618</v>
      </c>
      <c r="D3547" s="236" t="s">
        <v>2421</v>
      </c>
      <c r="E3547" s="124" t="s">
        <v>2312</v>
      </c>
      <c r="F3547" s="124">
        <v>42.86</v>
      </c>
      <c r="G3547" s="257">
        <f t="shared" si="259"/>
        <v>5.1431999999999993</v>
      </c>
      <c r="H3547" s="237">
        <f t="shared" si="260"/>
        <v>48.0032</v>
      </c>
    </row>
    <row r="3548" spans="1:9" x14ac:dyDescent="0.25">
      <c r="A3548" s="240">
        <v>41060</v>
      </c>
      <c r="B3548" s="124">
        <v>11252</v>
      </c>
      <c r="C3548" s="124" t="s">
        <v>3037</v>
      </c>
      <c r="D3548" s="236" t="s">
        <v>2717</v>
      </c>
      <c r="E3548" s="124" t="s">
        <v>2312</v>
      </c>
      <c r="F3548" s="124">
        <v>13.39</v>
      </c>
      <c r="G3548" s="257">
        <f t="shared" si="259"/>
        <v>1.6068</v>
      </c>
      <c r="H3548" s="237">
        <f t="shared" si="260"/>
        <v>14.9968</v>
      </c>
    </row>
    <row r="3549" spans="1:9" x14ac:dyDescent="0.25">
      <c r="A3549" s="240">
        <v>41060</v>
      </c>
      <c r="B3549" s="124">
        <v>11253</v>
      </c>
      <c r="C3549" s="124" t="s">
        <v>3230</v>
      </c>
      <c r="D3549" s="236" t="s">
        <v>3311</v>
      </c>
      <c r="E3549" s="124" t="s">
        <v>2312</v>
      </c>
      <c r="F3549" s="124">
        <v>31.25</v>
      </c>
      <c r="G3549" s="257">
        <f t="shared" si="259"/>
        <v>3.75</v>
      </c>
      <c r="H3549" s="237">
        <f t="shared" si="260"/>
        <v>35</v>
      </c>
    </row>
    <row r="3550" spans="1:9" x14ac:dyDescent="0.25">
      <c r="A3550" s="240">
        <v>41060</v>
      </c>
      <c r="B3550" s="124">
        <v>11254</v>
      </c>
      <c r="C3550" s="124" t="s">
        <v>1116</v>
      </c>
      <c r="D3550" s="236" t="s">
        <v>1117</v>
      </c>
      <c r="E3550" s="124" t="s">
        <v>2312</v>
      </c>
      <c r="F3550" s="124">
        <v>23.21</v>
      </c>
      <c r="G3550" s="257">
        <f t="shared" si="259"/>
        <v>2.7852000000000001</v>
      </c>
      <c r="H3550" s="237">
        <f t="shared" si="260"/>
        <v>25.995200000000001</v>
      </c>
      <c r="I3550" s="124"/>
    </row>
    <row r="3551" spans="1:9" x14ac:dyDescent="0.25">
      <c r="A3551" s="240">
        <v>41060</v>
      </c>
      <c r="B3551" s="124">
        <v>11255</v>
      </c>
      <c r="C3551" s="124" t="s">
        <v>3364</v>
      </c>
      <c r="D3551" s="236" t="s">
        <v>3382</v>
      </c>
      <c r="E3551" s="124" t="s">
        <v>2312</v>
      </c>
      <c r="F3551" s="124">
        <v>29.46</v>
      </c>
      <c r="G3551" s="257">
        <f t="shared" si="259"/>
        <v>3.5352000000000001</v>
      </c>
      <c r="H3551" s="237">
        <f t="shared" si="260"/>
        <v>32.995200000000004</v>
      </c>
    </row>
    <row r="3552" spans="1:9" x14ac:dyDescent="0.25">
      <c r="A3552" s="240">
        <v>41060</v>
      </c>
      <c r="B3552" s="124">
        <v>11256</v>
      </c>
      <c r="C3552" s="124" t="s">
        <v>288</v>
      </c>
      <c r="D3552" s="236" t="s">
        <v>3381</v>
      </c>
      <c r="E3552" s="124" t="s">
        <v>2312</v>
      </c>
      <c r="F3552" s="124">
        <v>8.93</v>
      </c>
      <c r="G3552" s="257">
        <f t="shared" si="259"/>
        <v>1.0715999999999999</v>
      </c>
      <c r="H3552" s="237">
        <f t="shared" si="260"/>
        <v>10.0016</v>
      </c>
    </row>
    <row r="3553" spans="1:8" x14ac:dyDescent="0.25">
      <c r="A3553" s="240">
        <v>41060</v>
      </c>
      <c r="B3553" s="124">
        <v>11257</v>
      </c>
      <c r="C3553" s="124" t="s">
        <v>3365</v>
      </c>
      <c r="D3553" s="236" t="s">
        <v>3375</v>
      </c>
      <c r="E3553" s="124" t="s">
        <v>2312</v>
      </c>
      <c r="F3553" s="124">
        <v>15.18</v>
      </c>
      <c r="G3553" s="257">
        <f t="shared" si="259"/>
        <v>1.8215999999999999</v>
      </c>
      <c r="H3553" s="237">
        <f t="shared" si="260"/>
        <v>17.0016</v>
      </c>
    </row>
    <row r="3554" spans="1:8" x14ac:dyDescent="0.25">
      <c r="A3554" s="240">
        <v>41060</v>
      </c>
      <c r="B3554" s="124">
        <v>11258</v>
      </c>
      <c r="C3554" s="124" t="s">
        <v>1933</v>
      </c>
      <c r="D3554" s="236" t="s">
        <v>3376</v>
      </c>
      <c r="E3554" s="124" t="s">
        <v>2312</v>
      </c>
      <c r="F3554" s="124">
        <v>22.32</v>
      </c>
      <c r="G3554" s="257">
        <f t="shared" si="259"/>
        <v>2.6783999999999999</v>
      </c>
      <c r="H3554" s="237">
        <f t="shared" si="260"/>
        <v>24.9984</v>
      </c>
    </row>
    <row r="3555" spans="1:8" x14ac:dyDescent="0.25">
      <c r="A3555" s="240">
        <v>41060</v>
      </c>
      <c r="B3555" s="124">
        <v>11259</v>
      </c>
      <c r="C3555" s="124" t="s">
        <v>3319</v>
      </c>
      <c r="D3555" s="236" t="s">
        <v>3377</v>
      </c>
      <c r="E3555" s="124" t="s">
        <v>2312</v>
      </c>
      <c r="F3555" s="124">
        <v>22.14</v>
      </c>
      <c r="G3555" s="257">
        <f t="shared" si="259"/>
        <v>2.6568000000000001</v>
      </c>
      <c r="H3555" s="237">
        <f t="shared" si="260"/>
        <v>24.796800000000001</v>
      </c>
    </row>
    <row r="3556" spans="1:8" x14ac:dyDescent="0.25">
      <c r="A3556" s="240"/>
      <c r="B3556" s="124"/>
      <c r="C3556" s="124"/>
      <c r="D3556" s="124"/>
      <c r="E3556" s="124"/>
      <c r="F3556" s="257">
        <f>SUM(F3237:F3555)</f>
        <v>5539.6469999999972</v>
      </c>
      <c r="G3556" s="257">
        <f>SUM(G3237:G3555)</f>
        <v>664.7576399999997</v>
      </c>
      <c r="H3556" s="257">
        <f>SUM(H3237:H3555)</f>
        <v>6204.4046400000034</v>
      </c>
    </row>
    <row r="3557" spans="1:8" x14ac:dyDescent="0.25">
      <c r="A3557" s="240"/>
      <c r="B3557" s="124"/>
      <c r="C3557" s="124"/>
      <c r="D3557" s="124"/>
      <c r="E3557" s="124"/>
      <c r="F3557" s="124"/>
      <c r="G3557" s="124"/>
      <c r="H3557" s="124"/>
    </row>
    <row r="3558" spans="1:8" x14ac:dyDescent="0.25">
      <c r="A3558" s="240"/>
      <c r="B3558" s="124"/>
      <c r="C3558" s="124"/>
      <c r="D3558" s="124"/>
      <c r="E3558" s="124"/>
      <c r="F3558" s="124"/>
      <c r="G3558" s="124"/>
      <c r="H3558" s="124"/>
    </row>
    <row r="3559" spans="1:8" x14ac:dyDescent="0.25">
      <c r="A3559" s="240"/>
      <c r="B3559" s="124"/>
      <c r="C3559" s="124"/>
      <c r="D3559" s="124"/>
      <c r="E3559" s="124"/>
      <c r="F3559" s="124"/>
      <c r="G3559" s="124"/>
      <c r="H3559" s="124"/>
    </row>
    <row r="3560" spans="1:8" x14ac:dyDescent="0.25">
      <c r="A3560" s="240"/>
      <c r="B3560" s="124"/>
      <c r="C3560" s="124"/>
      <c r="D3560" s="124"/>
      <c r="E3560" s="124"/>
      <c r="F3560" s="124"/>
      <c r="G3560" s="124"/>
      <c r="H3560" s="124"/>
    </row>
    <row r="3563" spans="1:8" x14ac:dyDescent="0.25">
      <c r="C3563" t="s">
        <v>3383</v>
      </c>
    </row>
    <row r="3564" spans="1:8" x14ac:dyDescent="0.25">
      <c r="C3564" t="s">
        <v>3384</v>
      </c>
    </row>
  </sheetData>
  <mergeCells count="34">
    <mergeCell ref="A1997:H1997"/>
    <mergeCell ref="A1999:H1999"/>
    <mergeCell ref="A1:H1"/>
    <mergeCell ref="A3:H3"/>
    <mergeCell ref="A74:H74"/>
    <mergeCell ref="A76:H76"/>
    <mergeCell ref="A143:H143"/>
    <mergeCell ref="A1490:H1490"/>
    <mergeCell ref="A1492:H1492"/>
    <mergeCell ref="A661:H661"/>
    <mergeCell ref="A663:H663"/>
    <mergeCell ref="A385:H385"/>
    <mergeCell ref="A903:H903"/>
    <mergeCell ref="A905:H905"/>
    <mergeCell ref="A770:H770"/>
    <mergeCell ref="A772:H772"/>
    <mergeCell ref="A145:H145"/>
    <mergeCell ref="A1088:H1088"/>
    <mergeCell ref="A1090:H1090"/>
    <mergeCell ref="A298:H298"/>
    <mergeCell ref="A300:H300"/>
    <mergeCell ref="A215:H215"/>
    <mergeCell ref="A217:H217"/>
    <mergeCell ref="A590:H590"/>
    <mergeCell ref="A592:H592"/>
    <mergeCell ref="A509:H509"/>
    <mergeCell ref="A511:H511"/>
    <mergeCell ref="A383:H383"/>
    <mergeCell ref="A3233:H3233"/>
    <mergeCell ref="A3235:H3235"/>
    <mergeCell ref="A2856:H2856"/>
    <mergeCell ref="A2858:H2858"/>
    <mergeCell ref="A2413:H2413"/>
    <mergeCell ref="A2415:H2415"/>
  </mergeCells>
  <pageMargins left="0.25" right="0.25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1" workbookViewId="0">
      <selection activeCell="F41" sqref="F41:G43"/>
    </sheetView>
  </sheetViews>
  <sheetFormatPr baseColWidth="10" defaultRowHeight="15" x14ac:dyDescent="0.25"/>
  <sheetData>
    <row r="1" spans="1:7" ht="18" x14ac:dyDescent="0.25">
      <c r="A1" s="276" t="s">
        <v>115</v>
      </c>
      <c r="B1" s="276"/>
      <c r="C1" s="276"/>
      <c r="D1" s="276"/>
      <c r="E1" s="276"/>
      <c r="F1" s="276"/>
    </row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470</v>
      </c>
      <c r="B3" s="22"/>
      <c r="C3" s="22"/>
      <c r="D3" s="22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7" t="s">
        <v>121</v>
      </c>
      <c r="G5" s="125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7"/>
      <c r="G6" s="126" t="s">
        <v>476</v>
      </c>
    </row>
    <row r="7" spans="1:7" x14ac:dyDescent="0.25">
      <c r="A7" s="24">
        <v>40664</v>
      </c>
      <c r="B7" s="25">
        <v>156</v>
      </c>
      <c r="C7" s="25">
        <v>0</v>
      </c>
      <c r="D7" s="25">
        <f>B7+C7</f>
        <v>156</v>
      </c>
      <c r="E7" s="26">
        <v>95.55</v>
      </c>
      <c r="F7" s="25">
        <f>D7-E7</f>
        <v>60.45</v>
      </c>
      <c r="G7" s="124">
        <v>21</v>
      </c>
    </row>
    <row r="8" spans="1:7" x14ac:dyDescent="0.25">
      <c r="A8" s="24">
        <v>40665</v>
      </c>
      <c r="B8" s="25">
        <v>80</v>
      </c>
      <c r="C8" s="25">
        <v>135</v>
      </c>
      <c r="D8" s="25">
        <f t="shared" ref="D8:D37" si="0">B8+C8</f>
        <v>215</v>
      </c>
      <c r="E8" s="26">
        <v>83.94</v>
      </c>
      <c r="F8" s="25">
        <f t="shared" ref="F8:F37" si="1">D8-E8</f>
        <v>131.06</v>
      </c>
      <c r="G8" s="124">
        <v>22</v>
      </c>
    </row>
    <row r="9" spans="1:7" x14ac:dyDescent="0.25">
      <c r="A9" s="24">
        <v>40666</v>
      </c>
      <c r="B9" s="25">
        <v>55.5</v>
      </c>
      <c r="C9" s="25">
        <v>116</v>
      </c>
      <c r="D9" s="25">
        <f t="shared" si="0"/>
        <v>171.5</v>
      </c>
      <c r="E9" s="26">
        <v>76.150000000000006</v>
      </c>
      <c r="F9" s="25">
        <f t="shared" si="1"/>
        <v>95.35</v>
      </c>
      <c r="G9" s="124">
        <v>18</v>
      </c>
    </row>
    <row r="10" spans="1:7" x14ac:dyDescent="0.25">
      <c r="A10" s="24">
        <v>40667</v>
      </c>
      <c r="B10" s="25">
        <v>56.75</v>
      </c>
      <c r="C10" s="25">
        <v>128</v>
      </c>
      <c r="D10" s="25">
        <f t="shared" si="0"/>
        <v>184.75</v>
      </c>
      <c r="E10" s="26">
        <v>47.54</v>
      </c>
      <c r="F10" s="25">
        <f t="shared" si="1"/>
        <v>137.21</v>
      </c>
      <c r="G10" s="124">
        <v>18</v>
      </c>
    </row>
    <row r="11" spans="1:7" x14ac:dyDescent="0.25">
      <c r="A11" s="24">
        <v>40668</v>
      </c>
      <c r="B11" s="25">
        <v>44</v>
      </c>
      <c r="C11" s="25">
        <v>135.41999999999999</v>
      </c>
      <c r="D11" s="25">
        <f t="shared" si="0"/>
        <v>179.42</v>
      </c>
      <c r="E11" s="26">
        <v>55.05</v>
      </c>
      <c r="F11" s="25">
        <f t="shared" si="1"/>
        <v>124.36999999999999</v>
      </c>
      <c r="G11" s="124">
        <v>24</v>
      </c>
    </row>
    <row r="12" spans="1:7" x14ac:dyDescent="0.25">
      <c r="A12" s="24">
        <v>40669</v>
      </c>
      <c r="B12" s="25">
        <v>49</v>
      </c>
      <c r="C12" s="25">
        <v>80</v>
      </c>
      <c r="D12" s="25">
        <f t="shared" si="0"/>
        <v>129</v>
      </c>
      <c r="E12" s="26">
        <v>60.25</v>
      </c>
      <c r="F12" s="25">
        <f t="shared" si="1"/>
        <v>68.75</v>
      </c>
      <c r="G12" s="124">
        <v>16</v>
      </c>
    </row>
    <row r="13" spans="1:7" x14ac:dyDescent="0.25">
      <c r="A13" s="24">
        <v>40670</v>
      </c>
      <c r="B13" s="25">
        <v>43</v>
      </c>
      <c r="C13" s="25">
        <v>60</v>
      </c>
      <c r="D13" s="25">
        <f t="shared" si="0"/>
        <v>103</v>
      </c>
      <c r="E13" s="26">
        <v>27.5</v>
      </c>
      <c r="F13" s="25">
        <f t="shared" si="1"/>
        <v>75.5</v>
      </c>
      <c r="G13" s="124">
        <v>12</v>
      </c>
    </row>
    <row r="14" spans="1:7" x14ac:dyDescent="0.25">
      <c r="A14" s="24">
        <v>40671</v>
      </c>
      <c r="B14" s="25">
        <v>51</v>
      </c>
      <c r="C14" s="25">
        <v>0</v>
      </c>
      <c r="D14" s="25">
        <f t="shared" si="0"/>
        <v>51</v>
      </c>
      <c r="E14" s="26">
        <v>20.9</v>
      </c>
      <c r="F14" s="25">
        <f t="shared" si="1"/>
        <v>30.1</v>
      </c>
      <c r="G14" s="124">
        <v>8</v>
      </c>
    </row>
    <row r="15" spans="1:7" x14ac:dyDescent="0.25">
      <c r="A15" s="24">
        <v>40672</v>
      </c>
      <c r="B15" s="25">
        <v>21</v>
      </c>
      <c r="C15" s="25">
        <v>89</v>
      </c>
      <c r="D15" s="25">
        <f t="shared" si="0"/>
        <v>110</v>
      </c>
      <c r="E15" s="26">
        <v>44.25</v>
      </c>
      <c r="F15" s="25">
        <f t="shared" si="1"/>
        <v>65.75</v>
      </c>
      <c r="G15" s="124">
        <v>10</v>
      </c>
    </row>
    <row r="16" spans="1:7" x14ac:dyDescent="0.25">
      <c r="A16" s="24">
        <v>40673</v>
      </c>
      <c r="B16" s="25">
        <v>38</v>
      </c>
      <c r="C16" s="25">
        <v>180.86</v>
      </c>
      <c r="D16" s="25">
        <f t="shared" si="0"/>
        <v>218.86</v>
      </c>
      <c r="E16" s="26">
        <v>217.2</v>
      </c>
      <c r="F16" s="25">
        <f t="shared" si="1"/>
        <v>1.660000000000025</v>
      </c>
      <c r="G16" s="124">
        <v>17</v>
      </c>
    </row>
    <row r="17" spans="1:7" x14ac:dyDescent="0.25">
      <c r="A17" s="24">
        <v>40674</v>
      </c>
      <c r="B17" s="25">
        <v>84.68</v>
      </c>
      <c r="C17" s="25">
        <v>226.35</v>
      </c>
      <c r="D17" s="25">
        <f t="shared" si="0"/>
        <v>311.02999999999997</v>
      </c>
      <c r="E17" s="26">
        <v>69.099999999999994</v>
      </c>
      <c r="F17" s="25">
        <f t="shared" si="1"/>
        <v>241.92999999999998</v>
      </c>
      <c r="G17" s="124">
        <v>25</v>
      </c>
    </row>
    <row r="18" spans="1:7" x14ac:dyDescent="0.25">
      <c r="A18" s="24">
        <v>40675</v>
      </c>
      <c r="B18" s="26">
        <v>86.47</v>
      </c>
      <c r="C18" s="26">
        <v>153.11000000000001</v>
      </c>
      <c r="D18" s="25">
        <f t="shared" si="0"/>
        <v>239.58</v>
      </c>
      <c r="E18" s="26">
        <v>40.86</v>
      </c>
      <c r="F18" s="25">
        <f t="shared" si="1"/>
        <v>198.72000000000003</v>
      </c>
      <c r="G18" s="124">
        <v>27</v>
      </c>
    </row>
    <row r="19" spans="1:7" x14ac:dyDescent="0.25">
      <c r="A19" s="24">
        <v>40676</v>
      </c>
      <c r="B19" s="26">
        <v>42</v>
      </c>
      <c r="C19" s="26">
        <v>116.29</v>
      </c>
      <c r="D19" s="25">
        <f t="shared" si="0"/>
        <v>158.29000000000002</v>
      </c>
      <c r="E19" s="26">
        <v>59.15</v>
      </c>
      <c r="F19" s="25">
        <f t="shared" si="1"/>
        <v>99.140000000000015</v>
      </c>
      <c r="G19" s="124">
        <v>22</v>
      </c>
    </row>
    <row r="20" spans="1:7" x14ac:dyDescent="0.25">
      <c r="A20" s="24">
        <v>40677</v>
      </c>
      <c r="B20" s="26">
        <v>96</v>
      </c>
      <c r="C20" s="26">
        <v>109</v>
      </c>
      <c r="D20" s="25">
        <f t="shared" si="0"/>
        <v>205</v>
      </c>
      <c r="E20" s="26">
        <v>47.64</v>
      </c>
      <c r="F20" s="25">
        <f t="shared" si="1"/>
        <v>157.36000000000001</v>
      </c>
      <c r="G20" s="124">
        <v>21</v>
      </c>
    </row>
    <row r="21" spans="1:7" x14ac:dyDescent="0.25">
      <c r="A21" s="24">
        <v>40678</v>
      </c>
      <c r="B21" s="26">
        <v>88</v>
      </c>
      <c r="C21" s="26">
        <v>0</v>
      </c>
      <c r="D21" s="25">
        <f t="shared" si="0"/>
        <v>88</v>
      </c>
      <c r="E21" s="26">
        <v>34.659999999999997</v>
      </c>
      <c r="F21" s="25">
        <f t="shared" si="1"/>
        <v>53.34</v>
      </c>
      <c r="G21" s="124">
        <v>12</v>
      </c>
    </row>
    <row r="22" spans="1:7" x14ac:dyDescent="0.25">
      <c r="A22" s="24">
        <v>40679</v>
      </c>
      <c r="B22" s="26">
        <v>80</v>
      </c>
      <c r="C22" s="26">
        <v>116.29</v>
      </c>
      <c r="D22" s="25">
        <f t="shared" si="0"/>
        <v>196.29000000000002</v>
      </c>
      <c r="E22" s="26">
        <v>76</v>
      </c>
      <c r="F22" s="25">
        <f t="shared" si="1"/>
        <v>120.29000000000002</v>
      </c>
      <c r="G22" s="124">
        <v>18</v>
      </c>
    </row>
    <row r="23" spans="1:7" x14ac:dyDescent="0.25">
      <c r="A23" s="24">
        <v>40680</v>
      </c>
      <c r="B23" s="26">
        <v>115</v>
      </c>
      <c r="C23" s="26">
        <v>83</v>
      </c>
      <c r="D23" s="25">
        <f t="shared" si="0"/>
        <v>198</v>
      </c>
      <c r="E23" s="26">
        <v>35.57</v>
      </c>
      <c r="F23" s="25">
        <f t="shared" si="1"/>
        <v>162.43</v>
      </c>
      <c r="G23" s="124">
        <v>20</v>
      </c>
    </row>
    <row r="24" spans="1:7" x14ac:dyDescent="0.25">
      <c r="A24" s="24">
        <v>40681</v>
      </c>
      <c r="B24" s="26">
        <v>103.54</v>
      </c>
      <c r="C24" s="26">
        <v>144.21</v>
      </c>
      <c r="D24" s="25">
        <f t="shared" si="0"/>
        <v>247.75</v>
      </c>
      <c r="E24" s="26">
        <v>32.4</v>
      </c>
      <c r="F24" s="25">
        <f t="shared" si="1"/>
        <v>215.35</v>
      </c>
      <c r="G24" s="124">
        <v>27</v>
      </c>
    </row>
    <row r="25" spans="1:7" x14ac:dyDescent="0.25">
      <c r="A25" s="24">
        <v>40682</v>
      </c>
      <c r="B25" s="26">
        <v>150.57</v>
      </c>
      <c r="C25" s="26">
        <v>203.29</v>
      </c>
      <c r="D25" s="25">
        <f t="shared" si="0"/>
        <v>353.86</v>
      </c>
      <c r="E25" s="26">
        <v>226.17</v>
      </c>
      <c r="F25" s="25">
        <f t="shared" si="1"/>
        <v>127.69000000000003</v>
      </c>
      <c r="G25" s="124">
        <v>39</v>
      </c>
    </row>
    <row r="26" spans="1:7" x14ac:dyDescent="0.25">
      <c r="A26" s="24">
        <v>40683</v>
      </c>
      <c r="B26" s="26">
        <v>85.14</v>
      </c>
      <c r="C26" s="26">
        <v>103</v>
      </c>
      <c r="D26" s="25">
        <f t="shared" si="0"/>
        <v>188.14</v>
      </c>
      <c r="E26" s="26">
        <v>87.82</v>
      </c>
      <c r="F26" s="25">
        <f t="shared" si="1"/>
        <v>100.32</v>
      </c>
      <c r="G26" s="124">
        <v>29</v>
      </c>
    </row>
    <row r="27" spans="1:7" x14ac:dyDescent="0.25">
      <c r="A27" s="24">
        <v>40684</v>
      </c>
      <c r="B27" s="26">
        <v>133</v>
      </c>
      <c r="C27" s="26">
        <v>103</v>
      </c>
      <c r="D27" s="25">
        <f t="shared" si="0"/>
        <v>236</v>
      </c>
      <c r="E27" s="26">
        <v>39.4</v>
      </c>
      <c r="F27" s="25">
        <f t="shared" si="1"/>
        <v>196.6</v>
      </c>
      <c r="G27" s="124">
        <v>25</v>
      </c>
    </row>
    <row r="28" spans="1:7" x14ac:dyDescent="0.25">
      <c r="A28" s="24">
        <v>40685</v>
      </c>
      <c r="B28" s="26">
        <v>131</v>
      </c>
      <c r="C28" s="26">
        <v>0</v>
      </c>
      <c r="D28" s="25">
        <f t="shared" si="0"/>
        <v>131</v>
      </c>
      <c r="E28" s="26">
        <v>20.149999999999999</v>
      </c>
      <c r="F28" s="25">
        <f t="shared" si="1"/>
        <v>110.85</v>
      </c>
      <c r="G28" s="124">
        <v>18</v>
      </c>
    </row>
    <row r="29" spans="1:7" x14ac:dyDescent="0.25">
      <c r="A29" s="24">
        <v>40686</v>
      </c>
      <c r="B29" s="26">
        <v>166</v>
      </c>
      <c r="C29" s="26">
        <v>153.57</v>
      </c>
      <c r="D29" s="25">
        <f t="shared" si="0"/>
        <v>319.57</v>
      </c>
      <c r="E29" s="26">
        <v>46.9</v>
      </c>
      <c r="F29" s="25">
        <f t="shared" si="1"/>
        <v>272.67</v>
      </c>
      <c r="G29" s="124">
        <v>28</v>
      </c>
    </row>
    <row r="30" spans="1:7" x14ac:dyDescent="0.25">
      <c r="A30" s="24">
        <v>40687</v>
      </c>
      <c r="B30" s="26">
        <v>74</v>
      </c>
      <c r="C30" s="26">
        <v>135.65</v>
      </c>
      <c r="D30" s="25">
        <f t="shared" si="0"/>
        <v>209.65</v>
      </c>
      <c r="E30" s="26">
        <v>42.92</v>
      </c>
      <c r="F30" s="25">
        <f t="shared" si="1"/>
        <v>166.73000000000002</v>
      </c>
      <c r="G30" s="124">
        <v>30</v>
      </c>
    </row>
    <row r="31" spans="1:7" x14ac:dyDescent="0.25">
      <c r="A31" s="24">
        <v>40688</v>
      </c>
      <c r="B31" s="26">
        <v>53</v>
      </c>
      <c r="C31" s="26">
        <v>189</v>
      </c>
      <c r="D31" s="25">
        <f t="shared" si="0"/>
        <v>242</v>
      </c>
      <c r="E31" s="26">
        <v>150.65</v>
      </c>
      <c r="F31" s="25">
        <f t="shared" si="1"/>
        <v>91.35</v>
      </c>
      <c r="G31" s="124">
        <v>30</v>
      </c>
    </row>
    <row r="32" spans="1:7" x14ac:dyDescent="0.25">
      <c r="A32" s="24">
        <v>40689</v>
      </c>
      <c r="B32" s="26">
        <v>145.5</v>
      </c>
      <c r="C32" s="26">
        <v>142</v>
      </c>
      <c r="D32" s="25">
        <f t="shared" si="0"/>
        <v>287.5</v>
      </c>
      <c r="E32" s="26">
        <v>204.2</v>
      </c>
      <c r="F32" s="25">
        <f t="shared" si="1"/>
        <v>83.300000000000011</v>
      </c>
      <c r="G32" s="124">
        <v>24</v>
      </c>
    </row>
    <row r="33" spans="1:7" x14ac:dyDescent="0.25">
      <c r="A33" s="24">
        <v>40690</v>
      </c>
      <c r="B33" s="26">
        <v>16</v>
      </c>
      <c r="C33" s="26">
        <v>78</v>
      </c>
      <c r="D33" s="25">
        <f t="shared" si="0"/>
        <v>94</v>
      </c>
      <c r="E33" s="26">
        <v>10.85</v>
      </c>
      <c r="F33" s="25">
        <f t="shared" si="1"/>
        <v>83.15</v>
      </c>
      <c r="G33" s="124">
        <v>13</v>
      </c>
    </row>
    <row r="34" spans="1:7" x14ac:dyDescent="0.25">
      <c r="A34" s="24">
        <v>40691</v>
      </c>
      <c r="B34" s="26">
        <v>104</v>
      </c>
      <c r="C34" s="26">
        <v>103</v>
      </c>
      <c r="D34" s="25">
        <f t="shared" si="0"/>
        <v>207</v>
      </c>
      <c r="E34" s="26">
        <v>24.4</v>
      </c>
      <c r="F34" s="25">
        <f t="shared" si="1"/>
        <v>182.6</v>
      </c>
      <c r="G34" s="124">
        <v>20</v>
      </c>
    </row>
    <row r="35" spans="1:7" x14ac:dyDescent="0.25">
      <c r="A35" s="24">
        <v>40692</v>
      </c>
      <c r="B35" s="26">
        <v>75</v>
      </c>
      <c r="C35" s="26">
        <v>0</v>
      </c>
      <c r="D35" s="25">
        <f t="shared" si="0"/>
        <v>75</v>
      </c>
      <c r="E35" s="26">
        <v>21.15</v>
      </c>
      <c r="F35" s="25">
        <f t="shared" si="1"/>
        <v>53.85</v>
      </c>
      <c r="G35" s="124">
        <v>11</v>
      </c>
    </row>
    <row r="36" spans="1:7" x14ac:dyDescent="0.25">
      <c r="A36" s="24">
        <v>40693</v>
      </c>
      <c r="B36" s="26">
        <v>41</v>
      </c>
      <c r="C36" s="26">
        <v>196.42</v>
      </c>
      <c r="D36" s="25">
        <f t="shared" si="0"/>
        <v>237.42</v>
      </c>
      <c r="E36" s="26">
        <v>121.95</v>
      </c>
      <c r="F36" s="25">
        <f t="shared" si="1"/>
        <v>115.46999999999998</v>
      </c>
      <c r="G36" s="124">
        <v>21</v>
      </c>
    </row>
    <row r="37" spans="1:7" x14ac:dyDescent="0.25">
      <c r="A37" s="24">
        <v>40694</v>
      </c>
      <c r="B37" s="26">
        <v>31</v>
      </c>
      <c r="C37" s="26">
        <v>113</v>
      </c>
      <c r="D37" s="25">
        <f t="shared" si="0"/>
        <v>144</v>
      </c>
      <c r="E37" s="26">
        <v>47.19</v>
      </c>
      <c r="F37" s="25">
        <f t="shared" si="1"/>
        <v>96.81</v>
      </c>
      <c r="G37" s="124">
        <v>17</v>
      </c>
    </row>
    <row r="38" spans="1:7" x14ac:dyDescent="0.25">
      <c r="A38" s="27"/>
      <c r="B38" s="28">
        <f t="shared" ref="B38:G38" si="2">SUM(B7:B37)</f>
        <v>2495.15</v>
      </c>
      <c r="C38" s="28">
        <f t="shared" si="2"/>
        <v>3392.46</v>
      </c>
      <c r="D38" s="28">
        <f t="shared" si="2"/>
        <v>5887.61</v>
      </c>
      <c r="E38" s="28">
        <f t="shared" si="2"/>
        <v>2167.4600000000005</v>
      </c>
      <c r="F38" s="29">
        <f t="shared" si="2"/>
        <v>3720.15</v>
      </c>
      <c r="G38" s="124">
        <f t="shared" si="2"/>
        <v>643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5887.61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2167.4600000000005</v>
      </c>
      <c r="E41" s="22"/>
      <c r="F41" s="30">
        <f>D41+D42+D43</f>
        <v>3637.42</v>
      </c>
    </row>
    <row r="42" spans="1:7" x14ac:dyDescent="0.25">
      <c r="A42" s="22" t="s">
        <v>124</v>
      </c>
      <c r="B42" s="22"/>
      <c r="C42" s="22"/>
      <c r="D42" s="30">
        <f>'RES EC MY'!C92</f>
        <v>638.37</v>
      </c>
      <c r="E42" s="22"/>
      <c r="F42" s="139" t="s">
        <v>586</v>
      </c>
    </row>
    <row r="43" spans="1:7" x14ac:dyDescent="0.25">
      <c r="A43" s="31" t="s">
        <v>125</v>
      </c>
      <c r="B43" s="22"/>
      <c r="C43" s="22"/>
      <c r="D43" s="30">
        <f>'RES EC MY'!C79</f>
        <v>831.58999999999992</v>
      </c>
      <c r="E43" s="22"/>
      <c r="F43" s="22"/>
    </row>
    <row r="44" spans="1:7" x14ac:dyDescent="0.25">
      <c r="A44" s="31" t="s">
        <v>126</v>
      </c>
      <c r="B44" s="22"/>
      <c r="C44" s="22"/>
      <c r="D44" s="32">
        <f>D40-D41-D42-D43</f>
        <v>2250.1899999999996</v>
      </c>
      <c r="E44" s="22"/>
      <c r="F44" s="22"/>
      <c r="G44" s="69"/>
    </row>
  </sheetData>
  <mergeCells count="7">
    <mergeCell ref="A1:F1"/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opLeftCell="E7" workbookViewId="0">
      <selection activeCell="E21" sqref="A21:XFD21"/>
    </sheetView>
  </sheetViews>
  <sheetFormatPr baseColWidth="10" defaultRowHeight="15" x14ac:dyDescent="0.25"/>
  <cols>
    <col min="1" max="1" width="10.140625" customWidth="1"/>
    <col min="2" max="2" width="40.42578125" customWidth="1"/>
    <col min="3" max="3" width="19.710937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471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40664</v>
      </c>
      <c r="C5" s="39">
        <f>'I,G MAY'!D7</f>
        <v>156</v>
      </c>
      <c r="D5" s="36"/>
    </row>
    <row r="6" spans="1:4" ht="15.75" x14ac:dyDescent="0.25">
      <c r="A6" s="37"/>
      <c r="B6" s="24">
        <v>40665</v>
      </c>
      <c r="C6" s="39">
        <f>'I,G MAY'!D8</f>
        <v>215</v>
      </c>
      <c r="D6" s="36"/>
    </row>
    <row r="7" spans="1:4" ht="15.75" x14ac:dyDescent="0.25">
      <c r="A7" s="37"/>
      <c r="B7" s="24">
        <v>40666</v>
      </c>
      <c r="C7" s="39">
        <f>'I,G MAY'!D9</f>
        <v>171.5</v>
      </c>
      <c r="D7" s="36"/>
    </row>
    <row r="8" spans="1:4" ht="15.75" x14ac:dyDescent="0.25">
      <c r="A8" s="37"/>
      <c r="B8" s="24">
        <v>40667</v>
      </c>
      <c r="C8" s="39">
        <f>'I,G MAY'!D10</f>
        <v>184.75</v>
      </c>
      <c r="D8" s="42"/>
    </row>
    <row r="9" spans="1:4" ht="15.75" x14ac:dyDescent="0.25">
      <c r="A9" s="37"/>
      <c r="B9" s="24">
        <v>40668</v>
      </c>
      <c r="C9" s="39">
        <f>'I,G MAY'!D11</f>
        <v>179.42</v>
      </c>
      <c r="D9" s="42"/>
    </row>
    <row r="10" spans="1:4" ht="15.75" x14ac:dyDescent="0.25">
      <c r="A10" s="37"/>
      <c r="B10" s="24">
        <v>40669</v>
      </c>
      <c r="C10" s="39">
        <f>'I,G MAY'!D12</f>
        <v>129</v>
      </c>
      <c r="D10" s="42"/>
    </row>
    <row r="11" spans="1:4" ht="15.75" x14ac:dyDescent="0.25">
      <c r="A11" s="37"/>
      <c r="B11" s="24">
        <v>40670</v>
      </c>
      <c r="C11" s="39">
        <f>'I,G MAY'!D13</f>
        <v>103</v>
      </c>
      <c r="D11" s="42"/>
    </row>
    <row r="12" spans="1:4" ht="15.75" x14ac:dyDescent="0.25">
      <c r="A12" s="37"/>
      <c r="B12" s="24">
        <v>40671</v>
      </c>
      <c r="C12" s="39">
        <f>'I,G MAY'!D14</f>
        <v>51</v>
      </c>
      <c r="D12" s="42"/>
    </row>
    <row r="13" spans="1:4" ht="15.75" x14ac:dyDescent="0.25">
      <c r="A13" s="37"/>
      <c r="B13" s="24">
        <v>40672</v>
      </c>
      <c r="C13" s="39">
        <f>'I,G MAY'!D15</f>
        <v>110</v>
      </c>
      <c r="D13" s="42"/>
    </row>
    <row r="14" spans="1:4" ht="15.75" x14ac:dyDescent="0.25">
      <c r="A14" s="37"/>
      <c r="B14" s="24">
        <v>40673</v>
      </c>
      <c r="C14" s="39">
        <f>'I,G MAY'!D16</f>
        <v>218.86</v>
      </c>
      <c r="D14" s="42"/>
    </row>
    <row r="15" spans="1:4" ht="15.75" x14ac:dyDescent="0.25">
      <c r="A15" s="37"/>
      <c r="B15" s="24">
        <v>40674</v>
      </c>
      <c r="C15" s="39">
        <f>'I,G MAY'!D17</f>
        <v>311.02999999999997</v>
      </c>
      <c r="D15" s="42"/>
    </row>
    <row r="16" spans="1:4" ht="15.75" x14ac:dyDescent="0.25">
      <c r="A16" s="37"/>
      <c r="B16" s="24">
        <v>40675</v>
      </c>
      <c r="C16" s="39">
        <f>'I,G MAY'!D18</f>
        <v>239.58</v>
      </c>
      <c r="D16" s="42"/>
    </row>
    <row r="17" spans="1:4" ht="15.75" x14ac:dyDescent="0.25">
      <c r="A17" s="37"/>
      <c r="B17" s="24">
        <v>40676</v>
      </c>
      <c r="C17" s="39">
        <f>'I,G MAY'!D19</f>
        <v>158.29000000000002</v>
      </c>
      <c r="D17" s="42"/>
    </row>
    <row r="18" spans="1:4" ht="15.75" x14ac:dyDescent="0.25">
      <c r="A18" s="37"/>
      <c r="B18" s="24">
        <v>40677</v>
      </c>
      <c r="C18" s="39">
        <f>'I,G MAY'!D20</f>
        <v>205</v>
      </c>
      <c r="D18" s="42"/>
    </row>
    <row r="19" spans="1:4" ht="15.75" x14ac:dyDescent="0.25">
      <c r="A19" s="37"/>
      <c r="B19" s="24">
        <v>40678</v>
      </c>
      <c r="C19" s="39">
        <f>'I,G MAY'!D21</f>
        <v>88</v>
      </c>
      <c r="D19" s="42"/>
    </row>
    <row r="20" spans="1:4" ht="15.75" x14ac:dyDescent="0.25">
      <c r="A20" s="37"/>
      <c r="B20" s="24">
        <v>40679</v>
      </c>
      <c r="C20" s="39">
        <f>'I,G MAY'!D22</f>
        <v>196.29000000000002</v>
      </c>
      <c r="D20" s="43"/>
    </row>
    <row r="21" spans="1:4" ht="15.75" x14ac:dyDescent="0.25">
      <c r="A21" s="37"/>
      <c r="B21" s="24">
        <v>40680</v>
      </c>
      <c r="C21" s="39">
        <f>'I,G MAY'!D23</f>
        <v>198</v>
      </c>
      <c r="D21" s="44"/>
    </row>
    <row r="22" spans="1:4" ht="15.75" x14ac:dyDescent="0.25">
      <c r="A22" s="37"/>
      <c r="B22" s="24">
        <v>40681</v>
      </c>
      <c r="C22" s="39">
        <f>'I,G MAY'!D24</f>
        <v>247.75</v>
      </c>
      <c r="D22" s="44"/>
    </row>
    <row r="23" spans="1:4" ht="15.75" x14ac:dyDescent="0.25">
      <c r="A23" s="37"/>
      <c r="B23" s="24">
        <v>40682</v>
      </c>
      <c r="C23" s="39">
        <f>'I,G MAY'!D25</f>
        <v>353.86</v>
      </c>
      <c r="D23" s="44"/>
    </row>
    <row r="24" spans="1:4" ht="15.75" x14ac:dyDescent="0.25">
      <c r="A24" s="37"/>
      <c r="B24" s="24">
        <v>40683</v>
      </c>
      <c r="C24" s="39">
        <f>'I,G MAY'!D26</f>
        <v>188.14</v>
      </c>
      <c r="D24" s="44"/>
    </row>
    <row r="25" spans="1:4" ht="15.75" x14ac:dyDescent="0.25">
      <c r="A25" s="37"/>
      <c r="B25" s="24">
        <v>40684</v>
      </c>
      <c r="C25" s="39">
        <f>'I,G MAY'!D27</f>
        <v>236</v>
      </c>
      <c r="D25" s="44"/>
    </row>
    <row r="26" spans="1:4" ht="15.75" x14ac:dyDescent="0.25">
      <c r="A26" s="37"/>
      <c r="B26" s="24">
        <v>40685</v>
      </c>
      <c r="C26" s="39">
        <f>'I,G MAY'!D28</f>
        <v>131</v>
      </c>
      <c r="D26" s="44"/>
    </row>
    <row r="27" spans="1:4" ht="15.75" x14ac:dyDescent="0.25">
      <c r="A27" s="37"/>
      <c r="B27" s="24">
        <v>40686</v>
      </c>
      <c r="C27" s="39">
        <f>'I,G MAY'!D29</f>
        <v>319.57</v>
      </c>
      <c r="D27" s="44"/>
    </row>
    <row r="28" spans="1:4" ht="15.75" x14ac:dyDescent="0.25">
      <c r="A28" s="37"/>
      <c r="B28" s="24">
        <v>40687</v>
      </c>
      <c r="C28" s="39">
        <f>'I,G MAY'!D30</f>
        <v>209.65</v>
      </c>
      <c r="D28" s="44"/>
    </row>
    <row r="29" spans="1:4" ht="15.75" x14ac:dyDescent="0.25">
      <c r="A29" s="37"/>
      <c r="B29" s="24">
        <v>40688</v>
      </c>
      <c r="C29" s="39">
        <f>'I,G MAY'!D31</f>
        <v>242</v>
      </c>
      <c r="D29" s="44"/>
    </row>
    <row r="30" spans="1:4" ht="15.75" x14ac:dyDescent="0.25">
      <c r="A30" s="37"/>
      <c r="B30" s="24">
        <v>40689</v>
      </c>
      <c r="C30" s="39">
        <f>'I,G MAY'!D32</f>
        <v>287.5</v>
      </c>
      <c r="D30" s="44"/>
    </row>
    <row r="31" spans="1:4" ht="15.75" x14ac:dyDescent="0.25">
      <c r="A31" s="37"/>
      <c r="B31" s="24">
        <v>40690</v>
      </c>
      <c r="C31" s="39">
        <f>'I,G MAY'!D33</f>
        <v>94</v>
      </c>
      <c r="D31" s="44"/>
    </row>
    <row r="32" spans="1:4" ht="15.75" x14ac:dyDescent="0.25">
      <c r="A32" s="37"/>
      <c r="B32" s="24">
        <v>40691</v>
      </c>
      <c r="C32" s="39">
        <f>'I,G MAY'!D34</f>
        <v>207</v>
      </c>
      <c r="D32" s="44"/>
    </row>
    <row r="33" spans="1:4" ht="15.75" x14ac:dyDescent="0.25">
      <c r="A33" s="37"/>
      <c r="B33" s="24">
        <v>40692</v>
      </c>
      <c r="C33" s="39">
        <f>'I,G MAY'!D35</f>
        <v>75</v>
      </c>
      <c r="D33" s="44"/>
    </row>
    <row r="34" spans="1:4" ht="15.75" x14ac:dyDescent="0.25">
      <c r="A34" s="37"/>
      <c r="B34" s="24">
        <v>40693</v>
      </c>
      <c r="C34" s="39">
        <f>'I,G MAY'!D36</f>
        <v>237.42</v>
      </c>
      <c r="D34" s="44"/>
    </row>
    <row r="35" spans="1:4" ht="15.75" x14ac:dyDescent="0.25">
      <c r="A35" s="37"/>
      <c r="B35" s="24">
        <v>40694</v>
      </c>
      <c r="C35" s="39">
        <f>'I,G MAY'!D37</f>
        <v>144</v>
      </c>
      <c r="D35" s="44"/>
    </row>
    <row r="36" spans="1:4" ht="15.75" x14ac:dyDescent="0.25">
      <c r="A36" s="37"/>
      <c r="B36" s="40" t="s">
        <v>126</v>
      </c>
      <c r="C36" s="39">
        <f>SUM(C5:C35)</f>
        <v>5887.61</v>
      </c>
      <c r="D36" s="44"/>
    </row>
    <row r="37" spans="1:4" ht="15.75" x14ac:dyDescent="0.25">
      <c r="A37" s="37"/>
      <c r="B37" s="45"/>
      <c r="C37" s="46"/>
      <c r="D37" s="44"/>
    </row>
    <row r="38" spans="1:4" ht="15.75" x14ac:dyDescent="0.25">
      <c r="A38" s="37"/>
      <c r="B38" s="37"/>
      <c r="C38" s="37"/>
      <c r="D38" s="44"/>
    </row>
    <row r="39" spans="1:4" ht="15.75" x14ac:dyDescent="0.25">
      <c r="A39" s="37"/>
      <c r="B39" s="38" t="s">
        <v>128</v>
      </c>
      <c r="C39" s="37"/>
      <c r="D39" s="44"/>
    </row>
    <row r="40" spans="1:4" ht="15.75" x14ac:dyDescent="0.25">
      <c r="A40" s="37"/>
      <c r="B40" s="24">
        <v>40664</v>
      </c>
      <c r="C40" s="39">
        <f>'I,G MAY'!E7</f>
        <v>95.55</v>
      </c>
      <c r="D40" s="44"/>
    </row>
    <row r="41" spans="1:4" ht="15.75" x14ac:dyDescent="0.25">
      <c r="A41" s="37"/>
      <c r="B41" s="24">
        <v>40665</v>
      </c>
      <c r="C41" s="39">
        <f>'I,G MAY'!E8</f>
        <v>83.94</v>
      </c>
      <c r="D41" s="44"/>
    </row>
    <row r="42" spans="1:4" ht="15.75" x14ac:dyDescent="0.25">
      <c r="A42" s="37"/>
      <c r="B42" s="24">
        <v>40666</v>
      </c>
      <c r="C42" s="39">
        <f>'I,G MAY'!E9</f>
        <v>76.150000000000006</v>
      </c>
      <c r="D42" s="44"/>
    </row>
    <row r="43" spans="1:4" ht="15.75" x14ac:dyDescent="0.25">
      <c r="A43" s="37"/>
      <c r="B43" s="24">
        <v>40667</v>
      </c>
      <c r="C43" s="39">
        <f>'I,G MAY'!E10</f>
        <v>47.54</v>
      </c>
      <c r="D43" s="44"/>
    </row>
    <row r="44" spans="1:4" ht="15.75" x14ac:dyDescent="0.25">
      <c r="A44" s="37"/>
      <c r="B44" s="24">
        <v>40668</v>
      </c>
      <c r="C44" s="39">
        <f>'I,G MAY'!E11</f>
        <v>55.05</v>
      </c>
      <c r="D44" s="44"/>
    </row>
    <row r="45" spans="1:4" ht="15.75" x14ac:dyDescent="0.25">
      <c r="A45" s="37"/>
      <c r="B45" s="24">
        <v>40669</v>
      </c>
      <c r="C45" s="39">
        <f>'I,G MAY'!E12</f>
        <v>60.25</v>
      </c>
      <c r="D45" s="44"/>
    </row>
    <row r="46" spans="1:4" ht="15.75" x14ac:dyDescent="0.25">
      <c r="A46" s="37"/>
      <c r="B46" s="24">
        <v>40670</v>
      </c>
      <c r="C46" s="39">
        <f>'I,G MAY'!E13</f>
        <v>27.5</v>
      </c>
      <c r="D46" s="44"/>
    </row>
    <row r="47" spans="1:4" ht="15.75" x14ac:dyDescent="0.25">
      <c r="A47" s="37"/>
      <c r="B47" s="24">
        <v>40671</v>
      </c>
      <c r="C47" s="39">
        <f>'I,G MAY'!E14</f>
        <v>20.9</v>
      </c>
      <c r="D47" s="44"/>
    </row>
    <row r="48" spans="1:4" ht="15.75" x14ac:dyDescent="0.25">
      <c r="A48" s="37"/>
      <c r="B48" s="24">
        <v>40672</v>
      </c>
      <c r="C48" s="39">
        <f>'I,G MAY'!E15</f>
        <v>44.25</v>
      </c>
      <c r="D48" s="44"/>
    </row>
    <row r="49" spans="1:4" ht="15.75" x14ac:dyDescent="0.25">
      <c r="A49" s="37"/>
      <c r="B49" s="24">
        <v>40673</v>
      </c>
      <c r="C49" s="39">
        <f>'I,G MAY'!E16</f>
        <v>217.2</v>
      </c>
      <c r="D49" s="44"/>
    </row>
    <row r="50" spans="1:4" ht="15.75" x14ac:dyDescent="0.25">
      <c r="A50" s="37"/>
      <c r="B50" s="24">
        <v>40674</v>
      </c>
      <c r="C50" s="39">
        <f>'I,G MAY'!E17</f>
        <v>69.099999999999994</v>
      </c>
      <c r="D50" s="44"/>
    </row>
    <row r="51" spans="1:4" ht="15.75" x14ac:dyDescent="0.25">
      <c r="A51" s="37"/>
      <c r="B51" s="24">
        <v>40675</v>
      </c>
      <c r="C51" s="39">
        <f>'I,G MAY'!E18</f>
        <v>40.86</v>
      </c>
      <c r="D51" s="44"/>
    </row>
    <row r="52" spans="1:4" ht="15.75" x14ac:dyDescent="0.25">
      <c r="A52" s="37"/>
      <c r="B52" s="24">
        <v>40676</v>
      </c>
      <c r="C52" s="39">
        <f>'I,G MAY'!E19</f>
        <v>59.15</v>
      </c>
      <c r="D52" s="44"/>
    </row>
    <row r="53" spans="1:4" ht="15.75" x14ac:dyDescent="0.25">
      <c r="A53" s="37"/>
      <c r="B53" s="24">
        <v>40677</v>
      </c>
      <c r="C53" s="39">
        <f>'I,G MAY'!E20</f>
        <v>47.64</v>
      </c>
      <c r="D53" s="44"/>
    </row>
    <row r="54" spans="1:4" ht="15.75" x14ac:dyDescent="0.25">
      <c r="A54" s="37"/>
      <c r="B54" s="24">
        <v>40678</v>
      </c>
      <c r="C54" s="39">
        <f>'I,G MAY'!E21</f>
        <v>34.659999999999997</v>
      </c>
      <c r="D54" s="44"/>
    </row>
    <row r="55" spans="1:4" ht="15.75" x14ac:dyDescent="0.25">
      <c r="A55" s="37"/>
      <c r="B55" s="24">
        <v>40679</v>
      </c>
      <c r="C55" s="39">
        <f>'I,G MAY'!E22</f>
        <v>76</v>
      </c>
      <c r="D55" s="44"/>
    </row>
    <row r="56" spans="1:4" ht="15.75" x14ac:dyDescent="0.25">
      <c r="A56" s="37"/>
      <c r="B56" s="24">
        <v>40680</v>
      </c>
      <c r="C56" s="39">
        <f>'I,G MAY'!E23</f>
        <v>35.57</v>
      </c>
      <c r="D56" s="44"/>
    </row>
    <row r="57" spans="1:4" ht="15.75" x14ac:dyDescent="0.25">
      <c r="A57" s="37"/>
      <c r="B57" s="24">
        <v>40681</v>
      </c>
      <c r="C57" s="39">
        <f>'I,G MAY'!E24</f>
        <v>32.4</v>
      </c>
      <c r="D57" s="44"/>
    </row>
    <row r="58" spans="1:4" ht="15.75" x14ac:dyDescent="0.25">
      <c r="A58" s="37"/>
      <c r="B58" s="24">
        <v>40682</v>
      </c>
      <c r="C58" s="39">
        <f>'I,G MAY'!E25</f>
        <v>226.17</v>
      </c>
      <c r="D58" s="44"/>
    </row>
    <row r="59" spans="1:4" ht="15.75" x14ac:dyDescent="0.25">
      <c r="A59" s="37"/>
      <c r="B59" s="24">
        <v>40683</v>
      </c>
      <c r="C59" s="39">
        <f>'I,G MAY'!E26</f>
        <v>87.82</v>
      </c>
      <c r="D59" s="44"/>
    </row>
    <row r="60" spans="1:4" ht="15.75" x14ac:dyDescent="0.25">
      <c r="A60" s="33"/>
      <c r="B60" s="24">
        <v>40684</v>
      </c>
      <c r="C60" s="39">
        <f>'I,G MAY'!E27</f>
        <v>39.4</v>
      </c>
      <c r="D60" s="44"/>
    </row>
    <row r="61" spans="1:4" ht="15.75" x14ac:dyDescent="0.25">
      <c r="A61" s="33"/>
      <c r="B61" s="24">
        <v>40685</v>
      </c>
      <c r="C61" s="39">
        <f>'I,G MAY'!E28</f>
        <v>20.149999999999999</v>
      </c>
      <c r="D61" s="44"/>
    </row>
    <row r="62" spans="1:4" ht="15.75" x14ac:dyDescent="0.25">
      <c r="A62" s="33"/>
      <c r="B62" s="24">
        <v>40686</v>
      </c>
      <c r="C62" s="39">
        <f>'I,G MAY'!E29</f>
        <v>46.9</v>
      </c>
      <c r="D62" s="44"/>
    </row>
    <row r="63" spans="1:4" ht="15.75" x14ac:dyDescent="0.25">
      <c r="A63" s="33"/>
      <c r="B63" s="24">
        <v>40687</v>
      </c>
      <c r="C63" s="39">
        <f>'I,G MAY'!E30</f>
        <v>42.92</v>
      </c>
      <c r="D63" s="44"/>
    </row>
    <row r="64" spans="1:4" ht="15.75" x14ac:dyDescent="0.25">
      <c r="A64" s="33"/>
      <c r="B64" s="24">
        <v>40688</v>
      </c>
      <c r="C64" s="39">
        <f>'I,G MAY'!E31</f>
        <v>150.65</v>
      </c>
      <c r="D64" s="44"/>
    </row>
    <row r="65" spans="1:4" ht="15.75" x14ac:dyDescent="0.25">
      <c r="A65" s="33"/>
      <c r="B65" s="24">
        <v>40689</v>
      </c>
      <c r="C65" s="39">
        <f>'I,G MAY'!E32</f>
        <v>204.2</v>
      </c>
      <c r="D65" s="44"/>
    </row>
    <row r="66" spans="1:4" ht="15.75" x14ac:dyDescent="0.25">
      <c r="A66" s="33"/>
      <c r="B66" s="24">
        <v>40690</v>
      </c>
      <c r="C66" s="39">
        <f>'I,G MAY'!E33</f>
        <v>10.85</v>
      </c>
      <c r="D66" s="44"/>
    </row>
    <row r="67" spans="1:4" ht="15.75" x14ac:dyDescent="0.25">
      <c r="A67" s="33"/>
      <c r="B67" s="24">
        <v>40691</v>
      </c>
      <c r="C67" s="39">
        <f>'I,G MAY'!E34</f>
        <v>24.4</v>
      </c>
      <c r="D67" s="44"/>
    </row>
    <row r="68" spans="1:4" ht="15.75" x14ac:dyDescent="0.25">
      <c r="A68" s="33"/>
      <c r="B68" s="24">
        <v>40692</v>
      </c>
      <c r="C68" s="39">
        <f>'I,G MAY'!E35</f>
        <v>21.15</v>
      </c>
      <c r="D68" s="44"/>
    </row>
    <row r="69" spans="1:4" ht="15.75" x14ac:dyDescent="0.25">
      <c r="A69" s="33"/>
      <c r="B69" s="24">
        <v>40693</v>
      </c>
      <c r="C69" s="39">
        <f>'I,G MAY'!E36</f>
        <v>121.95</v>
      </c>
      <c r="D69" s="44"/>
    </row>
    <row r="70" spans="1:4" ht="15.75" x14ac:dyDescent="0.25">
      <c r="A70" s="33"/>
      <c r="B70" s="24">
        <v>40694</v>
      </c>
      <c r="C70" s="39">
        <f>'I,G MAY'!E37</f>
        <v>47.19</v>
      </c>
      <c r="D70" s="44"/>
    </row>
    <row r="71" spans="1:4" ht="15.75" x14ac:dyDescent="0.25">
      <c r="A71" s="33"/>
      <c r="B71" s="40" t="s">
        <v>126</v>
      </c>
      <c r="C71" s="39">
        <f>SUM(C40:C70)</f>
        <v>2167.4600000000005</v>
      </c>
      <c r="D71" s="33"/>
    </row>
    <row r="72" spans="1:4" ht="15.75" x14ac:dyDescent="0.25">
      <c r="A72" s="33"/>
      <c r="B72" s="45"/>
      <c r="C72" s="46"/>
      <c r="D72" s="33"/>
    </row>
    <row r="73" spans="1:4" ht="15.75" x14ac:dyDescent="0.25">
      <c r="A73" s="33"/>
      <c r="B73" s="45"/>
      <c r="C73" s="46"/>
      <c r="D73" s="33"/>
    </row>
    <row r="74" spans="1:4" ht="15.75" x14ac:dyDescent="0.25">
      <c r="A74" s="33"/>
      <c r="B74" s="38" t="s">
        <v>129</v>
      </c>
      <c r="C74" s="37"/>
      <c r="D74" s="33"/>
    </row>
    <row r="75" spans="1:4" ht="15.75" x14ac:dyDescent="0.25">
      <c r="A75" s="33"/>
      <c r="B75" s="47" t="s">
        <v>590</v>
      </c>
      <c r="C75" s="41">
        <v>203.17</v>
      </c>
      <c r="D75" s="33"/>
    </row>
    <row r="76" spans="1:4" ht="15.75" x14ac:dyDescent="0.25">
      <c r="A76" s="48"/>
      <c r="B76" s="47" t="s">
        <v>592</v>
      </c>
      <c r="C76" s="41">
        <v>174.47</v>
      </c>
      <c r="D76" s="33"/>
    </row>
    <row r="77" spans="1:4" ht="15.75" x14ac:dyDescent="0.25">
      <c r="A77" s="33"/>
      <c r="B77" s="47" t="s">
        <v>597</v>
      </c>
      <c r="C77" s="41">
        <v>220.17</v>
      </c>
      <c r="D77" s="33"/>
    </row>
    <row r="78" spans="1:4" ht="15.75" x14ac:dyDescent="0.25">
      <c r="A78" s="33"/>
      <c r="B78" s="47" t="s">
        <v>603</v>
      </c>
      <c r="C78" s="41">
        <v>233.78</v>
      </c>
      <c r="D78" s="33"/>
    </row>
    <row r="79" spans="1:4" ht="15.75" x14ac:dyDescent="0.25">
      <c r="A79" s="33"/>
      <c r="B79" s="47" t="s">
        <v>130</v>
      </c>
      <c r="C79" s="39">
        <f>SUM(C75:C78)</f>
        <v>831.58999999999992</v>
      </c>
      <c r="D79" s="33"/>
    </row>
    <row r="80" spans="1:4" ht="15.75" x14ac:dyDescent="0.25">
      <c r="A80" s="33"/>
      <c r="B80" s="37"/>
      <c r="C80" s="33"/>
      <c r="D80" s="33"/>
    </row>
    <row r="81" spans="1:4" ht="15.75" x14ac:dyDescent="0.25">
      <c r="A81" s="49"/>
      <c r="B81" s="50" t="s">
        <v>131</v>
      </c>
      <c r="C81" s="38"/>
      <c r="D81" s="33"/>
    </row>
    <row r="82" spans="1:4" ht="15.75" x14ac:dyDescent="0.25">
      <c r="A82" s="48">
        <v>40678</v>
      </c>
      <c r="B82" s="51" t="s">
        <v>196</v>
      </c>
      <c r="C82" s="41">
        <v>30</v>
      </c>
      <c r="D82" s="52"/>
    </row>
    <row r="83" spans="1:4" ht="15.75" x14ac:dyDescent="0.25">
      <c r="A83" s="48">
        <v>40678</v>
      </c>
      <c r="B83" s="47" t="s">
        <v>200</v>
      </c>
      <c r="C83" s="41">
        <v>442.6</v>
      </c>
      <c r="D83" s="33"/>
    </row>
    <row r="84" spans="1:4" ht="15.75" x14ac:dyDescent="0.25">
      <c r="A84" s="48">
        <v>40678</v>
      </c>
      <c r="B84" s="51" t="s">
        <v>593</v>
      </c>
      <c r="C84" s="41">
        <v>1</v>
      </c>
      <c r="D84" s="33"/>
    </row>
    <row r="85" spans="1:4" ht="15.75" x14ac:dyDescent="0.25">
      <c r="A85" s="48">
        <v>40679</v>
      </c>
      <c r="B85" s="47" t="s">
        <v>594</v>
      </c>
      <c r="C85" s="41">
        <v>5</v>
      </c>
      <c r="D85" s="33"/>
    </row>
    <row r="86" spans="1:4" ht="15.75" x14ac:dyDescent="0.25">
      <c r="A86" s="48">
        <v>40680</v>
      </c>
      <c r="B86" s="47" t="s">
        <v>581</v>
      </c>
      <c r="C86" s="41">
        <v>27.67</v>
      </c>
      <c r="D86" s="52"/>
    </row>
    <row r="87" spans="1:4" ht="15.75" x14ac:dyDescent="0.25">
      <c r="A87" s="48">
        <v>40681</v>
      </c>
      <c r="B87" s="51" t="s">
        <v>595</v>
      </c>
      <c r="C87" s="41">
        <v>20</v>
      </c>
      <c r="D87" s="33"/>
    </row>
    <row r="88" spans="1:4" ht="15.75" x14ac:dyDescent="0.25">
      <c r="A88" s="48">
        <v>40681</v>
      </c>
      <c r="B88" s="51" t="s">
        <v>596</v>
      </c>
      <c r="C88" s="41">
        <v>2.1</v>
      </c>
      <c r="D88" s="33"/>
    </row>
    <row r="89" spans="1:4" ht="15.75" x14ac:dyDescent="0.25">
      <c r="A89" s="48">
        <v>40685</v>
      </c>
      <c r="B89" s="51" t="s">
        <v>598</v>
      </c>
      <c r="C89" s="41">
        <v>10</v>
      </c>
      <c r="D89" s="52"/>
    </row>
    <row r="90" spans="1:4" ht="30.75" x14ac:dyDescent="0.25">
      <c r="A90" s="48">
        <v>40689</v>
      </c>
      <c r="B90" s="51" t="s">
        <v>601</v>
      </c>
      <c r="C90" s="41">
        <v>60</v>
      </c>
      <c r="D90" s="52"/>
    </row>
    <row r="91" spans="1:4" ht="30.75" x14ac:dyDescent="0.25">
      <c r="A91" s="48">
        <v>40690</v>
      </c>
      <c r="B91" s="51" t="s">
        <v>601</v>
      </c>
      <c r="C91" s="41">
        <v>40</v>
      </c>
      <c r="D91" s="33"/>
    </row>
    <row r="92" spans="1:4" ht="15.75" x14ac:dyDescent="0.25">
      <c r="A92" s="48"/>
      <c r="B92" s="53"/>
      <c r="C92" s="39">
        <f>SUM(C82:C91)</f>
        <v>638.37</v>
      </c>
      <c r="D92" s="33"/>
    </row>
    <row r="93" spans="1:4" ht="15.75" x14ac:dyDescent="0.25">
      <c r="A93" s="48"/>
      <c r="B93" s="33"/>
      <c r="C93" s="46"/>
      <c r="D93" s="33"/>
    </row>
    <row r="94" spans="1:4" ht="15.75" x14ac:dyDescent="0.25">
      <c r="A94" s="48"/>
      <c r="B94" s="33"/>
      <c r="C94" s="46"/>
      <c r="D94" s="33"/>
    </row>
    <row r="95" spans="1:4" ht="15.75" x14ac:dyDescent="0.25">
      <c r="A95" s="48"/>
      <c r="B95" s="33"/>
      <c r="C95" s="46"/>
      <c r="D95" s="33"/>
    </row>
    <row r="96" spans="1:4" ht="15.75" x14ac:dyDescent="0.25">
      <c r="A96" s="48"/>
      <c r="B96" s="33"/>
      <c r="C96" s="46"/>
      <c r="D96" s="33"/>
    </row>
    <row r="97" spans="1:4" ht="15.75" x14ac:dyDescent="0.25">
      <c r="A97" s="48"/>
      <c r="B97" s="33"/>
      <c r="C97" s="46"/>
      <c r="D97" s="33"/>
    </row>
    <row r="98" spans="1:4" ht="15.75" x14ac:dyDescent="0.25">
      <c r="A98" s="33"/>
      <c r="B98" s="37"/>
      <c r="C98" s="38"/>
      <c r="D98" s="33"/>
    </row>
    <row r="99" spans="1:4" ht="17.25" customHeight="1" x14ac:dyDescent="0.3">
      <c r="A99" s="33"/>
      <c r="B99" s="280" t="s">
        <v>115</v>
      </c>
      <c r="C99" s="280"/>
      <c r="D99" s="33"/>
    </row>
    <row r="100" spans="1:4" ht="18.75" customHeight="1" x14ac:dyDescent="0.3">
      <c r="A100" s="33"/>
      <c r="B100" s="280" t="s">
        <v>116</v>
      </c>
      <c r="C100" s="280"/>
      <c r="D100" s="33"/>
    </row>
    <row r="101" spans="1:4" ht="15.75" x14ac:dyDescent="0.25">
      <c r="A101" s="33"/>
      <c r="B101" s="35" t="s">
        <v>471</v>
      </c>
      <c r="C101" s="35"/>
      <c r="D101" s="33"/>
    </row>
    <row r="102" spans="1:4" ht="15.75" x14ac:dyDescent="0.25">
      <c r="A102" s="33"/>
      <c r="B102" s="130" t="s">
        <v>118</v>
      </c>
      <c r="C102" s="131"/>
      <c r="D102" s="132">
        <f>C36</f>
        <v>5887.61</v>
      </c>
    </row>
    <row r="103" spans="1:4" ht="15.75" x14ac:dyDescent="0.25">
      <c r="A103" s="33"/>
      <c r="B103" s="35" t="s">
        <v>132</v>
      </c>
      <c r="C103" s="35"/>
      <c r="D103" s="33"/>
    </row>
    <row r="104" spans="1:4" ht="15.75" x14ac:dyDescent="0.25">
      <c r="A104" s="33"/>
      <c r="B104" s="133" t="s">
        <v>133</v>
      </c>
      <c r="C104" s="134">
        <f>C71</f>
        <v>2167.4600000000005</v>
      </c>
      <c r="D104" s="33"/>
    </row>
    <row r="105" spans="1:4" ht="15.75" x14ac:dyDescent="0.25">
      <c r="A105" s="33"/>
      <c r="B105" s="135" t="s">
        <v>134</v>
      </c>
      <c r="C105" s="136">
        <f>C79</f>
        <v>831.58999999999992</v>
      </c>
      <c r="D105" s="33"/>
    </row>
    <row r="106" spans="1:4" ht="15.75" x14ac:dyDescent="0.25">
      <c r="A106" s="33"/>
      <c r="B106" s="140" t="s">
        <v>131</v>
      </c>
      <c r="C106" s="141">
        <f>C92</f>
        <v>638.37</v>
      </c>
      <c r="D106" s="33"/>
    </row>
    <row r="107" spans="1:4" ht="11.25" customHeight="1" x14ac:dyDescent="0.25">
      <c r="A107" s="33"/>
      <c r="B107" s="35"/>
      <c r="C107" s="54"/>
      <c r="D107" s="33"/>
    </row>
    <row r="108" spans="1:4" ht="31.5" x14ac:dyDescent="0.25">
      <c r="A108" s="33"/>
      <c r="B108" s="137" t="s">
        <v>587</v>
      </c>
      <c r="C108" s="142"/>
      <c r="D108" s="143">
        <f>C104+C105+C106</f>
        <v>3637.42</v>
      </c>
    </row>
    <row r="109" spans="1:4" ht="16.5" x14ac:dyDescent="0.25">
      <c r="A109" s="33"/>
      <c r="B109" s="130" t="s">
        <v>135</v>
      </c>
      <c r="C109" s="131"/>
      <c r="D109" s="147">
        <f>D102-C104-C105-C106</f>
        <v>2250.1899999999996</v>
      </c>
    </row>
    <row r="110" spans="1:4" ht="16.5" x14ac:dyDescent="0.25">
      <c r="A110" s="33"/>
      <c r="B110" s="35"/>
      <c r="C110" s="1"/>
      <c r="D110" s="148"/>
    </row>
    <row r="111" spans="1:4" ht="15.75" x14ac:dyDescent="0.25">
      <c r="A111" s="33"/>
      <c r="B111" s="35"/>
      <c r="C111" s="35"/>
      <c r="D111" s="33"/>
    </row>
    <row r="112" spans="1:4" ht="18" x14ac:dyDescent="0.25">
      <c r="A112" s="33"/>
      <c r="B112" s="57" t="s">
        <v>136</v>
      </c>
      <c r="C112" s="37"/>
      <c r="D112" s="33"/>
    </row>
    <row r="113" spans="1:4" x14ac:dyDescent="0.25">
      <c r="A113" s="33"/>
      <c r="B113" s="33" t="s">
        <v>137</v>
      </c>
      <c r="C113" s="33"/>
      <c r="D113" s="33"/>
    </row>
    <row r="114" spans="1:4" x14ac:dyDescent="0.25">
      <c r="A114" s="48"/>
      <c r="B114" s="144">
        <v>40664</v>
      </c>
      <c r="C114" s="145">
        <v>60.45</v>
      </c>
      <c r="D114" s="33"/>
    </row>
    <row r="115" spans="1:4" x14ac:dyDescent="0.25">
      <c r="A115" s="33"/>
      <c r="B115" s="146">
        <v>40665</v>
      </c>
      <c r="C115" s="145">
        <v>7</v>
      </c>
      <c r="D115" s="33"/>
    </row>
    <row r="116" spans="1:4" x14ac:dyDescent="0.25">
      <c r="A116" s="33"/>
      <c r="B116" s="146">
        <v>40665</v>
      </c>
      <c r="C116" s="145">
        <v>124.06</v>
      </c>
      <c r="D116" s="33"/>
    </row>
    <row r="117" spans="1:4" x14ac:dyDescent="0.25">
      <c r="A117" s="33"/>
      <c r="B117" s="146">
        <v>40666</v>
      </c>
      <c r="C117" s="145">
        <v>95.35</v>
      </c>
      <c r="D117" s="33"/>
    </row>
    <row r="118" spans="1:4" x14ac:dyDescent="0.25">
      <c r="A118" s="33"/>
      <c r="B118" s="146">
        <v>40667</v>
      </c>
      <c r="C118" s="145">
        <v>137.21</v>
      </c>
      <c r="D118" s="33"/>
    </row>
    <row r="119" spans="1:4" x14ac:dyDescent="0.25">
      <c r="A119" s="33"/>
      <c r="B119" s="146" t="s">
        <v>588</v>
      </c>
      <c r="C119" s="145">
        <v>60</v>
      </c>
      <c r="D119" s="33"/>
    </row>
    <row r="120" spans="1:4" x14ac:dyDescent="0.25">
      <c r="A120" s="33"/>
      <c r="B120" s="146" t="s">
        <v>589</v>
      </c>
      <c r="C120" s="145">
        <v>20</v>
      </c>
      <c r="D120" s="33"/>
    </row>
    <row r="121" spans="1:4" x14ac:dyDescent="0.25">
      <c r="A121" s="33"/>
      <c r="B121" s="146">
        <v>40671</v>
      </c>
      <c r="C121" s="145">
        <v>15.55</v>
      </c>
      <c r="D121" s="33"/>
    </row>
    <row r="122" spans="1:4" x14ac:dyDescent="0.25">
      <c r="A122" s="33"/>
      <c r="B122" s="146">
        <v>40672</v>
      </c>
      <c r="C122" s="145">
        <v>65.75</v>
      </c>
      <c r="D122" s="33"/>
    </row>
    <row r="123" spans="1:4" x14ac:dyDescent="0.25">
      <c r="A123" s="33"/>
      <c r="B123" s="146">
        <v>40673</v>
      </c>
      <c r="C123" s="145">
        <v>1.66</v>
      </c>
      <c r="D123" s="33"/>
    </row>
    <row r="124" spans="1:4" x14ac:dyDescent="0.25">
      <c r="A124" s="33"/>
      <c r="B124" s="146">
        <v>40674</v>
      </c>
      <c r="C124" s="145">
        <v>61.93</v>
      </c>
      <c r="D124" s="33"/>
    </row>
    <row r="125" spans="1:4" x14ac:dyDescent="0.25">
      <c r="A125" s="33"/>
      <c r="B125" s="146" t="s">
        <v>591</v>
      </c>
      <c r="C125" s="145">
        <v>180</v>
      </c>
      <c r="D125" s="33"/>
    </row>
    <row r="126" spans="1:4" x14ac:dyDescent="0.25">
      <c r="A126" s="33"/>
      <c r="B126" s="146">
        <v>40675</v>
      </c>
      <c r="C126" s="145">
        <v>50</v>
      </c>
      <c r="D126" s="33"/>
    </row>
    <row r="127" spans="1:4" x14ac:dyDescent="0.25">
      <c r="A127" s="33"/>
      <c r="B127" s="146">
        <v>40677</v>
      </c>
      <c r="C127" s="145">
        <v>40</v>
      </c>
      <c r="D127" s="33"/>
    </row>
    <row r="128" spans="1:4" x14ac:dyDescent="0.25">
      <c r="A128" s="33"/>
      <c r="B128" s="146">
        <v>40678</v>
      </c>
      <c r="C128" s="145">
        <v>0.49</v>
      </c>
      <c r="D128" s="33"/>
    </row>
    <row r="129" spans="1:4" x14ac:dyDescent="0.25">
      <c r="A129" s="33"/>
      <c r="B129" s="146">
        <v>40679</v>
      </c>
      <c r="C129" s="145">
        <v>5</v>
      </c>
      <c r="D129" s="33"/>
    </row>
    <row r="130" spans="1:4" x14ac:dyDescent="0.25">
      <c r="A130" s="33"/>
      <c r="B130" s="146">
        <v>40679</v>
      </c>
      <c r="C130" s="145">
        <v>10.29</v>
      </c>
      <c r="D130" s="33"/>
    </row>
    <row r="131" spans="1:4" x14ac:dyDescent="0.25">
      <c r="A131" s="33"/>
      <c r="B131" s="146">
        <v>40680</v>
      </c>
      <c r="C131" s="145">
        <v>4.76</v>
      </c>
      <c r="D131" s="33"/>
    </row>
    <row r="132" spans="1:4" x14ac:dyDescent="0.25">
      <c r="A132" s="33"/>
      <c r="B132" s="146">
        <v>40681</v>
      </c>
      <c r="C132" s="145">
        <v>193.25</v>
      </c>
      <c r="D132" s="33"/>
    </row>
    <row r="133" spans="1:4" x14ac:dyDescent="0.25">
      <c r="A133" s="33"/>
      <c r="B133" s="146">
        <v>40682</v>
      </c>
      <c r="C133" s="145">
        <v>127.69</v>
      </c>
      <c r="D133" s="33"/>
    </row>
    <row r="134" spans="1:4" x14ac:dyDescent="0.25">
      <c r="A134" s="33"/>
      <c r="B134" s="146">
        <v>40683</v>
      </c>
      <c r="C134" s="145">
        <v>100.32</v>
      </c>
      <c r="D134" s="33"/>
    </row>
    <row r="135" spans="1:4" x14ac:dyDescent="0.25">
      <c r="A135" s="33"/>
      <c r="B135" s="146">
        <v>40684</v>
      </c>
      <c r="C135" s="145">
        <v>50</v>
      </c>
      <c r="D135" s="33"/>
    </row>
    <row r="136" spans="1:4" x14ac:dyDescent="0.25">
      <c r="A136" s="33"/>
      <c r="B136" s="146">
        <v>40685</v>
      </c>
      <c r="C136" s="145">
        <v>27.28</v>
      </c>
      <c r="D136" s="33"/>
    </row>
    <row r="137" spans="1:4" x14ac:dyDescent="0.25">
      <c r="A137" s="33"/>
      <c r="B137" s="146" t="s">
        <v>599</v>
      </c>
      <c r="C137" s="145">
        <v>5</v>
      </c>
      <c r="D137" s="33"/>
    </row>
    <row r="138" spans="1:4" x14ac:dyDescent="0.25">
      <c r="A138" s="33"/>
      <c r="B138" s="146">
        <v>40686</v>
      </c>
      <c r="C138" s="145">
        <v>267.67</v>
      </c>
      <c r="D138" s="33"/>
    </row>
    <row r="139" spans="1:4" x14ac:dyDescent="0.25">
      <c r="A139" s="33"/>
      <c r="B139" s="146">
        <v>40687</v>
      </c>
      <c r="C139" s="145">
        <v>166.73</v>
      </c>
      <c r="D139" s="33"/>
    </row>
    <row r="140" spans="1:4" x14ac:dyDescent="0.25">
      <c r="A140" s="33"/>
      <c r="B140" s="146" t="s">
        <v>600</v>
      </c>
      <c r="C140" s="145">
        <v>20</v>
      </c>
      <c r="D140" s="33"/>
    </row>
    <row r="141" spans="1:4" x14ac:dyDescent="0.25">
      <c r="A141" s="33"/>
      <c r="B141" s="146" t="s">
        <v>602</v>
      </c>
      <c r="C141" s="145">
        <v>10</v>
      </c>
      <c r="D141" s="33"/>
    </row>
    <row r="142" spans="1:4" x14ac:dyDescent="0.25">
      <c r="A142" s="33"/>
      <c r="B142" s="146">
        <v>40665</v>
      </c>
      <c r="C142" s="145">
        <v>20</v>
      </c>
      <c r="D142" s="33"/>
    </row>
    <row r="143" spans="1:4" x14ac:dyDescent="0.25">
      <c r="A143" s="33"/>
      <c r="B143" s="146" t="s">
        <v>604</v>
      </c>
      <c r="C143" s="145">
        <v>20</v>
      </c>
      <c r="D143" s="33"/>
    </row>
    <row r="144" spans="1:4" x14ac:dyDescent="0.25">
      <c r="A144" s="33"/>
      <c r="B144" s="146">
        <v>40692</v>
      </c>
      <c r="C144" s="145">
        <v>68</v>
      </c>
      <c r="D144" s="33"/>
    </row>
    <row r="145" spans="1:4" x14ac:dyDescent="0.25">
      <c r="A145" s="33"/>
      <c r="B145" s="146">
        <v>40692</v>
      </c>
      <c r="C145" s="145">
        <v>22.47</v>
      </c>
      <c r="D145" s="33"/>
    </row>
    <row r="146" spans="1:4" x14ac:dyDescent="0.25">
      <c r="A146" s="33"/>
      <c r="B146" s="146">
        <v>40693</v>
      </c>
      <c r="C146" s="145">
        <v>115.47</v>
      </c>
      <c r="D146" s="33"/>
    </row>
    <row r="147" spans="1:4" x14ac:dyDescent="0.25">
      <c r="A147" s="33"/>
      <c r="B147" s="146" t="s">
        <v>605</v>
      </c>
      <c r="C147" s="145">
        <v>16</v>
      </c>
      <c r="D147" s="33"/>
    </row>
    <row r="148" spans="1:4" x14ac:dyDescent="0.25">
      <c r="A148" s="33"/>
      <c r="B148" s="146">
        <v>40694</v>
      </c>
      <c r="C148" s="145">
        <v>80.81</v>
      </c>
      <c r="D148" s="33"/>
    </row>
    <row r="149" spans="1:4" ht="18" x14ac:dyDescent="0.25">
      <c r="A149" s="33"/>
      <c r="B149" s="53"/>
      <c r="C149" s="60">
        <f>SUM(C114:C148)</f>
        <v>2250.19</v>
      </c>
      <c r="D149" s="52"/>
    </row>
    <row r="150" spans="1:4" x14ac:dyDescent="0.25">
      <c r="A150" s="33"/>
      <c r="B150" s="33"/>
      <c r="C150" s="33"/>
      <c r="D150" s="33"/>
    </row>
  </sheetData>
  <mergeCells count="4">
    <mergeCell ref="B1:C1"/>
    <mergeCell ref="B2:C2"/>
    <mergeCell ref="B99:C99"/>
    <mergeCell ref="B100:C100"/>
  </mergeCells>
  <pageMargins left="0.7" right="0.7" top="0.52" bottom="0.42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8" workbookViewId="0">
      <selection activeCell="G35" sqref="G35"/>
    </sheetView>
  </sheetViews>
  <sheetFormatPr baseColWidth="10" defaultRowHeight="15" x14ac:dyDescent="0.25"/>
  <cols>
    <col min="1" max="1" width="13.5703125" customWidth="1"/>
    <col min="2" max="2" width="10.140625" customWidth="1"/>
    <col min="3" max="3" width="9.5703125" customWidth="1"/>
  </cols>
  <sheetData>
    <row r="1" spans="1:7" ht="18" x14ac:dyDescent="0.25">
      <c r="A1" s="276" t="s">
        <v>116</v>
      </c>
      <c r="B1" s="276"/>
      <c r="C1" s="276"/>
      <c r="D1" s="276"/>
      <c r="E1" s="276"/>
      <c r="F1" s="276"/>
    </row>
    <row r="2" spans="1:7" ht="18" x14ac:dyDescent="0.25">
      <c r="A2" s="21" t="s">
        <v>472</v>
      </c>
      <c r="B2" s="22"/>
      <c r="C2" s="22"/>
      <c r="D2" s="22"/>
      <c r="E2" s="22"/>
      <c r="F2" s="22"/>
    </row>
    <row r="3" spans="1:7" ht="18" x14ac:dyDescent="0.25">
      <c r="A3" s="21"/>
      <c r="B3" s="22"/>
      <c r="C3" s="22"/>
      <c r="D3" s="22"/>
      <c r="E3" s="22"/>
      <c r="F3" s="22"/>
    </row>
    <row r="4" spans="1:7" x14ac:dyDescent="0.25">
      <c r="A4" s="277" t="s">
        <v>117</v>
      </c>
      <c r="B4" s="278" t="s">
        <v>118</v>
      </c>
      <c r="C4" s="278"/>
      <c r="D4" s="277" t="s">
        <v>119</v>
      </c>
      <c r="E4" s="278" t="s">
        <v>120</v>
      </c>
      <c r="F4" s="277" t="s">
        <v>121</v>
      </c>
      <c r="G4" s="125" t="s">
        <v>475</v>
      </c>
    </row>
    <row r="5" spans="1:7" ht="26.25" x14ac:dyDescent="0.25">
      <c r="A5" s="277"/>
      <c r="B5" s="23" t="s">
        <v>122</v>
      </c>
      <c r="C5" s="23" t="s">
        <v>123</v>
      </c>
      <c r="D5" s="277"/>
      <c r="E5" s="278"/>
      <c r="F5" s="277"/>
      <c r="G5" s="126" t="s">
        <v>476</v>
      </c>
    </row>
    <row r="6" spans="1:7" x14ac:dyDescent="0.25">
      <c r="A6" s="24">
        <v>40695</v>
      </c>
      <c r="B6" s="25">
        <v>105.45</v>
      </c>
      <c r="C6" s="25">
        <v>170.48</v>
      </c>
      <c r="D6" s="25">
        <f>B6+C6</f>
        <v>275.93</v>
      </c>
      <c r="E6" s="26">
        <v>17.149999999999999</v>
      </c>
      <c r="F6" s="25">
        <f>D6-E6</f>
        <v>258.78000000000003</v>
      </c>
      <c r="G6" s="124">
        <v>26</v>
      </c>
    </row>
    <row r="7" spans="1:7" x14ac:dyDescent="0.25">
      <c r="A7" s="24">
        <v>40696</v>
      </c>
      <c r="B7" s="25">
        <v>85.83</v>
      </c>
      <c r="C7" s="25">
        <v>61</v>
      </c>
      <c r="D7" s="25">
        <f t="shared" ref="D7:D36" si="0">B7+C7</f>
        <v>146.82999999999998</v>
      </c>
      <c r="E7" s="26">
        <v>16.149999999999999</v>
      </c>
      <c r="F7" s="25">
        <f t="shared" ref="F7:F36" si="1">D7-E7</f>
        <v>130.67999999999998</v>
      </c>
      <c r="G7" s="124">
        <v>18</v>
      </c>
    </row>
    <row r="8" spans="1:7" x14ac:dyDescent="0.25">
      <c r="A8" s="24">
        <v>40697</v>
      </c>
      <c r="B8" s="25">
        <v>32</v>
      </c>
      <c r="C8" s="25">
        <v>102</v>
      </c>
      <c r="D8" s="25">
        <f t="shared" si="0"/>
        <v>134</v>
      </c>
      <c r="E8" s="26">
        <v>27.86</v>
      </c>
      <c r="F8" s="25">
        <f t="shared" si="1"/>
        <v>106.14</v>
      </c>
      <c r="G8" s="124">
        <v>18</v>
      </c>
    </row>
    <row r="9" spans="1:7" x14ac:dyDescent="0.25">
      <c r="A9" s="24">
        <v>40698</v>
      </c>
      <c r="B9" s="25">
        <v>5</v>
      </c>
      <c r="C9" s="25">
        <v>220</v>
      </c>
      <c r="D9" s="25">
        <f t="shared" si="0"/>
        <v>225</v>
      </c>
      <c r="E9" s="26">
        <v>14.1</v>
      </c>
      <c r="F9" s="25">
        <f t="shared" si="1"/>
        <v>210.9</v>
      </c>
      <c r="G9" s="124">
        <v>24</v>
      </c>
    </row>
    <row r="10" spans="1:7" x14ac:dyDescent="0.25">
      <c r="A10" s="24">
        <v>40699</v>
      </c>
      <c r="B10" s="25">
        <v>124.86</v>
      </c>
      <c r="C10" s="25">
        <v>0</v>
      </c>
      <c r="D10" s="25">
        <f t="shared" si="0"/>
        <v>124.86</v>
      </c>
      <c r="E10" s="26">
        <v>52.65</v>
      </c>
      <c r="F10" s="25">
        <f t="shared" si="1"/>
        <v>72.210000000000008</v>
      </c>
      <c r="G10" s="124">
        <v>19</v>
      </c>
    </row>
    <row r="11" spans="1:7" x14ac:dyDescent="0.25">
      <c r="A11" s="24">
        <v>40700</v>
      </c>
      <c r="B11" s="25">
        <v>84.3</v>
      </c>
      <c r="C11" s="25">
        <v>61</v>
      </c>
      <c r="D11" s="25">
        <f t="shared" si="0"/>
        <v>145.30000000000001</v>
      </c>
      <c r="E11" s="26">
        <v>32.75</v>
      </c>
      <c r="F11" s="25">
        <f t="shared" si="1"/>
        <v>112.55000000000001</v>
      </c>
      <c r="G11" s="124">
        <v>20</v>
      </c>
    </row>
    <row r="12" spans="1:7" x14ac:dyDescent="0.25">
      <c r="A12" s="24">
        <v>40701</v>
      </c>
      <c r="B12" s="25">
        <v>59</v>
      </c>
      <c r="C12" s="25">
        <v>135</v>
      </c>
      <c r="D12" s="25">
        <f t="shared" si="0"/>
        <v>194</v>
      </c>
      <c r="E12" s="26">
        <v>5.9</v>
      </c>
      <c r="F12" s="25">
        <f t="shared" si="1"/>
        <v>188.1</v>
      </c>
      <c r="G12" s="124">
        <v>23</v>
      </c>
    </row>
    <row r="13" spans="1:7" x14ac:dyDescent="0.25">
      <c r="A13" s="24">
        <v>40702</v>
      </c>
      <c r="B13" s="25">
        <v>127</v>
      </c>
      <c r="C13" s="25">
        <v>162.54</v>
      </c>
      <c r="D13" s="25">
        <f t="shared" si="0"/>
        <v>289.53999999999996</v>
      </c>
      <c r="E13" s="26">
        <v>108.65</v>
      </c>
      <c r="F13" s="25">
        <f t="shared" si="1"/>
        <v>180.88999999999996</v>
      </c>
      <c r="G13" s="124">
        <v>30</v>
      </c>
    </row>
    <row r="14" spans="1:7" x14ac:dyDescent="0.25">
      <c r="A14" s="24">
        <v>40703</v>
      </c>
      <c r="B14" s="25">
        <v>73</v>
      </c>
      <c r="C14" s="25">
        <v>257.2</v>
      </c>
      <c r="D14" s="25">
        <f t="shared" si="0"/>
        <v>330.2</v>
      </c>
      <c r="E14" s="26">
        <v>92.14</v>
      </c>
      <c r="F14" s="25">
        <f t="shared" si="1"/>
        <v>238.06</v>
      </c>
      <c r="G14" s="124">
        <v>39</v>
      </c>
    </row>
    <row r="15" spans="1:7" x14ac:dyDescent="0.25">
      <c r="A15" s="24">
        <v>40704</v>
      </c>
      <c r="B15" s="25">
        <v>79.91</v>
      </c>
      <c r="C15" s="25">
        <v>235.32</v>
      </c>
      <c r="D15" s="25">
        <f t="shared" si="0"/>
        <v>315.23</v>
      </c>
      <c r="E15" s="26">
        <v>15.5</v>
      </c>
      <c r="F15" s="25">
        <f t="shared" si="1"/>
        <v>299.73</v>
      </c>
      <c r="G15" s="124">
        <v>33</v>
      </c>
    </row>
    <row r="16" spans="1:7" x14ac:dyDescent="0.25">
      <c r="A16" s="24">
        <v>40705</v>
      </c>
      <c r="B16" s="25">
        <v>147.86000000000001</v>
      </c>
      <c r="C16" s="25">
        <v>149</v>
      </c>
      <c r="D16" s="25">
        <f t="shared" si="0"/>
        <v>296.86</v>
      </c>
      <c r="E16" s="26">
        <v>30.4</v>
      </c>
      <c r="F16" s="25">
        <f t="shared" si="1"/>
        <v>266.46000000000004</v>
      </c>
      <c r="G16" s="124">
        <v>29</v>
      </c>
    </row>
    <row r="17" spans="1:7" x14ac:dyDescent="0.25">
      <c r="A17" s="24">
        <v>40706</v>
      </c>
      <c r="B17" s="26">
        <v>256.45999999999998</v>
      </c>
      <c r="C17" s="26">
        <v>0</v>
      </c>
      <c r="D17" s="25">
        <f t="shared" si="0"/>
        <v>256.45999999999998</v>
      </c>
      <c r="E17" s="26">
        <v>37</v>
      </c>
      <c r="F17" s="25">
        <f t="shared" si="1"/>
        <v>219.45999999999998</v>
      </c>
      <c r="G17" s="124">
        <v>27</v>
      </c>
    </row>
    <row r="18" spans="1:7" x14ac:dyDescent="0.25">
      <c r="A18" s="24">
        <v>40707</v>
      </c>
      <c r="B18" s="26">
        <v>48.12</v>
      </c>
      <c r="C18" s="26">
        <v>117</v>
      </c>
      <c r="D18" s="25">
        <f t="shared" si="0"/>
        <v>165.12</v>
      </c>
      <c r="E18" s="26">
        <v>23.7</v>
      </c>
      <c r="F18" s="25">
        <f t="shared" si="1"/>
        <v>141.42000000000002</v>
      </c>
      <c r="G18" s="124">
        <v>25</v>
      </c>
    </row>
    <row r="19" spans="1:7" x14ac:dyDescent="0.25">
      <c r="A19" s="24">
        <v>40708</v>
      </c>
      <c r="B19" s="26">
        <v>110</v>
      </c>
      <c r="C19" s="26">
        <v>96</v>
      </c>
      <c r="D19" s="25">
        <f t="shared" si="0"/>
        <v>206</v>
      </c>
      <c r="E19" s="26">
        <v>36</v>
      </c>
      <c r="F19" s="25">
        <f t="shared" si="1"/>
        <v>170</v>
      </c>
      <c r="G19" s="124">
        <v>23</v>
      </c>
    </row>
    <row r="20" spans="1:7" x14ac:dyDescent="0.25">
      <c r="A20" s="24">
        <v>40709</v>
      </c>
      <c r="B20" s="26">
        <v>177.64</v>
      </c>
      <c r="C20" s="26">
        <v>231.5</v>
      </c>
      <c r="D20" s="25">
        <f t="shared" si="0"/>
        <v>409.14</v>
      </c>
      <c r="E20" s="26">
        <v>54.27</v>
      </c>
      <c r="F20" s="25">
        <f t="shared" si="1"/>
        <v>354.87</v>
      </c>
      <c r="G20" s="124">
        <v>37</v>
      </c>
    </row>
    <row r="21" spans="1:7" x14ac:dyDescent="0.25">
      <c r="A21" s="24">
        <v>40710</v>
      </c>
      <c r="B21" s="26">
        <v>97</v>
      </c>
      <c r="C21" s="26">
        <v>201.44</v>
      </c>
      <c r="D21" s="25">
        <f t="shared" si="0"/>
        <v>298.44</v>
      </c>
      <c r="E21" s="26">
        <v>10.7</v>
      </c>
      <c r="F21" s="25">
        <f t="shared" si="1"/>
        <v>287.74</v>
      </c>
      <c r="G21" s="124">
        <v>38</v>
      </c>
    </row>
    <row r="22" spans="1:7" x14ac:dyDescent="0.25">
      <c r="A22" s="24">
        <v>40711</v>
      </c>
      <c r="B22" s="26">
        <v>136.54</v>
      </c>
      <c r="C22" s="26">
        <v>118</v>
      </c>
      <c r="D22" s="25">
        <f t="shared" si="0"/>
        <v>254.54</v>
      </c>
      <c r="E22" s="26">
        <v>28.15</v>
      </c>
      <c r="F22" s="25">
        <f t="shared" si="1"/>
        <v>226.39</v>
      </c>
      <c r="G22" s="124">
        <v>27</v>
      </c>
    </row>
    <row r="23" spans="1:7" x14ac:dyDescent="0.25">
      <c r="A23" s="24">
        <v>40712</v>
      </c>
      <c r="B23" s="26">
        <v>56</v>
      </c>
      <c r="C23" s="26">
        <v>116</v>
      </c>
      <c r="D23" s="25">
        <f t="shared" si="0"/>
        <v>172</v>
      </c>
      <c r="E23" s="26">
        <v>53.35</v>
      </c>
      <c r="F23" s="25">
        <f t="shared" si="1"/>
        <v>118.65</v>
      </c>
      <c r="G23" s="124">
        <v>20</v>
      </c>
    </row>
    <row r="24" spans="1:7" x14ac:dyDescent="0.25">
      <c r="A24" s="24">
        <v>40713</v>
      </c>
      <c r="B24" s="26">
        <v>157</v>
      </c>
      <c r="C24" s="26">
        <v>0</v>
      </c>
      <c r="D24" s="25">
        <f t="shared" si="0"/>
        <v>157</v>
      </c>
      <c r="E24" s="26">
        <v>68.25</v>
      </c>
      <c r="F24" s="25">
        <f t="shared" si="1"/>
        <v>88.75</v>
      </c>
      <c r="G24" s="124">
        <v>22</v>
      </c>
    </row>
    <row r="25" spans="1:7" x14ac:dyDescent="0.25">
      <c r="A25" s="24">
        <v>40714</v>
      </c>
      <c r="B25" s="26">
        <v>8</v>
      </c>
      <c r="C25" s="26">
        <v>133.68</v>
      </c>
      <c r="D25" s="25">
        <f t="shared" si="0"/>
        <v>141.68</v>
      </c>
      <c r="E25" s="26">
        <v>17.399999999999999</v>
      </c>
      <c r="F25" s="25">
        <f t="shared" si="1"/>
        <v>124.28</v>
      </c>
      <c r="G25" s="124">
        <v>20</v>
      </c>
    </row>
    <row r="26" spans="1:7" x14ac:dyDescent="0.25">
      <c r="A26" s="24">
        <v>40715</v>
      </c>
      <c r="B26" s="26">
        <v>145.86000000000001</v>
      </c>
      <c r="C26" s="26">
        <v>173</v>
      </c>
      <c r="D26" s="25">
        <f t="shared" si="0"/>
        <v>318.86</v>
      </c>
      <c r="E26" s="26">
        <v>58.85</v>
      </c>
      <c r="F26" s="25">
        <f t="shared" si="1"/>
        <v>260.01</v>
      </c>
      <c r="G26" s="124">
        <v>33</v>
      </c>
    </row>
    <row r="27" spans="1:7" x14ac:dyDescent="0.25">
      <c r="A27" s="24">
        <v>40716</v>
      </c>
      <c r="B27" s="26">
        <v>101.6</v>
      </c>
      <c r="C27" s="26">
        <v>208</v>
      </c>
      <c r="D27" s="25">
        <f t="shared" si="0"/>
        <v>309.60000000000002</v>
      </c>
      <c r="E27" s="26">
        <v>18.649999999999999</v>
      </c>
      <c r="F27" s="25">
        <f t="shared" si="1"/>
        <v>290.95000000000005</v>
      </c>
      <c r="G27" s="124">
        <v>33</v>
      </c>
    </row>
    <row r="28" spans="1:7" x14ac:dyDescent="0.25">
      <c r="A28" s="24">
        <v>40717</v>
      </c>
      <c r="B28" s="26">
        <v>81</v>
      </c>
      <c r="C28" s="26">
        <v>174.71</v>
      </c>
      <c r="D28" s="25">
        <f t="shared" si="0"/>
        <v>255.71</v>
      </c>
      <c r="E28" s="26">
        <v>233.76</v>
      </c>
      <c r="F28" s="25">
        <f t="shared" si="1"/>
        <v>21.950000000000017</v>
      </c>
      <c r="G28" s="124">
        <v>31</v>
      </c>
    </row>
    <row r="29" spans="1:7" x14ac:dyDescent="0.25">
      <c r="A29" s="24">
        <v>40718</v>
      </c>
      <c r="B29" s="26">
        <v>65.459999999999994</v>
      </c>
      <c r="C29" s="26">
        <v>185</v>
      </c>
      <c r="D29" s="25">
        <f t="shared" si="0"/>
        <v>250.45999999999998</v>
      </c>
      <c r="E29" s="26">
        <v>26.8</v>
      </c>
      <c r="F29" s="25">
        <f t="shared" si="1"/>
        <v>223.65999999999997</v>
      </c>
      <c r="G29" s="124">
        <v>24</v>
      </c>
    </row>
    <row r="30" spans="1:7" x14ac:dyDescent="0.25">
      <c r="A30" s="24">
        <v>40719</v>
      </c>
      <c r="B30" s="26">
        <v>79</v>
      </c>
      <c r="C30" s="26">
        <v>196</v>
      </c>
      <c r="D30" s="25">
        <f t="shared" si="0"/>
        <v>275</v>
      </c>
      <c r="E30" s="26">
        <v>87.31</v>
      </c>
      <c r="F30" s="25">
        <f t="shared" si="1"/>
        <v>187.69</v>
      </c>
      <c r="G30" s="124">
        <v>26</v>
      </c>
    </row>
    <row r="31" spans="1:7" x14ac:dyDescent="0.25">
      <c r="A31" s="24">
        <v>40720</v>
      </c>
      <c r="B31" s="26">
        <v>102</v>
      </c>
      <c r="C31" s="26">
        <v>0</v>
      </c>
      <c r="D31" s="25">
        <f t="shared" si="0"/>
        <v>102</v>
      </c>
      <c r="E31" s="26">
        <v>41.32</v>
      </c>
      <c r="F31" s="25">
        <f t="shared" si="1"/>
        <v>60.68</v>
      </c>
      <c r="G31" s="124">
        <v>14</v>
      </c>
    </row>
    <row r="32" spans="1:7" x14ac:dyDescent="0.25">
      <c r="A32" s="24">
        <v>40721</v>
      </c>
      <c r="B32" s="26">
        <v>75</v>
      </c>
      <c r="C32" s="26">
        <v>65.540000000000006</v>
      </c>
      <c r="D32" s="25">
        <f t="shared" si="0"/>
        <v>140.54000000000002</v>
      </c>
      <c r="E32" s="26">
        <v>77.27</v>
      </c>
      <c r="F32" s="25">
        <f t="shared" si="1"/>
        <v>63.270000000000024</v>
      </c>
      <c r="G32" s="124">
        <v>16</v>
      </c>
    </row>
    <row r="33" spans="1:7" x14ac:dyDescent="0.25">
      <c r="A33" s="24">
        <v>40722</v>
      </c>
      <c r="B33" s="26">
        <v>28</v>
      </c>
      <c r="C33" s="26">
        <v>175</v>
      </c>
      <c r="D33" s="25">
        <f t="shared" si="0"/>
        <v>203</v>
      </c>
      <c r="E33" s="26">
        <v>26.05</v>
      </c>
      <c r="F33" s="25">
        <f t="shared" si="1"/>
        <v>176.95</v>
      </c>
      <c r="G33" s="124">
        <v>23</v>
      </c>
    </row>
    <row r="34" spans="1:7" x14ac:dyDescent="0.25">
      <c r="A34" s="24">
        <v>40723</v>
      </c>
      <c r="B34" s="26">
        <v>68.13</v>
      </c>
      <c r="C34" s="26">
        <v>142</v>
      </c>
      <c r="D34" s="25">
        <f t="shared" si="0"/>
        <v>210.13</v>
      </c>
      <c r="E34" s="26">
        <v>17.55</v>
      </c>
      <c r="F34" s="25">
        <f t="shared" si="1"/>
        <v>192.57999999999998</v>
      </c>
      <c r="G34" s="124">
        <v>30</v>
      </c>
    </row>
    <row r="35" spans="1:7" ht="26.25" x14ac:dyDescent="0.25">
      <c r="A35" s="24" t="s">
        <v>622</v>
      </c>
      <c r="B35" s="26">
        <v>28</v>
      </c>
      <c r="C35" s="26">
        <v>129</v>
      </c>
      <c r="D35" s="25">
        <f t="shared" si="0"/>
        <v>157</v>
      </c>
      <c r="E35" s="26">
        <v>102.41</v>
      </c>
      <c r="F35" s="25">
        <f t="shared" si="1"/>
        <v>54.59</v>
      </c>
      <c r="G35" s="124">
        <v>21</v>
      </c>
    </row>
    <row r="36" spans="1:7" ht="51.75" x14ac:dyDescent="0.25">
      <c r="A36" s="24" t="s">
        <v>628</v>
      </c>
      <c r="B36" s="26">
        <v>365.76</v>
      </c>
      <c r="C36" s="26">
        <v>0</v>
      </c>
      <c r="D36" s="25">
        <f t="shared" si="0"/>
        <v>365.76</v>
      </c>
      <c r="E36" s="26">
        <v>0</v>
      </c>
      <c r="F36" s="25">
        <f t="shared" si="1"/>
        <v>365.76</v>
      </c>
      <c r="G36" s="124">
        <v>0</v>
      </c>
    </row>
    <row r="37" spans="1:7" x14ac:dyDescent="0.25">
      <c r="A37" s="27"/>
      <c r="B37" s="28">
        <f t="shared" ref="B37:G37" si="2">SUM(B6:B36)</f>
        <v>3110.7799999999997</v>
      </c>
      <c r="C37" s="28">
        <f t="shared" si="2"/>
        <v>4015.41</v>
      </c>
      <c r="D37" s="28">
        <f t="shared" si="2"/>
        <v>7126.1900000000014</v>
      </c>
      <c r="E37" s="28">
        <f t="shared" si="2"/>
        <v>1432.0399999999997</v>
      </c>
      <c r="F37" s="29">
        <f t="shared" si="2"/>
        <v>5694.15</v>
      </c>
      <c r="G37" s="124">
        <f t="shared" si="2"/>
        <v>769</v>
      </c>
    </row>
    <row r="38" spans="1:7" x14ac:dyDescent="0.25">
      <c r="A38" s="22"/>
      <c r="B38" s="22"/>
      <c r="C38" s="22"/>
      <c r="D38" s="22"/>
      <c r="E38" s="22"/>
      <c r="F38" s="22"/>
      <c r="G38" s="1"/>
    </row>
    <row r="39" spans="1:7" x14ac:dyDescent="0.25">
      <c r="A39" s="22" t="s">
        <v>118</v>
      </c>
      <c r="B39" s="22"/>
      <c r="C39" s="22"/>
      <c r="D39" s="30">
        <f>D37</f>
        <v>7126.1900000000014</v>
      </c>
      <c r="E39" s="22"/>
      <c r="F39" s="22"/>
    </row>
    <row r="40" spans="1:7" x14ac:dyDescent="0.25">
      <c r="A40" s="22" t="s">
        <v>120</v>
      </c>
      <c r="B40" s="22"/>
      <c r="C40" s="22"/>
      <c r="D40" s="30">
        <f>E37</f>
        <v>1432.0399999999997</v>
      </c>
      <c r="E40" s="22"/>
      <c r="F40" s="30">
        <f>D40+D41+D42</f>
        <v>3772.79</v>
      </c>
    </row>
    <row r="41" spans="1:7" x14ac:dyDescent="0.25">
      <c r="A41" s="22" t="s">
        <v>124</v>
      </c>
      <c r="B41" s="22"/>
      <c r="C41" s="22"/>
      <c r="D41" s="30">
        <f>'RES EC JNIO'!C91</f>
        <v>1161.57</v>
      </c>
      <c r="E41" s="22"/>
      <c r="F41" s="139" t="s">
        <v>586</v>
      </c>
    </row>
    <row r="42" spans="1:7" x14ac:dyDescent="0.25">
      <c r="A42" s="31" t="s">
        <v>125</v>
      </c>
      <c r="B42" s="22"/>
      <c r="C42" s="22"/>
      <c r="D42" s="30">
        <f>'RES EC JNIO'!C78</f>
        <v>1179.18</v>
      </c>
      <c r="E42" s="22"/>
      <c r="F42" s="22"/>
    </row>
    <row r="43" spans="1:7" x14ac:dyDescent="0.25">
      <c r="A43" s="31" t="s">
        <v>126</v>
      </c>
      <c r="B43" s="22"/>
      <c r="C43" s="22"/>
      <c r="D43" s="32">
        <f>D39-D40-D41-D42</f>
        <v>3353.4000000000015</v>
      </c>
      <c r="E43" s="22"/>
      <c r="F43" s="22"/>
    </row>
  </sheetData>
  <mergeCells count="6">
    <mergeCell ref="A1:F1"/>
    <mergeCell ref="A4:A5"/>
    <mergeCell ref="B4:C4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topLeftCell="A131" workbookViewId="0">
      <selection activeCell="A96" sqref="A96:D139"/>
    </sheetView>
  </sheetViews>
  <sheetFormatPr baseColWidth="10" defaultRowHeight="15" x14ac:dyDescent="0.25"/>
  <cols>
    <col min="2" max="2" width="45.7109375" customWidth="1"/>
    <col min="3" max="3" width="17.4257812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473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40695</v>
      </c>
      <c r="C5" s="39">
        <f>'I,G JNIO'!D6</f>
        <v>275.93</v>
      </c>
      <c r="D5" s="36"/>
    </row>
    <row r="6" spans="1:4" ht="15.75" x14ac:dyDescent="0.25">
      <c r="A6" s="37"/>
      <c r="B6" s="24">
        <v>40696</v>
      </c>
      <c r="C6" s="39">
        <f>'I,G JNIO'!D7</f>
        <v>146.82999999999998</v>
      </c>
      <c r="D6" s="36"/>
    </row>
    <row r="7" spans="1:4" ht="15.75" x14ac:dyDescent="0.25">
      <c r="A7" s="37"/>
      <c r="B7" s="24">
        <v>40697</v>
      </c>
      <c r="C7" s="39">
        <f>'I,G JNIO'!D8</f>
        <v>134</v>
      </c>
      <c r="D7" s="36"/>
    </row>
    <row r="8" spans="1:4" ht="15.75" x14ac:dyDescent="0.25">
      <c r="A8" s="37"/>
      <c r="B8" s="24">
        <v>40698</v>
      </c>
      <c r="C8" s="39">
        <f>'I,G JNIO'!D9</f>
        <v>225</v>
      </c>
      <c r="D8" s="42"/>
    </row>
    <row r="9" spans="1:4" ht="15.75" x14ac:dyDescent="0.25">
      <c r="A9" s="37"/>
      <c r="B9" s="24">
        <v>40699</v>
      </c>
      <c r="C9" s="39">
        <f>'I,G JNIO'!D10</f>
        <v>124.86</v>
      </c>
      <c r="D9" s="42"/>
    </row>
    <row r="10" spans="1:4" ht="15.75" x14ac:dyDescent="0.25">
      <c r="A10" s="37"/>
      <c r="B10" s="24">
        <v>40700</v>
      </c>
      <c r="C10" s="39">
        <f>'I,G JNIO'!D11</f>
        <v>145.30000000000001</v>
      </c>
      <c r="D10" s="42"/>
    </row>
    <row r="11" spans="1:4" ht="15.75" x14ac:dyDescent="0.25">
      <c r="A11" s="37"/>
      <c r="B11" s="24">
        <v>40701</v>
      </c>
      <c r="C11" s="39">
        <f>'I,G JNIO'!D12</f>
        <v>194</v>
      </c>
      <c r="D11" s="42"/>
    </row>
    <row r="12" spans="1:4" ht="15.75" x14ac:dyDescent="0.25">
      <c r="A12" s="37"/>
      <c r="B12" s="24">
        <v>40702</v>
      </c>
      <c r="C12" s="39">
        <f>'I,G JNIO'!D13</f>
        <v>289.53999999999996</v>
      </c>
      <c r="D12" s="42"/>
    </row>
    <row r="13" spans="1:4" ht="15.75" x14ac:dyDescent="0.25">
      <c r="A13" s="37"/>
      <c r="B13" s="24">
        <v>40703</v>
      </c>
      <c r="C13" s="39">
        <f>'I,G JNIO'!D14</f>
        <v>330.2</v>
      </c>
      <c r="D13" s="42"/>
    </row>
    <row r="14" spans="1:4" ht="15.75" x14ac:dyDescent="0.25">
      <c r="A14" s="37"/>
      <c r="B14" s="24">
        <v>40704</v>
      </c>
      <c r="C14" s="39">
        <f>'I,G JNIO'!D15</f>
        <v>315.23</v>
      </c>
      <c r="D14" s="42"/>
    </row>
    <row r="15" spans="1:4" ht="15.75" x14ac:dyDescent="0.25">
      <c r="A15" s="37"/>
      <c r="B15" s="24">
        <v>40705</v>
      </c>
      <c r="C15" s="39">
        <f>'I,G JNIO'!D16</f>
        <v>296.86</v>
      </c>
      <c r="D15" s="42"/>
    </row>
    <row r="16" spans="1:4" ht="15.75" x14ac:dyDescent="0.25">
      <c r="A16" s="37"/>
      <c r="B16" s="24">
        <v>40706</v>
      </c>
      <c r="C16" s="39">
        <f>'I,G JNIO'!D17</f>
        <v>256.45999999999998</v>
      </c>
      <c r="D16" s="42"/>
    </row>
    <row r="17" spans="1:4" ht="15.75" x14ac:dyDescent="0.25">
      <c r="A17" s="37"/>
      <c r="B17" s="24">
        <v>40707</v>
      </c>
      <c r="C17" s="39">
        <f>'I,G JNIO'!D18</f>
        <v>165.12</v>
      </c>
      <c r="D17" s="42"/>
    </row>
    <row r="18" spans="1:4" ht="15.75" x14ac:dyDescent="0.25">
      <c r="A18" s="37"/>
      <c r="B18" s="24">
        <v>40708</v>
      </c>
      <c r="C18" s="39">
        <f>'I,G JNIO'!D19</f>
        <v>206</v>
      </c>
      <c r="D18" s="42"/>
    </row>
    <row r="19" spans="1:4" ht="15.75" x14ac:dyDescent="0.25">
      <c r="A19" s="37"/>
      <c r="B19" s="24">
        <v>40709</v>
      </c>
      <c r="C19" s="39">
        <f>'I,G JNIO'!D20</f>
        <v>409.14</v>
      </c>
      <c r="D19" s="42"/>
    </row>
    <row r="20" spans="1:4" ht="15.75" x14ac:dyDescent="0.25">
      <c r="A20" s="37"/>
      <c r="B20" s="24">
        <v>40710</v>
      </c>
      <c r="C20" s="39">
        <f>'I,G JNIO'!D21</f>
        <v>298.44</v>
      </c>
      <c r="D20" s="43"/>
    </row>
    <row r="21" spans="1:4" ht="15.75" x14ac:dyDescent="0.25">
      <c r="A21" s="37"/>
      <c r="B21" s="24">
        <v>40711</v>
      </c>
      <c r="C21" s="39">
        <f>'I,G JNIO'!D22</f>
        <v>254.54</v>
      </c>
      <c r="D21" s="44"/>
    </row>
    <row r="22" spans="1:4" ht="15.75" x14ac:dyDescent="0.25">
      <c r="A22" s="37"/>
      <c r="B22" s="24">
        <v>40712</v>
      </c>
      <c r="C22" s="39">
        <f>'I,G JNIO'!D23</f>
        <v>172</v>
      </c>
      <c r="D22" s="44"/>
    </row>
    <row r="23" spans="1:4" ht="15.75" x14ac:dyDescent="0.25">
      <c r="A23" s="37"/>
      <c r="B23" s="24">
        <v>40713</v>
      </c>
      <c r="C23" s="39">
        <f>'I,G JNIO'!D24</f>
        <v>157</v>
      </c>
      <c r="D23" s="44"/>
    </row>
    <row r="24" spans="1:4" ht="15.75" x14ac:dyDescent="0.25">
      <c r="A24" s="37"/>
      <c r="B24" s="24">
        <v>40714</v>
      </c>
      <c r="C24" s="39">
        <f>'I,G JNIO'!D25</f>
        <v>141.68</v>
      </c>
      <c r="D24" s="44"/>
    </row>
    <row r="25" spans="1:4" ht="15.75" x14ac:dyDescent="0.25">
      <c r="A25" s="37"/>
      <c r="B25" s="24">
        <v>40715</v>
      </c>
      <c r="C25" s="39">
        <f>'I,G JNIO'!D26</f>
        <v>318.86</v>
      </c>
      <c r="D25" s="44"/>
    </row>
    <row r="26" spans="1:4" ht="15.75" x14ac:dyDescent="0.25">
      <c r="A26" s="37"/>
      <c r="B26" s="24">
        <v>40716</v>
      </c>
      <c r="C26" s="39">
        <f>'I,G JNIO'!D27</f>
        <v>309.60000000000002</v>
      </c>
      <c r="D26" s="44"/>
    </row>
    <row r="27" spans="1:4" ht="15.75" x14ac:dyDescent="0.25">
      <c r="A27" s="37"/>
      <c r="B27" s="24">
        <v>40717</v>
      </c>
      <c r="C27" s="39">
        <f>'I,G JNIO'!D28</f>
        <v>255.71</v>
      </c>
      <c r="D27" s="44"/>
    </row>
    <row r="28" spans="1:4" ht="15.75" x14ac:dyDescent="0.25">
      <c r="A28" s="37"/>
      <c r="B28" s="24">
        <v>40718</v>
      </c>
      <c r="C28" s="39">
        <f>'I,G JNIO'!D29</f>
        <v>250.45999999999998</v>
      </c>
      <c r="D28" s="44"/>
    </row>
    <row r="29" spans="1:4" ht="15.75" x14ac:dyDescent="0.25">
      <c r="A29" s="37"/>
      <c r="B29" s="24">
        <v>40719</v>
      </c>
      <c r="C29" s="39">
        <f>'I,G JNIO'!D30</f>
        <v>275</v>
      </c>
      <c r="D29" s="44"/>
    </row>
    <row r="30" spans="1:4" ht="15.75" x14ac:dyDescent="0.25">
      <c r="A30" s="37"/>
      <c r="B30" s="24">
        <v>40720</v>
      </c>
      <c r="C30" s="39">
        <f>'I,G JNIO'!D31</f>
        <v>102</v>
      </c>
      <c r="D30" s="44"/>
    </row>
    <row r="31" spans="1:4" ht="15.75" x14ac:dyDescent="0.25">
      <c r="A31" s="37"/>
      <c r="B31" s="24">
        <v>40721</v>
      </c>
      <c r="C31" s="39">
        <f>'I,G JNIO'!D32</f>
        <v>140.54000000000002</v>
      </c>
      <c r="D31" s="44"/>
    </row>
    <row r="32" spans="1:4" ht="15.75" x14ac:dyDescent="0.25">
      <c r="A32" s="37"/>
      <c r="B32" s="24">
        <v>40722</v>
      </c>
      <c r="C32" s="39">
        <f>'I,G JNIO'!D33</f>
        <v>203</v>
      </c>
      <c r="D32" s="44"/>
    </row>
    <row r="33" spans="1:4" ht="15.75" x14ac:dyDescent="0.25">
      <c r="A33" s="37"/>
      <c r="B33" s="24">
        <v>40723</v>
      </c>
      <c r="C33" s="39">
        <f>'I,G JNIO'!D34</f>
        <v>210.13</v>
      </c>
      <c r="D33" s="44"/>
    </row>
    <row r="34" spans="1:4" ht="15.75" x14ac:dyDescent="0.25">
      <c r="A34" s="37"/>
      <c r="B34" s="24">
        <v>40724</v>
      </c>
      <c r="C34" s="39">
        <f>'I,G JNIO'!D35</f>
        <v>157</v>
      </c>
      <c r="D34" s="44"/>
    </row>
    <row r="35" spans="1:4" ht="15.75" x14ac:dyDescent="0.25">
      <c r="A35" s="37"/>
      <c r="B35" s="24" t="s">
        <v>629</v>
      </c>
      <c r="C35" s="39">
        <v>365.76</v>
      </c>
      <c r="D35" s="44"/>
    </row>
    <row r="36" spans="1:4" ht="15.75" x14ac:dyDescent="0.25">
      <c r="A36" s="37"/>
      <c r="B36" s="40" t="s">
        <v>126</v>
      </c>
      <c r="C36" s="39">
        <f>SUM(C5:C35)</f>
        <v>7126.1900000000014</v>
      </c>
      <c r="D36" s="44"/>
    </row>
    <row r="37" spans="1:4" ht="15.75" x14ac:dyDescent="0.25">
      <c r="A37" s="37"/>
      <c r="B37" s="45"/>
      <c r="C37" s="46"/>
      <c r="D37" s="44"/>
    </row>
    <row r="38" spans="1:4" ht="15.75" x14ac:dyDescent="0.25">
      <c r="A38" s="37"/>
      <c r="B38" s="37"/>
      <c r="C38" s="37"/>
      <c r="D38" s="44"/>
    </row>
    <row r="39" spans="1:4" ht="15.75" x14ac:dyDescent="0.25">
      <c r="A39" s="37"/>
      <c r="B39" s="38" t="s">
        <v>128</v>
      </c>
      <c r="C39" s="37"/>
      <c r="D39" s="44"/>
    </row>
    <row r="40" spans="1:4" ht="15.75" x14ac:dyDescent="0.25">
      <c r="A40" s="37"/>
      <c r="B40" s="24">
        <v>40695</v>
      </c>
      <c r="C40" s="39">
        <f>'I,G JNIO'!E6</f>
        <v>17.149999999999999</v>
      </c>
      <c r="D40" s="44"/>
    </row>
    <row r="41" spans="1:4" ht="15.75" x14ac:dyDescent="0.25">
      <c r="A41" s="37"/>
      <c r="B41" s="24">
        <v>40696</v>
      </c>
      <c r="C41" s="39">
        <f>'I,G JNIO'!E7</f>
        <v>16.149999999999999</v>
      </c>
      <c r="D41" s="44"/>
    </row>
    <row r="42" spans="1:4" ht="15.75" x14ac:dyDescent="0.25">
      <c r="A42" s="37"/>
      <c r="B42" s="24">
        <v>40697</v>
      </c>
      <c r="C42" s="39">
        <f>'I,G JNIO'!E8</f>
        <v>27.86</v>
      </c>
      <c r="D42" s="44"/>
    </row>
    <row r="43" spans="1:4" ht="15.75" x14ac:dyDescent="0.25">
      <c r="A43" s="37"/>
      <c r="B43" s="24">
        <v>40698</v>
      </c>
      <c r="C43" s="39">
        <f>'I,G JNIO'!E9</f>
        <v>14.1</v>
      </c>
      <c r="D43" s="44"/>
    </row>
    <row r="44" spans="1:4" ht="15.75" x14ac:dyDescent="0.25">
      <c r="A44" s="37"/>
      <c r="B44" s="24">
        <v>40699</v>
      </c>
      <c r="C44" s="39">
        <f>'I,G JNIO'!E10</f>
        <v>52.65</v>
      </c>
      <c r="D44" s="44"/>
    </row>
    <row r="45" spans="1:4" ht="15.75" x14ac:dyDescent="0.25">
      <c r="A45" s="37"/>
      <c r="B45" s="24">
        <v>40700</v>
      </c>
      <c r="C45" s="39">
        <f>'I,G JNIO'!E11</f>
        <v>32.75</v>
      </c>
      <c r="D45" s="44"/>
    </row>
    <row r="46" spans="1:4" ht="15.75" x14ac:dyDescent="0.25">
      <c r="A46" s="37"/>
      <c r="B46" s="24">
        <v>40701</v>
      </c>
      <c r="C46" s="39">
        <f>'I,G JNIO'!E12</f>
        <v>5.9</v>
      </c>
      <c r="D46" s="44"/>
    </row>
    <row r="47" spans="1:4" ht="15.75" x14ac:dyDescent="0.25">
      <c r="A47" s="37"/>
      <c r="B47" s="24">
        <v>40702</v>
      </c>
      <c r="C47" s="39">
        <f>'I,G JNIO'!E13</f>
        <v>108.65</v>
      </c>
      <c r="D47" s="44"/>
    </row>
    <row r="48" spans="1:4" ht="15.75" x14ac:dyDescent="0.25">
      <c r="A48" s="37"/>
      <c r="B48" s="24">
        <v>40703</v>
      </c>
      <c r="C48" s="39">
        <f>'I,G JNIO'!E14</f>
        <v>92.14</v>
      </c>
      <c r="D48" s="44"/>
    </row>
    <row r="49" spans="1:4" ht="15.75" x14ac:dyDescent="0.25">
      <c r="A49" s="37"/>
      <c r="B49" s="24">
        <v>40704</v>
      </c>
      <c r="C49" s="39">
        <f>'I,G JNIO'!E15</f>
        <v>15.5</v>
      </c>
      <c r="D49" s="44"/>
    </row>
    <row r="50" spans="1:4" ht="15.75" x14ac:dyDescent="0.25">
      <c r="A50" s="37"/>
      <c r="B50" s="24">
        <v>40705</v>
      </c>
      <c r="C50" s="39">
        <f>'I,G JNIO'!E16</f>
        <v>30.4</v>
      </c>
      <c r="D50" s="44"/>
    </row>
    <row r="51" spans="1:4" ht="15.75" x14ac:dyDescent="0.25">
      <c r="A51" s="37"/>
      <c r="B51" s="24">
        <v>40706</v>
      </c>
      <c r="C51" s="39">
        <f>'I,G JNIO'!E17</f>
        <v>37</v>
      </c>
      <c r="D51" s="44"/>
    </row>
    <row r="52" spans="1:4" ht="15.75" x14ac:dyDescent="0.25">
      <c r="A52" s="37"/>
      <c r="B52" s="24">
        <v>40707</v>
      </c>
      <c r="C52" s="39">
        <f>'I,G JNIO'!E18</f>
        <v>23.7</v>
      </c>
      <c r="D52" s="44"/>
    </row>
    <row r="53" spans="1:4" ht="15.75" x14ac:dyDescent="0.25">
      <c r="A53" s="37"/>
      <c r="B53" s="24">
        <v>40708</v>
      </c>
      <c r="C53" s="39">
        <f>'I,G JNIO'!E19</f>
        <v>36</v>
      </c>
      <c r="D53" s="44"/>
    </row>
    <row r="54" spans="1:4" ht="15.75" x14ac:dyDescent="0.25">
      <c r="A54" s="37"/>
      <c r="B54" s="24">
        <v>40709</v>
      </c>
      <c r="C54" s="39">
        <f>'I,G JNIO'!E20</f>
        <v>54.27</v>
      </c>
      <c r="D54" s="44"/>
    </row>
    <row r="55" spans="1:4" ht="15.75" x14ac:dyDescent="0.25">
      <c r="A55" s="37"/>
      <c r="B55" s="24">
        <v>40710</v>
      </c>
      <c r="C55" s="39">
        <f>'I,G JNIO'!E21</f>
        <v>10.7</v>
      </c>
      <c r="D55" s="44"/>
    </row>
    <row r="56" spans="1:4" ht="15.75" x14ac:dyDescent="0.25">
      <c r="A56" s="37"/>
      <c r="B56" s="24">
        <v>40711</v>
      </c>
      <c r="C56" s="39">
        <f>'I,G JNIO'!E22</f>
        <v>28.15</v>
      </c>
      <c r="D56" s="44"/>
    </row>
    <row r="57" spans="1:4" ht="15.75" x14ac:dyDescent="0.25">
      <c r="A57" s="37"/>
      <c r="B57" s="24">
        <v>40712</v>
      </c>
      <c r="C57" s="39">
        <f>'I,G JNIO'!E23</f>
        <v>53.35</v>
      </c>
      <c r="D57" s="44"/>
    </row>
    <row r="58" spans="1:4" ht="15.75" x14ac:dyDescent="0.25">
      <c r="A58" s="37"/>
      <c r="B58" s="24">
        <v>40713</v>
      </c>
      <c r="C58" s="39">
        <f>'I,G JNIO'!E24</f>
        <v>68.25</v>
      </c>
      <c r="D58" s="44"/>
    </row>
    <row r="59" spans="1:4" ht="15.75" x14ac:dyDescent="0.25">
      <c r="A59" s="37"/>
      <c r="B59" s="24">
        <v>40714</v>
      </c>
      <c r="C59" s="39">
        <f>'I,G JNIO'!E25</f>
        <v>17.399999999999999</v>
      </c>
      <c r="D59" s="44"/>
    </row>
    <row r="60" spans="1:4" ht="15.75" x14ac:dyDescent="0.25">
      <c r="A60" s="33"/>
      <c r="B60" s="24">
        <v>40715</v>
      </c>
      <c r="C60" s="39">
        <f>'I,G JNIO'!E26</f>
        <v>58.85</v>
      </c>
      <c r="D60" s="44"/>
    </row>
    <row r="61" spans="1:4" ht="15.75" x14ac:dyDescent="0.25">
      <c r="A61" s="33"/>
      <c r="B61" s="24">
        <v>40716</v>
      </c>
      <c r="C61" s="39">
        <f>'I,G JNIO'!E27</f>
        <v>18.649999999999999</v>
      </c>
      <c r="D61" s="44"/>
    </row>
    <row r="62" spans="1:4" ht="15.75" x14ac:dyDescent="0.25">
      <c r="A62" s="33"/>
      <c r="B62" s="24">
        <v>40717</v>
      </c>
      <c r="C62" s="39">
        <f>'I,G JNIO'!E28</f>
        <v>233.76</v>
      </c>
      <c r="D62" s="44"/>
    </row>
    <row r="63" spans="1:4" ht="15.75" x14ac:dyDescent="0.25">
      <c r="A63" s="33"/>
      <c r="B63" s="24">
        <v>40718</v>
      </c>
      <c r="C63" s="39">
        <f>'I,G JNIO'!E29</f>
        <v>26.8</v>
      </c>
      <c r="D63" s="44"/>
    </row>
    <row r="64" spans="1:4" ht="15.75" x14ac:dyDescent="0.25">
      <c r="A64" s="33"/>
      <c r="B64" s="24">
        <v>40719</v>
      </c>
      <c r="C64" s="39">
        <f>'I,G JNIO'!E30</f>
        <v>87.31</v>
      </c>
      <c r="D64" s="44"/>
    </row>
    <row r="65" spans="1:4" ht="15.75" x14ac:dyDescent="0.25">
      <c r="A65" s="33"/>
      <c r="B65" s="24">
        <v>40720</v>
      </c>
      <c r="C65" s="39">
        <f>'I,G JNIO'!E31</f>
        <v>41.32</v>
      </c>
      <c r="D65" s="44"/>
    </row>
    <row r="66" spans="1:4" ht="15.75" x14ac:dyDescent="0.25">
      <c r="A66" s="33"/>
      <c r="B66" s="24">
        <v>40721</v>
      </c>
      <c r="C66" s="39">
        <f>'I,G JNIO'!E32</f>
        <v>77.27</v>
      </c>
      <c r="D66" s="44"/>
    </row>
    <row r="67" spans="1:4" ht="15.75" x14ac:dyDescent="0.25">
      <c r="A67" s="33"/>
      <c r="B67" s="24">
        <v>40722</v>
      </c>
      <c r="C67" s="39">
        <f>'I,G JNIO'!E33</f>
        <v>26.05</v>
      </c>
      <c r="D67" s="44"/>
    </row>
    <row r="68" spans="1:4" ht="15.75" x14ac:dyDescent="0.25">
      <c r="A68" s="33"/>
      <c r="B68" s="24">
        <v>40723</v>
      </c>
      <c r="C68" s="39">
        <f>'I,G JNIO'!E34</f>
        <v>17.55</v>
      </c>
      <c r="D68" s="44"/>
    </row>
    <row r="69" spans="1:4" ht="15.75" x14ac:dyDescent="0.25">
      <c r="A69" s="33"/>
      <c r="B69" s="24">
        <v>40724</v>
      </c>
      <c r="C69" s="39">
        <f>'I,G JNIO'!E35</f>
        <v>102.41</v>
      </c>
      <c r="D69" s="44"/>
    </row>
    <row r="70" spans="1:4" ht="15.75" x14ac:dyDescent="0.25">
      <c r="A70" s="33"/>
      <c r="B70" s="40" t="s">
        <v>126</v>
      </c>
      <c r="C70" s="39">
        <f>SUM(C40:C69)</f>
        <v>1432.0399999999997</v>
      </c>
      <c r="D70" s="33"/>
    </row>
    <row r="71" spans="1:4" ht="15.75" x14ac:dyDescent="0.25">
      <c r="A71" s="33"/>
      <c r="B71" s="45"/>
      <c r="C71" s="46"/>
      <c r="D71" s="33"/>
    </row>
    <row r="72" spans="1:4" ht="15.75" x14ac:dyDescent="0.25">
      <c r="A72" s="33"/>
      <c r="B72" s="45"/>
      <c r="C72" s="46"/>
      <c r="D72" s="33"/>
    </row>
    <row r="73" spans="1:4" ht="15.75" x14ac:dyDescent="0.25">
      <c r="A73" s="33"/>
      <c r="B73" s="38" t="s">
        <v>129</v>
      </c>
      <c r="C73" s="37"/>
      <c r="D73" s="33"/>
    </row>
    <row r="74" spans="1:4" ht="15.75" x14ac:dyDescent="0.25">
      <c r="A74" s="33"/>
      <c r="B74" s="47" t="s">
        <v>608</v>
      </c>
      <c r="C74" s="41">
        <v>297.17</v>
      </c>
      <c r="D74" s="33"/>
    </row>
    <row r="75" spans="1:4" ht="15.75" x14ac:dyDescent="0.25">
      <c r="A75" s="48"/>
      <c r="B75" s="47" t="s">
        <v>610</v>
      </c>
      <c r="C75" s="41">
        <v>311.17</v>
      </c>
      <c r="D75" s="33"/>
    </row>
    <row r="76" spans="1:4" ht="15.75" x14ac:dyDescent="0.25">
      <c r="A76" s="33"/>
      <c r="B76" s="47" t="s">
        <v>613</v>
      </c>
      <c r="C76" s="41">
        <v>294.67</v>
      </c>
      <c r="D76" s="33"/>
    </row>
    <row r="77" spans="1:4" ht="15.75" x14ac:dyDescent="0.25">
      <c r="A77" s="33"/>
      <c r="B77" s="47" t="s">
        <v>621</v>
      </c>
      <c r="C77" s="41">
        <v>276.17</v>
      </c>
      <c r="D77" s="33"/>
    </row>
    <row r="78" spans="1:4" ht="15.75" x14ac:dyDescent="0.25">
      <c r="A78" s="33"/>
      <c r="B78" s="47" t="s">
        <v>130</v>
      </c>
      <c r="C78" s="39">
        <f>SUM(C74:C77)</f>
        <v>1179.18</v>
      </c>
      <c r="D78" s="33"/>
    </row>
    <row r="79" spans="1:4" ht="15.75" x14ac:dyDescent="0.25">
      <c r="A79" s="33"/>
      <c r="B79" s="37"/>
      <c r="C79" s="46"/>
      <c r="D79" s="33"/>
    </row>
    <row r="80" spans="1:4" ht="15.75" x14ac:dyDescent="0.25">
      <c r="A80" s="33"/>
      <c r="B80" s="37"/>
      <c r="C80" s="33"/>
      <c r="D80" s="33"/>
    </row>
    <row r="81" spans="1:4" ht="15.75" x14ac:dyDescent="0.25">
      <c r="A81" s="49"/>
      <c r="B81" s="50" t="s">
        <v>131</v>
      </c>
      <c r="C81" s="38"/>
      <c r="D81" s="33"/>
    </row>
    <row r="82" spans="1:4" ht="15.75" x14ac:dyDescent="0.25">
      <c r="A82" s="48">
        <v>40698</v>
      </c>
      <c r="B82" s="51" t="s">
        <v>606</v>
      </c>
      <c r="C82" s="41">
        <v>291.20999999999998</v>
      </c>
      <c r="D82" s="52"/>
    </row>
    <row r="83" spans="1:4" ht="15.75" x14ac:dyDescent="0.25">
      <c r="A83" s="48">
        <v>40698</v>
      </c>
      <c r="B83" s="47" t="s">
        <v>607</v>
      </c>
      <c r="C83" s="41">
        <v>30</v>
      </c>
      <c r="D83" s="33"/>
    </row>
    <row r="84" spans="1:4" ht="15.75" x14ac:dyDescent="0.25">
      <c r="A84" s="48">
        <v>40698</v>
      </c>
      <c r="B84" s="51" t="s">
        <v>595</v>
      </c>
      <c r="C84" s="41">
        <v>20</v>
      </c>
      <c r="D84" s="33"/>
    </row>
    <row r="85" spans="1:4" ht="15.75" x14ac:dyDescent="0.25">
      <c r="A85" s="48">
        <v>40701</v>
      </c>
      <c r="B85" s="47" t="s">
        <v>609</v>
      </c>
      <c r="C85" s="41">
        <v>34.25</v>
      </c>
      <c r="D85" s="33"/>
    </row>
    <row r="86" spans="1:4" ht="15.75" x14ac:dyDescent="0.25">
      <c r="A86" s="48">
        <v>40709</v>
      </c>
      <c r="B86" s="47" t="s">
        <v>612</v>
      </c>
      <c r="C86" s="41">
        <v>38.86</v>
      </c>
      <c r="D86" s="52"/>
    </row>
    <row r="87" spans="1:4" ht="15.75" x14ac:dyDescent="0.25">
      <c r="A87" s="48">
        <v>40711</v>
      </c>
      <c r="B87" s="51" t="s">
        <v>611</v>
      </c>
      <c r="C87" s="41">
        <v>438.69</v>
      </c>
      <c r="D87" s="33"/>
    </row>
    <row r="88" spans="1:4" ht="15.75" x14ac:dyDescent="0.25">
      <c r="A88" s="48">
        <v>40714</v>
      </c>
      <c r="B88" s="51" t="s">
        <v>614</v>
      </c>
      <c r="C88" s="41">
        <v>8.8800000000000008</v>
      </c>
      <c r="D88" s="33"/>
    </row>
    <row r="89" spans="1:4" ht="15.75" x14ac:dyDescent="0.25">
      <c r="A89" s="48">
        <v>40719</v>
      </c>
      <c r="B89" s="51" t="s">
        <v>202</v>
      </c>
      <c r="C89" s="41">
        <v>269.68</v>
      </c>
      <c r="D89" s="52"/>
    </row>
    <row r="90" spans="1:4" ht="15.75" x14ac:dyDescent="0.25">
      <c r="A90" s="48">
        <v>40719</v>
      </c>
      <c r="B90" s="47" t="s">
        <v>620</v>
      </c>
      <c r="C90" s="41">
        <v>30</v>
      </c>
      <c r="D90" s="33"/>
    </row>
    <row r="91" spans="1:4" ht="15.75" x14ac:dyDescent="0.25">
      <c r="A91" s="48"/>
      <c r="B91" s="53"/>
      <c r="C91" s="39">
        <f>SUM(C82:C90)</f>
        <v>1161.57</v>
      </c>
      <c r="D91" s="33"/>
    </row>
    <row r="92" spans="1:4" ht="15.75" x14ac:dyDescent="0.25">
      <c r="A92" s="48"/>
      <c r="B92" s="33"/>
      <c r="C92" s="46"/>
      <c r="D92" s="33"/>
    </row>
    <row r="93" spans="1:4" ht="15.75" x14ac:dyDescent="0.25">
      <c r="A93" s="48"/>
      <c r="B93" s="33"/>
      <c r="C93" s="46"/>
      <c r="D93" s="33"/>
    </row>
    <row r="94" spans="1:4" ht="15.75" x14ac:dyDescent="0.25">
      <c r="A94" s="33"/>
      <c r="B94" s="37"/>
      <c r="C94" s="38"/>
      <c r="D94" s="33"/>
    </row>
    <row r="95" spans="1:4" ht="15.75" x14ac:dyDescent="0.25">
      <c r="A95" s="33"/>
      <c r="B95" s="37"/>
      <c r="C95" s="38"/>
      <c r="D95" s="33"/>
    </row>
    <row r="96" spans="1:4" ht="20.25" x14ac:dyDescent="0.3">
      <c r="A96" s="33"/>
      <c r="B96" s="280" t="s">
        <v>115</v>
      </c>
      <c r="C96" s="280"/>
      <c r="D96" s="33"/>
    </row>
    <row r="97" spans="1:4" ht="20.25" x14ac:dyDescent="0.3">
      <c r="A97" s="33"/>
      <c r="B97" s="280" t="s">
        <v>116</v>
      </c>
      <c r="C97" s="280"/>
      <c r="D97" s="33"/>
    </row>
    <row r="98" spans="1:4" ht="15.75" x14ac:dyDescent="0.25">
      <c r="A98" s="33"/>
      <c r="B98" s="35" t="s">
        <v>473</v>
      </c>
      <c r="C98" s="35"/>
      <c r="D98" s="33"/>
    </row>
    <row r="99" spans="1:4" ht="15.75" x14ac:dyDescent="0.25">
      <c r="A99" s="33"/>
      <c r="B99" s="35" t="s">
        <v>118</v>
      </c>
      <c r="C99" s="54">
        <f>C36</f>
        <v>7126.1900000000014</v>
      </c>
      <c r="D99" s="33"/>
    </row>
    <row r="100" spans="1:4" ht="15.75" x14ac:dyDescent="0.25">
      <c r="A100" s="33"/>
      <c r="B100" s="35" t="s">
        <v>132</v>
      </c>
      <c r="C100" s="35"/>
      <c r="D100" s="33"/>
    </row>
    <row r="101" spans="1:4" ht="15.75" x14ac:dyDescent="0.25">
      <c r="A101" s="33"/>
      <c r="B101" s="55" t="s">
        <v>207</v>
      </c>
      <c r="C101" s="56">
        <f>C70</f>
        <v>1432.0399999999997</v>
      </c>
      <c r="D101" s="33"/>
    </row>
    <row r="102" spans="1:4" ht="15.75" x14ac:dyDescent="0.25">
      <c r="A102" s="33"/>
      <c r="B102" s="55" t="s">
        <v>134</v>
      </c>
      <c r="C102" s="56">
        <f>C78</f>
        <v>1179.18</v>
      </c>
      <c r="D102" s="33"/>
    </row>
    <row r="103" spans="1:4" ht="15.75" x14ac:dyDescent="0.25">
      <c r="A103" s="33"/>
      <c r="B103" s="55" t="s">
        <v>131</v>
      </c>
      <c r="C103" s="56">
        <f>C91</f>
        <v>1161.57</v>
      </c>
      <c r="D103" s="33"/>
    </row>
    <row r="104" spans="1:4" ht="15.75" x14ac:dyDescent="0.25">
      <c r="A104" s="33"/>
      <c r="B104" s="55" t="s">
        <v>126</v>
      </c>
      <c r="C104" s="56">
        <f>C99-C101-C102-C103</f>
        <v>3353.4000000000015</v>
      </c>
      <c r="D104" s="33"/>
    </row>
    <row r="105" spans="1:4" ht="15.75" x14ac:dyDescent="0.25">
      <c r="A105" s="33"/>
      <c r="B105" s="35"/>
      <c r="C105" s="54"/>
      <c r="D105" s="33"/>
    </row>
    <row r="106" spans="1:4" ht="15.75" x14ac:dyDescent="0.25">
      <c r="A106" s="33"/>
      <c r="B106" s="37"/>
      <c r="C106" s="37"/>
      <c r="D106" s="33"/>
    </row>
    <row r="107" spans="1:4" ht="18" x14ac:dyDescent="0.25">
      <c r="A107" s="33"/>
      <c r="B107" s="57" t="s">
        <v>136</v>
      </c>
      <c r="C107" s="37"/>
      <c r="D107" s="33"/>
    </row>
    <row r="108" spans="1:4" x14ac:dyDescent="0.25">
      <c r="A108" s="33"/>
      <c r="B108" s="33" t="s">
        <v>137</v>
      </c>
      <c r="C108" s="33"/>
      <c r="D108" s="33"/>
    </row>
    <row r="109" spans="1:4" ht="15.75" x14ac:dyDescent="0.25">
      <c r="A109" s="48"/>
      <c r="B109" s="58">
        <v>40695</v>
      </c>
      <c r="C109" s="41">
        <v>258.77999999999997</v>
      </c>
      <c r="D109" s="33"/>
    </row>
    <row r="110" spans="1:4" ht="15.75" x14ac:dyDescent="0.25">
      <c r="A110" s="33"/>
      <c r="B110" s="59">
        <v>40696</v>
      </c>
      <c r="C110" s="41">
        <v>50</v>
      </c>
      <c r="D110" s="33"/>
    </row>
    <row r="111" spans="1:4" ht="15.75" x14ac:dyDescent="0.25">
      <c r="A111" s="33"/>
      <c r="B111" s="59">
        <v>40697</v>
      </c>
      <c r="C111" s="41">
        <v>50</v>
      </c>
      <c r="D111" s="33"/>
    </row>
    <row r="112" spans="1:4" ht="15.75" x14ac:dyDescent="0.25">
      <c r="A112" s="33"/>
      <c r="B112" s="59">
        <v>40698</v>
      </c>
      <c r="C112" s="41">
        <v>6.51</v>
      </c>
      <c r="D112" s="33"/>
    </row>
    <row r="113" spans="1:4" ht="15.75" x14ac:dyDescent="0.25">
      <c r="A113" s="33"/>
      <c r="B113" s="59" t="s">
        <v>615</v>
      </c>
      <c r="C113" s="41">
        <v>1.75</v>
      </c>
      <c r="D113" s="33"/>
    </row>
    <row r="114" spans="1:4" ht="15.75" x14ac:dyDescent="0.25">
      <c r="A114" s="33"/>
      <c r="B114" s="59">
        <v>40702</v>
      </c>
      <c r="C114" s="41">
        <v>45</v>
      </c>
      <c r="D114" s="33"/>
    </row>
    <row r="115" spans="1:4" ht="15.75" x14ac:dyDescent="0.25">
      <c r="A115" s="33"/>
      <c r="B115" s="59" t="s">
        <v>616</v>
      </c>
      <c r="C115" s="41">
        <v>20</v>
      </c>
      <c r="D115" s="33"/>
    </row>
    <row r="116" spans="1:4" ht="15.75" x14ac:dyDescent="0.25">
      <c r="A116" s="33"/>
      <c r="B116" s="59" t="s">
        <v>617</v>
      </c>
      <c r="C116" s="41">
        <v>3</v>
      </c>
      <c r="D116" s="33"/>
    </row>
    <row r="117" spans="1:4" ht="15.75" x14ac:dyDescent="0.25">
      <c r="A117" s="33"/>
      <c r="B117" s="59">
        <v>40703</v>
      </c>
      <c r="C117" s="41">
        <v>390.64</v>
      </c>
      <c r="D117" s="33"/>
    </row>
    <row r="118" spans="1:4" ht="15.75" x14ac:dyDescent="0.25">
      <c r="A118" s="33"/>
      <c r="B118" s="59">
        <v>40704</v>
      </c>
      <c r="C118" s="41">
        <v>299.73</v>
      </c>
      <c r="D118" s="33"/>
    </row>
    <row r="119" spans="1:4" ht="15.75" x14ac:dyDescent="0.25">
      <c r="A119" s="33"/>
      <c r="B119" s="59" t="s">
        <v>618</v>
      </c>
      <c r="C119" s="41">
        <v>27.5</v>
      </c>
      <c r="D119" s="33"/>
    </row>
    <row r="120" spans="1:4" ht="15.75" x14ac:dyDescent="0.25">
      <c r="A120" s="33"/>
      <c r="B120" s="59" t="s">
        <v>619</v>
      </c>
      <c r="C120" s="41">
        <v>25</v>
      </c>
      <c r="D120" s="33"/>
    </row>
    <row r="121" spans="1:4" ht="15.75" x14ac:dyDescent="0.25">
      <c r="A121" s="33"/>
      <c r="B121" s="59">
        <v>40706</v>
      </c>
      <c r="C121" s="41">
        <v>122.25</v>
      </c>
      <c r="D121" s="33"/>
    </row>
    <row r="122" spans="1:4" ht="15.75" x14ac:dyDescent="0.25">
      <c r="A122" s="33"/>
      <c r="B122" s="59">
        <v>40707</v>
      </c>
      <c r="C122" s="41">
        <v>50</v>
      </c>
      <c r="D122" s="33"/>
    </row>
    <row r="123" spans="1:4" ht="15.75" x14ac:dyDescent="0.25">
      <c r="A123" s="33"/>
      <c r="B123" s="59">
        <v>40709</v>
      </c>
      <c r="C123" s="41">
        <v>527.42999999999995</v>
      </c>
      <c r="D123" s="33"/>
    </row>
    <row r="124" spans="1:4" ht="15.75" x14ac:dyDescent="0.25">
      <c r="A124" s="33"/>
      <c r="B124" s="59">
        <v>40709</v>
      </c>
      <c r="C124" s="41">
        <v>50</v>
      </c>
      <c r="D124" s="33"/>
    </row>
    <row r="125" spans="1:4" ht="33.75" customHeight="1" x14ac:dyDescent="0.25">
      <c r="A125" s="33"/>
      <c r="B125" s="58" t="s">
        <v>624</v>
      </c>
      <c r="C125" s="41">
        <v>15</v>
      </c>
      <c r="D125" s="33"/>
    </row>
    <row r="126" spans="1:4" ht="15.75" x14ac:dyDescent="0.25">
      <c r="A126" s="33"/>
      <c r="B126" s="59">
        <v>40714</v>
      </c>
      <c r="C126" s="41">
        <v>50</v>
      </c>
      <c r="D126" s="33"/>
    </row>
    <row r="127" spans="1:4" ht="15.75" x14ac:dyDescent="0.25">
      <c r="A127" s="33"/>
      <c r="B127" s="59">
        <v>40714</v>
      </c>
      <c r="C127" s="41">
        <v>38.57</v>
      </c>
      <c r="D127" s="33"/>
    </row>
    <row r="128" spans="1:4" ht="30.75" x14ac:dyDescent="0.25">
      <c r="A128" s="33"/>
      <c r="B128" s="58" t="s">
        <v>625</v>
      </c>
      <c r="C128" s="41">
        <v>25</v>
      </c>
      <c r="D128" s="33"/>
    </row>
    <row r="129" spans="1:4" ht="30.75" x14ac:dyDescent="0.25">
      <c r="A129" s="33"/>
      <c r="B129" s="58" t="s">
        <v>626</v>
      </c>
      <c r="C129" s="41">
        <v>50</v>
      </c>
      <c r="D129" s="33"/>
    </row>
    <row r="130" spans="1:4" ht="15.75" x14ac:dyDescent="0.25">
      <c r="A130" s="33"/>
      <c r="B130" s="59" t="s">
        <v>627</v>
      </c>
      <c r="C130" s="41">
        <v>333.41</v>
      </c>
      <c r="D130" s="33"/>
    </row>
    <row r="131" spans="1:4" ht="15.75" x14ac:dyDescent="0.25">
      <c r="A131" s="33"/>
      <c r="B131" s="59">
        <v>40720</v>
      </c>
      <c r="C131" s="41">
        <v>60.68</v>
      </c>
      <c r="D131" s="33"/>
    </row>
    <row r="132" spans="1:4" ht="15.75" x14ac:dyDescent="0.25">
      <c r="A132" s="33"/>
      <c r="B132" s="59">
        <v>40721</v>
      </c>
      <c r="C132" s="41">
        <v>63.27</v>
      </c>
      <c r="D132" s="33"/>
    </row>
    <row r="133" spans="1:4" ht="15.75" x14ac:dyDescent="0.25">
      <c r="A133" s="33"/>
      <c r="B133" s="59">
        <v>40722</v>
      </c>
      <c r="C133" s="41">
        <v>176.95</v>
      </c>
      <c r="D133" s="33"/>
    </row>
    <row r="134" spans="1:4" ht="15.75" x14ac:dyDescent="0.25">
      <c r="A134" s="33"/>
      <c r="B134" s="59">
        <v>40723</v>
      </c>
      <c r="C134" s="41">
        <v>192.58</v>
      </c>
      <c r="D134" s="33"/>
    </row>
    <row r="135" spans="1:4" ht="15.75" x14ac:dyDescent="0.25">
      <c r="A135" s="33"/>
      <c r="B135" s="24" t="s">
        <v>629</v>
      </c>
      <c r="C135" s="39">
        <v>365.76</v>
      </c>
      <c r="D135" s="33"/>
    </row>
    <row r="136" spans="1:4" ht="18" x14ac:dyDescent="0.25">
      <c r="A136" s="33"/>
      <c r="B136" s="53" t="s">
        <v>623</v>
      </c>
      <c r="C136" s="60">
        <f>SUM(C109:C135)</f>
        <v>3298.8099999999995</v>
      </c>
      <c r="D136" s="52"/>
    </row>
    <row r="137" spans="1:4" x14ac:dyDescent="0.25">
      <c r="A137" s="33"/>
      <c r="B137" s="33"/>
      <c r="C137" s="33"/>
      <c r="D137" s="33"/>
    </row>
  </sheetData>
  <mergeCells count="4">
    <mergeCell ref="B1:C1"/>
    <mergeCell ref="B2:C2"/>
    <mergeCell ref="B96:C96"/>
    <mergeCell ref="B97:C97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K1" sqref="K1"/>
    </sheetView>
  </sheetViews>
  <sheetFormatPr baseColWidth="10" defaultRowHeight="15" x14ac:dyDescent="0.25"/>
  <sheetData>
    <row r="1" spans="1:7" ht="18" x14ac:dyDescent="0.25">
      <c r="A1" s="276" t="s">
        <v>116</v>
      </c>
      <c r="B1" s="276"/>
      <c r="C1" s="276"/>
      <c r="D1" s="276"/>
      <c r="E1" s="276"/>
      <c r="F1" s="276"/>
    </row>
    <row r="2" spans="1:7" ht="18" x14ac:dyDescent="0.25">
      <c r="A2" s="21" t="s">
        <v>474</v>
      </c>
      <c r="B2" s="22"/>
      <c r="C2" s="22"/>
      <c r="D2" s="22"/>
      <c r="E2" s="22"/>
      <c r="F2" s="22"/>
    </row>
    <row r="3" spans="1:7" ht="18" x14ac:dyDescent="0.25">
      <c r="A3" s="21"/>
      <c r="B3" s="22"/>
      <c r="C3" s="22"/>
      <c r="D3" s="22"/>
      <c r="E3" s="22"/>
      <c r="F3" s="22"/>
    </row>
    <row r="4" spans="1:7" x14ac:dyDescent="0.25">
      <c r="A4" s="277" t="s">
        <v>117</v>
      </c>
      <c r="B4" s="278" t="s">
        <v>118</v>
      </c>
      <c r="C4" s="278"/>
      <c r="D4" s="277" t="s">
        <v>119</v>
      </c>
      <c r="E4" s="278" t="s">
        <v>120</v>
      </c>
      <c r="F4" s="277" t="s">
        <v>121</v>
      </c>
      <c r="G4" s="153" t="s">
        <v>475</v>
      </c>
    </row>
    <row r="5" spans="1:7" ht="26.25" x14ac:dyDescent="0.25">
      <c r="A5" s="277"/>
      <c r="B5" s="23" t="s">
        <v>122</v>
      </c>
      <c r="C5" s="23" t="s">
        <v>123</v>
      </c>
      <c r="D5" s="277"/>
      <c r="E5" s="278"/>
      <c r="F5" s="277"/>
      <c r="G5" s="153" t="s">
        <v>476</v>
      </c>
    </row>
    <row r="6" spans="1:7" x14ac:dyDescent="0.25">
      <c r="A6" s="149">
        <v>40724</v>
      </c>
      <c r="B6" s="151">
        <v>28</v>
      </c>
      <c r="C6" s="151">
        <v>129</v>
      </c>
      <c r="D6" s="25">
        <f>B6+C6</f>
        <v>157</v>
      </c>
      <c r="E6" s="152">
        <v>102.41</v>
      </c>
      <c r="F6" s="25">
        <f>D6-E6</f>
        <v>54.59</v>
      </c>
      <c r="G6" s="124">
        <v>21</v>
      </c>
    </row>
    <row r="7" spans="1:7" x14ac:dyDescent="0.25">
      <c r="A7" s="24">
        <v>40725</v>
      </c>
      <c r="B7" s="25">
        <v>83</v>
      </c>
      <c r="C7" s="25">
        <v>139.30000000000001</v>
      </c>
      <c r="D7" s="25">
        <f>B7+C7</f>
        <v>222.3</v>
      </c>
      <c r="E7" s="26">
        <v>114.8</v>
      </c>
      <c r="F7" s="25">
        <f>D7-E7</f>
        <v>107.50000000000001</v>
      </c>
      <c r="G7" s="124">
        <v>25</v>
      </c>
    </row>
    <row r="8" spans="1:7" x14ac:dyDescent="0.25">
      <c r="A8" s="24">
        <v>40726</v>
      </c>
      <c r="B8" s="25">
        <v>91</v>
      </c>
      <c r="C8" s="25">
        <v>308</v>
      </c>
      <c r="D8" s="25">
        <f t="shared" ref="D8:D37" si="0">B8+C8</f>
        <v>399</v>
      </c>
      <c r="E8" s="26">
        <v>373.02</v>
      </c>
      <c r="F8" s="25">
        <f t="shared" ref="F8:F37" si="1">D8-E8</f>
        <v>25.980000000000018</v>
      </c>
      <c r="G8" s="124">
        <v>35</v>
      </c>
    </row>
    <row r="9" spans="1:7" x14ac:dyDescent="0.25">
      <c r="A9" s="24">
        <v>40727</v>
      </c>
      <c r="B9" s="25">
        <v>151</v>
      </c>
      <c r="C9" s="25">
        <v>0</v>
      </c>
      <c r="D9" s="25">
        <f t="shared" si="0"/>
        <v>151</v>
      </c>
      <c r="E9" s="26">
        <v>38.9</v>
      </c>
      <c r="F9" s="25">
        <f t="shared" si="1"/>
        <v>112.1</v>
      </c>
      <c r="G9" s="124">
        <v>20</v>
      </c>
    </row>
    <row r="10" spans="1:7" x14ac:dyDescent="0.25">
      <c r="A10" s="24">
        <v>40728</v>
      </c>
      <c r="B10" s="25">
        <v>50</v>
      </c>
      <c r="C10" s="25">
        <v>113</v>
      </c>
      <c r="D10" s="25">
        <f t="shared" si="0"/>
        <v>163</v>
      </c>
      <c r="E10" s="26">
        <v>19.399999999999999</v>
      </c>
      <c r="F10" s="25">
        <f t="shared" si="1"/>
        <v>143.6</v>
      </c>
      <c r="G10" s="124">
        <v>21</v>
      </c>
    </row>
    <row r="11" spans="1:7" x14ac:dyDescent="0.25">
      <c r="A11" s="24">
        <v>40729</v>
      </c>
      <c r="B11" s="25">
        <v>75.900000000000006</v>
      </c>
      <c r="C11" s="25">
        <v>154</v>
      </c>
      <c r="D11" s="25">
        <f t="shared" si="0"/>
        <v>229.9</v>
      </c>
      <c r="E11" s="26">
        <v>75.650000000000006</v>
      </c>
      <c r="F11" s="25">
        <f t="shared" si="1"/>
        <v>154.25</v>
      </c>
      <c r="G11" s="124">
        <v>24</v>
      </c>
    </row>
    <row r="12" spans="1:7" x14ac:dyDescent="0.25">
      <c r="A12" s="24">
        <v>40730</v>
      </c>
      <c r="B12" s="25">
        <v>98</v>
      </c>
      <c r="C12" s="25">
        <v>180.14</v>
      </c>
      <c r="D12" s="25">
        <f t="shared" si="0"/>
        <v>278.14</v>
      </c>
      <c r="E12" s="26">
        <v>208.97</v>
      </c>
      <c r="F12" s="25">
        <f t="shared" si="1"/>
        <v>69.169999999999987</v>
      </c>
      <c r="G12" s="124">
        <v>33</v>
      </c>
    </row>
    <row r="13" spans="1:7" x14ac:dyDescent="0.25">
      <c r="A13" s="24">
        <v>40731</v>
      </c>
      <c r="B13" s="25">
        <v>37</v>
      </c>
      <c r="C13" s="25">
        <v>148</v>
      </c>
      <c r="D13" s="25">
        <f t="shared" si="0"/>
        <v>185</v>
      </c>
      <c r="E13" s="26">
        <v>29.95</v>
      </c>
      <c r="F13" s="25">
        <f t="shared" si="1"/>
        <v>155.05000000000001</v>
      </c>
      <c r="G13" s="124">
        <v>26</v>
      </c>
    </row>
    <row r="14" spans="1:7" x14ac:dyDescent="0.25">
      <c r="A14" s="24">
        <v>40732</v>
      </c>
      <c r="B14" s="25">
        <v>225</v>
      </c>
      <c r="C14" s="25">
        <v>42</v>
      </c>
      <c r="D14" s="25">
        <f t="shared" si="0"/>
        <v>267</v>
      </c>
      <c r="E14" s="26">
        <v>117.65</v>
      </c>
      <c r="F14" s="25">
        <f t="shared" si="1"/>
        <v>149.35</v>
      </c>
      <c r="G14" s="124">
        <v>27</v>
      </c>
    </row>
    <row r="15" spans="1:7" x14ac:dyDescent="0.25">
      <c r="A15" s="24">
        <v>40733</v>
      </c>
      <c r="B15" s="25">
        <v>60</v>
      </c>
      <c r="C15" s="25">
        <v>188</v>
      </c>
      <c r="D15" s="25">
        <f t="shared" si="0"/>
        <v>248</v>
      </c>
      <c r="E15" s="26">
        <v>58.75</v>
      </c>
      <c r="F15" s="25">
        <f t="shared" si="1"/>
        <v>189.25</v>
      </c>
      <c r="G15" s="124">
        <v>15</v>
      </c>
    </row>
    <row r="16" spans="1:7" x14ac:dyDescent="0.25">
      <c r="A16" s="24">
        <v>40734</v>
      </c>
      <c r="B16" s="25">
        <v>75</v>
      </c>
      <c r="C16" s="25">
        <v>0</v>
      </c>
      <c r="D16" s="25">
        <f t="shared" si="0"/>
        <v>75</v>
      </c>
      <c r="E16" s="26">
        <v>35.19</v>
      </c>
      <c r="F16" s="25">
        <f t="shared" si="1"/>
        <v>39.81</v>
      </c>
      <c r="G16" s="124">
        <v>10</v>
      </c>
    </row>
    <row r="17" spans="1:7" x14ac:dyDescent="0.25">
      <c r="A17" s="24">
        <v>40735</v>
      </c>
      <c r="B17" s="25">
        <v>63</v>
      </c>
      <c r="C17" s="25">
        <v>131.65</v>
      </c>
      <c r="D17" s="25">
        <f t="shared" si="0"/>
        <v>194.65</v>
      </c>
      <c r="E17" s="26">
        <v>37</v>
      </c>
      <c r="F17" s="25">
        <f t="shared" si="1"/>
        <v>157.65</v>
      </c>
      <c r="G17" s="124">
        <v>18</v>
      </c>
    </row>
    <row r="18" spans="1:7" x14ac:dyDescent="0.25">
      <c r="A18" s="24">
        <v>40736</v>
      </c>
      <c r="B18" s="26">
        <v>97.49</v>
      </c>
      <c r="C18" s="26">
        <v>177</v>
      </c>
      <c r="D18" s="25">
        <f t="shared" si="0"/>
        <v>274.49</v>
      </c>
      <c r="E18" s="26">
        <v>13.35</v>
      </c>
      <c r="F18" s="25">
        <f t="shared" si="1"/>
        <v>261.14</v>
      </c>
      <c r="G18" s="124">
        <v>26</v>
      </c>
    </row>
    <row r="19" spans="1:7" x14ac:dyDescent="0.25">
      <c r="A19" s="24">
        <v>40737</v>
      </c>
      <c r="B19" s="26">
        <v>65</v>
      </c>
      <c r="C19" s="26">
        <v>155</v>
      </c>
      <c r="D19" s="25">
        <f t="shared" si="0"/>
        <v>220</v>
      </c>
      <c r="E19" s="26">
        <v>127.14</v>
      </c>
      <c r="F19" s="25">
        <f t="shared" si="1"/>
        <v>92.86</v>
      </c>
      <c r="G19" s="124">
        <v>20</v>
      </c>
    </row>
    <row r="20" spans="1:7" x14ac:dyDescent="0.25">
      <c r="A20" s="24">
        <v>40738</v>
      </c>
      <c r="B20" s="26">
        <v>98</v>
      </c>
      <c r="C20" s="26">
        <v>230</v>
      </c>
      <c r="D20" s="25">
        <f t="shared" si="0"/>
        <v>328</v>
      </c>
      <c r="E20" s="26">
        <v>191.24</v>
      </c>
      <c r="F20" s="25">
        <f t="shared" si="1"/>
        <v>136.76</v>
      </c>
      <c r="G20" s="124">
        <v>26</v>
      </c>
    </row>
    <row r="21" spans="1:7" x14ac:dyDescent="0.25">
      <c r="A21" s="24">
        <v>40739</v>
      </c>
      <c r="B21" s="26">
        <v>26</v>
      </c>
      <c r="C21" s="26">
        <v>180</v>
      </c>
      <c r="D21" s="25">
        <f t="shared" si="0"/>
        <v>206</v>
      </c>
      <c r="E21" s="26">
        <v>24.4</v>
      </c>
      <c r="F21" s="25">
        <f t="shared" si="1"/>
        <v>181.6</v>
      </c>
      <c r="G21" s="124">
        <v>22</v>
      </c>
    </row>
    <row r="22" spans="1:7" x14ac:dyDescent="0.25">
      <c r="A22" s="24">
        <v>40740</v>
      </c>
      <c r="B22" s="26">
        <v>99</v>
      </c>
      <c r="C22" s="26">
        <v>295</v>
      </c>
      <c r="D22" s="25">
        <f t="shared" si="0"/>
        <v>394</v>
      </c>
      <c r="E22" s="26">
        <v>41.9</v>
      </c>
      <c r="F22" s="25">
        <f t="shared" si="1"/>
        <v>352.1</v>
      </c>
      <c r="G22" s="124">
        <v>36</v>
      </c>
    </row>
    <row r="23" spans="1:7" x14ac:dyDescent="0.25">
      <c r="A23" s="24">
        <v>40741</v>
      </c>
      <c r="B23" s="26">
        <v>161</v>
      </c>
      <c r="C23" s="26">
        <v>0</v>
      </c>
      <c r="D23" s="25">
        <f t="shared" si="0"/>
        <v>161</v>
      </c>
      <c r="E23" s="26">
        <v>27.65</v>
      </c>
      <c r="F23" s="25">
        <f t="shared" si="1"/>
        <v>133.35</v>
      </c>
      <c r="G23" s="124">
        <v>20</v>
      </c>
    </row>
    <row r="24" spans="1:7" x14ac:dyDescent="0.25">
      <c r="A24" s="24">
        <v>40742</v>
      </c>
      <c r="B24" s="26">
        <v>103.4</v>
      </c>
      <c r="C24" s="26">
        <v>123</v>
      </c>
      <c r="D24" s="25">
        <f t="shared" si="0"/>
        <v>226.4</v>
      </c>
      <c r="E24" s="26">
        <v>69.7</v>
      </c>
      <c r="F24" s="25">
        <f t="shared" si="1"/>
        <v>156.69999999999999</v>
      </c>
      <c r="G24" s="124">
        <v>26</v>
      </c>
    </row>
    <row r="25" spans="1:7" x14ac:dyDescent="0.25">
      <c r="A25" s="24">
        <v>40743</v>
      </c>
      <c r="B25" s="26">
        <v>79</v>
      </c>
      <c r="C25" s="26">
        <v>107</v>
      </c>
      <c r="D25" s="25">
        <f t="shared" si="0"/>
        <v>186</v>
      </c>
      <c r="E25" s="26">
        <v>104.4</v>
      </c>
      <c r="F25" s="25">
        <f t="shared" si="1"/>
        <v>81.599999999999994</v>
      </c>
      <c r="G25" s="124">
        <v>22</v>
      </c>
    </row>
    <row r="26" spans="1:7" x14ac:dyDescent="0.25">
      <c r="A26" s="24">
        <v>40744</v>
      </c>
      <c r="B26" s="26">
        <v>138.08000000000001</v>
      </c>
      <c r="C26" s="26">
        <v>256.54000000000002</v>
      </c>
      <c r="D26" s="25">
        <f t="shared" si="0"/>
        <v>394.62</v>
      </c>
      <c r="E26" s="26">
        <v>37.29</v>
      </c>
      <c r="F26" s="25">
        <f t="shared" si="1"/>
        <v>357.33</v>
      </c>
      <c r="G26" s="124">
        <v>36</v>
      </c>
    </row>
    <row r="27" spans="1:7" x14ac:dyDescent="0.25">
      <c r="A27" s="24">
        <v>40745</v>
      </c>
      <c r="B27" s="26">
        <v>98.43</v>
      </c>
      <c r="C27" s="26">
        <v>351.53</v>
      </c>
      <c r="D27" s="25">
        <f t="shared" si="0"/>
        <v>449.96</v>
      </c>
      <c r="E27" s="26">
        <v>384.77</v>
      </c>
      <c r="F27" s="25">
        <f t="shared" si="1"/>
        <v>65.19</v>
      </c>
      <c r="G27" s="124">
        <v>41</v>
      </c>
    </row>
    <row r="28" spans="1:7" x14ac:dyDescent="0.25">
      <c r="A28" s="24">
        <v>40746</v>
      </c>
      <c r="B28" s="26">
        <v>45.2</v>
      </c>
      <c r="C28" s="26">
        <v>132</v>
      </c>
      <c r="D28" s="25">
        <f t="shared" si="0"/>
        <v>177.2</v>
      </c>
      <c r="E28" s="26">
        <v>26.4</v>
      </c>
      <c r="F28" s="25">
        <f t="shared" si="1"/>
        <v>150.79999999999998</v>
      </c>
      <c r="G28" s="124">
        <v>22</v>
      </c>
    </row>
    <row r="29" spans="1:7" x14ac:dyDescent="0.25">
      <c r="A29" s="24">
        <v>40747</v>
      </c>
      <c r="B29" s="26">
        <v>48</v>
      </c>
      <c r="C29" s="26">
        <v>252</v>
      </c>
      <c r="D29" s="25">
        <f t="shared" si="0"/>
        <v>300</v>
      </c>
      <c r="E29" s="26">
        <v>24.4</v>
      </c>
      <c r="F29" s="25">
        <f t="shared" si="1"/>
        <v>275.60000000000002</v>
      </c>
      <c r="G29" s="124">
        <v>29</v>
      </c>
    </row>
    <row r="30" spans="1:7" x14ac:dyDescent="0.25">
      <c r="A30" s="24">
        <v>40748</v>
      </c>
      <c r="B30" s="26">
        <v>253</v>
      </c>
      <c r="C30" s="26">
        <v>0</v>
      </c>
      <c r="D30" s="25">
        <f t="shared" si="0"/>
        <v>253</v>
      </c>
      <c r="E30" s="26">
        <v>83.15</v>
      </c>
      <c r="F30" s="25">
        <f t="shared" si="1"/>
        <v>169.85</v>
      </c>
      <c r="G30" s="124">
        <v>22</v>
      </c>
    </row>
    <row r="31" spans="1:7" x14ac:dyDescent="0.25">
      <c r="A31" s="24">
        <v>40749</v>
      </c>
      <c r="B31" s="26">
        <v>50</v>
      </c>
      <c r="C31" s="26">
        <v>92</v>
      </c>
      <c r="D31" s="25">
        <f t="shared" si="0"/>
        <v>142</v>
      </c>
      <c r="E31" s="26">
        <v>39.36</v>
      </c>
      <c r="F31" s="25">
        <f t="shared" si="1"/>
        <v>102.64</v>
      </c>
      <c r="G31" s="124">
        <v>17</v>
      </c>
    </row>
    <row r="32" spans="1:7" x14ac:dyDescent="0.25">
      <c r="A32" s="24">
        <v>40750</v>
      </c>
      <c r="B32" s="26">
        <v>73</v>
      </c>
      <c r="C32" s="26">
        <v>193.18</v>
      </c>
      <c r="D32" s="25">
        <f t="shared" si="0"/>
        <v>266.18</v>
      </c>
      <c r="E32" s="26">
        <v>75.75</v>
      </c>
      <c r="F32" s="25">
        <f t="shared" si="1"/>
        <v>190.43</v>
      </c>
      <c r="G32" s="124">
        <v>27</v>
      </c>
    </row>
    <row r="33" spans="1:7" x14ac:dyDescent="0.25">
      <c r="A33" s="24">
        <v>40751</v>
      </c>
      <c r="B33" s="26">
        <v>70</v>
      </c>
      <c r="C33" s="26">
        <v>256.82</v>
      </c>
      <c r="D33" s="25">
        <f t="shared" si="0"/>
        <v>326.82</v>
      </c>
      <c r="E33" s="26">
        <v>74.41</v>
      </c>
      <c r="F33" s="25">
        <f t="shared" si="1"/>
        <v>252.41</v>
      </c>
      <c r="G33" s="124">
        <v>32</v>
      </c>
    </row>
    <row r="34" spans="1:7" x14ac:dyDescent="0.25">
      <c r="A34" s="24">
        <v>40752</v>
      </c>
      <c r="B34" s="26">
        <v>104</v>
      </c>
      <c r="C34" s="26">
        <v>260</v>
      </c>
      <c r="D34" s="25">
        <f t="shared" si="0"/>
        <v>364</v>
      </c>
      <c r="E34" s="26">
        <v>335.71</v>
      </c>
      <c r="F34" s="25">
        <f t="shared" si="1"/>
        <v>28.29000000000002</v>
      </c>
      <c r="G34" s="124">
        <v>38</v>
      </c>
    </row>
    <row r="35" spans="1:7" x14ac:dyDescent="0.25">
      <c r="A35" s="24">
        <v>40753</v>
      </c>
      <c r="B35" s="26">
        <v>87</v>
      </c>
      <c r="C35" s="26">
        <v>249</v>
      </c>
      <c r="D35" s="25">
        <f t="shared" si="0"/>
        <v>336</v>
      </c>
      <c r="E35" s="26">
        <v>26</v>
      </c>
      <c r="F35" s="25">
        <f t="shared" si="1"/>
        <v>310</v>
      </c>
      <c r="G35" s="124">
        <v>27</v>
      </c>
    </row>
    <row r="36" spans="1:7" x14ac:dyDescent="0.25">
      <c r="A36" s="24">
        <v>40754</v>
      </c>
      <c r="B36" s="26">
        <v>71</v>
      </c>
      <c r="C36" s="26">
        <v>197</v>
      </c>
      <c r="D36" s="25">
        <f t="shared" si="0"/>
        <v>268</v>
      </c>
      <c r="E36" s="26">
        <v>34.58</v>
      </c>
      <c r="F36" s="25">
        <f t="shared" si="1"/>
        <v>233.42000000000002</v>
      </c>
      <c r="G36" s="124">
        <v>28</v>
      </c>
    </row>
    <row r="37" spans="1:7" x14ac:dyDescent="0.25">
      <c r="A37" s="24">
        <v>40755</v>
      </c>
      <c r="B37" s="26">
        <v>155</v>
      </c>
      <c r="C37" s="26">
        <v>0</v>
      </c>
      <c r="D37" s="25">
        <f t="shared" si="0"/>
        <v>155</v>
      </c>
      <c r="E37" s="26">
        <v>16.399999999999999</v>
      </c>
      <c r="F37" s="25">
        <f t="shared" si="1"/>
        <v>138.6</v>
      </c>
      <c r="G37" s="124">
        <v>20</v>
      </c>
    </row>
    <row r="38" spans="1:7" x14ac:dyDescent="0.25">
      <c r="A38" s="27"/>
      <c r="B38" s="28">
        <f t="shared" ref="B38:G38" si="2">SUM(B6:B37)</f>
        <v>2958.5</v>
      </c>
      <c r="C38" s="28">
        <f t="shared" si="2"/>
        <v>5040.16</v>
      </c>
      <c r="D38" s="28">
        <f t="shared" si="2"/>
        <v>7998.66</v>
      </c>
      <c r="E38" s="28">
        <f t="shared" si="2"/>
        <v>2969.690000000001</v>
      </c>
      <c r="F38" s="29">
        <f t="shared" si="2"/>
        <v>5028.9699999999993</v>
      </c>
      <c r="G38" s="124">
        <f t="shared" si="2"/>
        <v>812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7998.66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2969.690000000001</v>
      </c>
      <c r="E41" s="22"/>
      <c r="F41" s="22"/>
    </row>
    <row r="42" spans="1:7" x14ac:dyDescent="0.25">
      <c r="A42" s="22" t="s">
        <v>124</v>
      </c>
      <c r="B42" s="22"/>
      <c r="C42" s="22"/>
      <c r="D42" s="30">
        <f>'RES EC JULIO'!C95</f>
        <v>1010.34</v>
      </c>
      <c r="E42" s="22"/>
      <c r="F42" s="30">
        <f>D41+D42+D43</f>
        <v>5498.5200000000013</v>
      </c>
    </row>
    <row r="43" spans="1:7" x14ac:dyDescent="0.25">
      <c r="A43" s="31" t="s">
        <v>125</v>
      </c>
      <c r="B43" s="22"/>
      <c r="C43" s="22"/>
      <c r="D43" s="30">
        <f>'RES EC JULIO'!C82</f>
        <v>1518.4900000000002</v>
      </c>
      <c r="E43" s="22"/>
      <c r="F43" s="139" t="s">
        <v>586</v>
      </c>
    </row>
    <row r="44" spans="1:7" x14ac:dyDescent="0.25">
      <c r="A44" s="31" t="s">
        <v>126</v>
      </c>
      <c r="B44" s="22"/>
      <c r="C44" s="22"/>
      <c r="D44" s="32">
        <f>D40-D41-D42-D43</f>
        <v>2500.139999999999</v>
      </c>
      <c r="E44" s="22"/>
      <c r="F44" s="22"/>
    </row>
  </sheetData>
  <mergeCells count="6">
    <mergeCell ref="A1:F1"/>
    <mergeCell ref="A4:A5"/>
    <mergeCell ref="B4:C4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topLeftCell="A84" workbookViewId="0">
      <selection activeCell="J84" sqref="J84"/>
    </sheetView>
  </sheetViews>
  <sheetFormatPr baseColWidth="10" defaultRowHeight="15" x14ac:dyDescent="0.25"/>
  <cols>
    <col min="2" max="2" width="42.4257812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473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150">
        <v>40724</v>
      </c>
      <c r="C5" s="39">
        <f>'I,G JULIO'!D6</f>
        <v>157</v>
      </c>
      <c r="D5" s="36"/>
    </row>
    <row r="6" spans="1:4" ht="15.75" x14ac:dyDescent="0.25">
      <c r="A6" s="37"/>
      <c r="B6" s="24">
        <v>40725</v>
      </c>
      <c r="C6" s="39">
        <f>'I,G JULIO'!D7</f>
        <v>222.3</v>
      </c>
      <c r="D6" s="36"/>
    </row>
    <row r="7" spans="1:4" ht="15.75" x14ac:dyDescent="0.25">
      <c r="A7" s="37"/>
      <c r="B7" s="24">
        <v>40726</v>
      </c>
      <c r="C7" s="39">
        <f>'I,G JULIO'!D8</f>
        <v>399</v>
      </c>
      <c r="D7" s="36"/>
    </row>
    <row r="8" spans="1:4" ht="15.75" x14ac:dyDescent="0.25">
      <c r="A8" s="37"/>
      <c r="B8" s="24">
        <v>40727</v>
      </c>
      <c r="C8" s="39">
        <f>'I,G JULIO'!D9</f>
        <v>151</v>
      </c>
      <c r="D8" s="36"/>
    </row>
    <row r="9" spans="1:4" ht="15.75" x14ac:dyDescent="0.25">
      <c r="A9" s="37"/>
      <c r="B9" s="24">
        <v>40728</v>
      </c>
      <c r="C9" s="39">
        <f>'I,G JULIO'!D10</f>
        <v>163</v>
      </c>
      <c r="D9" s="42"/>
    </row>
    <row r="10" spans="1:4" ht="15.75" x14ac:dyDescent="0.25">
      <c r="A10" s="37"/>
      <c r="B10" s="24">
        <v>40729</v>
      </c>
      <c r="C10" s="39">
        <f>'I,G JULIO'!D11</f>
        <v>229.9</v>
      </c>
      <c r="D10" s="42"/>
    </row>
    <row r="11" spans="1:4" ht="15.75" x14ac:dyDescent="0.25">
      <c r="A11" s="37"/>
      <c r="B11" s="24">
        <v>40730</v>
      </c>
      <c r="C11" s="39">
        <f>'I,G JULIO'!D12</f>
        <v>278.14</v>
      </c>
      <c r="D11" s="42"/>
    </row>
    <row r="12" spans="1:4" ht="15.75" x14ac:dyDescent="0.25">
      <c r="A12" s="37"/>
      <c r="B12" s="24">
        <v>40731</v>
      </c>
      <c r="C12" s="39">
        <f>'I,G JULIO'!D13</f>
        <v>185</v>
      </c>
      <c r="D12" s="42"/>
    </row>
    <row r="13" spans="1:4" ht="15.75" x14ac:dyDescent="0.25">
      <c r="A13" s="37"/>
      <c r="B13" s="24">
        <v>40732</v>
      </c>
      <c r="C13" s="39">
        <f>'I,G JULIO'!D14</f>
        <v>267</v>
      </c>
      <c r="D13" s="42"/>
    </row>
    <row r="14" spans="1:4" ht="15.75" x14ac:dyDescent="0.25">
      <c r="A14" s="37"/>
      <c r="B14" s="24">
        <v>40733</v>
      </c>
      <c r="C14" s="39">
        <f>'I,G JULIO'!D15</f>
        <v>248</v>
      </c>
      <c r="D14" s="42"/>
    </row>
    <row r="15" spans="1:4" ht="15.75" x14ac:dyDescent="0.25">
      <c r="A15" s="37"/>
      <c r="B15" s="24">
        <v>40734</v>
      </c>
      <c r="C15" s="39">
        <f>'I,G JULIO'!D16</f>
        <v>75</v>
      </c>
      <c r="D15" s="42"/>
    </row>
    <row r="16" spans="1:4" ht="15.75" x14ac:dyDescent="0.25">
      <c r="A16" s="37"/>
      <c r="B16" s="24">
        <v>40735</v>
      </c>
      <c r="C16" s="39">
        <f>'I,G JULIO'!D17</f>
        <v>194.65</v>
      </c>
      <c r="D16" s="42"/>
    </row>
    <row r="17" spans="1:4" ht="15.75" x14ac:dyDescent="0.25">
      <c r="A17" s="37"/>
      <c r="B17" s="24">
        <v>40736</v>
      </c>
      <c r="C17" s="39">
        <f>'I,G JULIO'!D18</f>
        <v>274.49</v>
      </c>
      <c r="D17" s="42"/>
    </row>
    <row r="18" spans="1:4" ht="15.75" x14ac:dyDescent="0.25">
      <c r="A18" s="37"/>
      <c r="B18" s="24">
        <v>40737</v>
      </c>
      <c r="C18" s="39">
        <f>'I,G JULIO'!D19</f>
        <v>220</v>
      </c>
      <c r="D18" s="42"/>
    </row>
    <row r="19" spans="1:4" ht="15.75" x14ac:dyDescent="0.25">
      <c r="A19" s="37"/>
      <c r="B19" s="24">
        <v>40738</v>
      </c>
      <c r="C19" s="39">
        <f>'I,G JULIO'!D20</f>
        <v>328</v>
      </c>
      <c r="D19" s="42"/>
    </row>
    <row r="20" spans="1:4" ht="15.75" x14ac:dyDescent="0.25">
      <c r="A20" s="37"/>
      <c r="B20" s="24">
        <v>40739</v>
      </c>
      <c r="C20" s="39">
        <f>'I,G JULIO'!D21</f>
        <v>206</v>
      </c>
      <c r="D20" s="42"/>
    </row>
    <row r="21" spans="1:4" ht="15.75" x14ac:dyDescent="0.25">
      <c r="A21" s="37"/>
      <c r="B21" s="24">
        <v>40740</v>
      </c>
      <c r="C21" s="39">
        <f>'I,G JULIO'!D22</f>
        <v>394</v>
      </c>
      <c r="D21" s="43"/>
    </row>
    <row r="22" spans="1:4" ht="15.75" x14ac:dyDescent="0.25">
      <c r="A22" s="37"/>
      <c r="B22" s="24">
        <v>40741</v>
      </c>
      <c r="C22" s="39">
        <f>'I,G JULIO'!D23</f>
        <v>161</v>
      </c>
      <c r="D22" s="44"/>
    </row>
    <row r="23" spans="1:4" ht="15.75" x14ac:dyDescent="0.25">
      <c r="A23" s="37"/>
      <c r="B23" s="24">
        <v>40742</v>
      </c>
      <c r="C23" s="39">
        <f>'I,G JULIO'!D24</f>
        <v>226.4</v>
      </c>
      <c r="D23" s="44"/>
    </row>
    <row r="24" spans="1:4" ht="15.75" x14ac:dyDescent="0.25">
      <c r="A24" s="37"/>
      <c r="B24" s="24">
        <v>40743</v>
      </c>
      <c r="C24" s="39">
        <f>'I,G JULIO'!D25</f>
        <v>186</v>
      </c>
      <c r="D24" s="44"/>
    </row>
    <row r="25" spans="1:4" ht="15.75" x14ac:dyDescent="0.25">
      <c r="A25" s="37"/>
      <c r="B25" s="24">
        <v>40744</v>
      </c>
      <c r="C25" s="39">
        <f>'I,G JULIO'!D26</f>
        <v>394.62</v>
      </c>
      <c r="D25" s="44"/>
    </row>
    <row r="26" spans="1:4" ht="15.75" x14ac:dyDescent="0.25">
      <c r="A26" s="37"/>
      <c r="B26" s="24">
        <v>40745</v>
      </c>
      <c r="C26" s="39">
        <f>'I,G JULIO'!D27</f>
        <v>449.96</v>
      </c>
      <c r="D26" s="44"/>
    </row>
    <row r="27" spans="1:4" ht="15.75" x14ac:dyDescent="0.25">
      <c r="A27" s="37"/>
      <c r="B27" s="24">
        <v>40746</v>
      </c>
      <c r="C27" s="39">
        <f>'I,G JULIO'!D28</f>
        <v>177.2</v>
      </c>
      <c r="D27" s="44"/>
    </row>
    <row r="28" spans="1:4" ht="15.75" x14ac:dyDescent="0.25">
      <c r="A28" s="37"/>
      <c r="B28" s="24">
        <v>40747</v>
      </c>
      <c r="C28" s="39">
        <f>'I,G JULIO'!D29</f>
        <v>300</v>
      </c>
      <c r="D28" s="44"/>
    </row>
    <row r="29" spans="1:4" ht="15.75" x14ac:dyDescent="0.25">
      <c r="A29" s="37"/>
      <c r="B29" s="24">
        <v>40748</v>
      </c>
      <c r="C29" s="39">
        <f>'I,G JULIO'!D30</f>
        <v>253</v>
      </c>
      <c r="D29" s="44"/>
    </row>
    <row r="30" spans="1:4" ht="15.75" x14ac:dyDescent="0.25">
      <c r="A30" s="37"/>
      <c r="B30" s="24">
        <v>40749</v>
      </c>
      <c r="C30" s="39">
        <f>'I,G JULIO'!D31</f>
        <v>142</v>
      </c>
      <c r="D30" s="44"/>
    </row>
    <row r="31" spans="1:4" ht="15.75" x14ac:dyDescent="0.25">
      <c r="A31" s="37"/>
      <c r="B31" s="24">
        <v>40750</v>
      </c>
      <c r="C31" s="39">
        <f>'I,G JULIO'!D32</f>
        <v>266.18</v>
      </c>
      <c r="D31" s="44"/>
    </row>
    <row r="32" spans="1:4" ht="15.75" x14ac:dyDescent="0.25">
      <c r="A32" s="37"/>
      <c r="B32" s="24">
        <v>40751</v>
      </c>
      <c r="C32" s="39">
        <f>'I,G JULIO'!D33</f>
        <v>326.82</v>
      </c>
      <c r="D32" s="44"/>
    </row>
    <row r="33" spans="1:4" ht="15.75" x14ac:dyDescent="0.25">
      <c r="A33" s="37"/>
      <c r="B33" s="24">
        <v>40752</v>
      </c>
      <c r="C33" s="39">
        <f>'I,G JULIO'!D34</f>
        <v>364</v>
      </c>
      <c r="D33" s="44"/>
    </row>
    <row r="34" spans="1:4" ht="15.75" x14ac:dyDescent="0.25">
      <c r="A34" s="37"/>
      <c r="B34" s="24">
        <v>40753</v>
      </c>
      <c r="C34" s="39">
        <f>'I,G JULIO'!D35</f>
        <v>336</v>
      </c>
      <c r="D34" s="44"/>
    </row>
    <row r="35" spans="1:4" ht="15.75" x14ac:dyDescent="0.25">
      <c r="A35" s="37"/>
      <c r="B35" s="24">
        <v>40754</v>
      </c>
      <c r="C35" s="39">
        <f>'I,G JULIO'!D36</f>
        <v>268</v>
      </c>
      <c r="D35" s="44"/>
    </row>
    <row r="36" spans="1:4" ht="15.75" x14ac:dyDescent="0.25">
      <c r="A36" s="37"/>
      <c r="B36" s="24">
        <v>40755</v>
      </c>
      <c r="C36" s="39">
        <f>'I,G JULIO'!D37</f>
        <v>155</v>
      </c>
      <c r="D36" s="44"/>
    </row>
    <row r="37" spans="1:4" ht="15.75" x14ac:dyDescent="0.25">
      <c r="A37" s="37"/>
      <c r="B37" s="40" t="s">
        <v>126</v>
      </c>
      <c r="C37" s="39">
        <f>SUM(C5:C36)</f>
        <v>7998.66</v>
      </c>
      <c r="D37" s="44"/>
    </row>
    <row r="38" spans="1:4" ht="15.75" x14ac:dyDescent="0.25">
      <c r="A38" s="37"/>
      <c r="B38" s="45"/>
      <c r="C38" s="46"/>
      <c r="D38" s="44"/>
    </row>
    <row r="39" spans="1:4" ht="15.75" x14ac:dyDescent="0.25">
      <c r="A39" s="37"/>
      <c r="B39" s="37"/>
      <c r="C39" s="37"/>
      <c r="D39" s="44"/>
    </row>
    <row r="40" spans="1:4" ht="15.75" x14ac:dyDescent="0.25">
      <c r="A40" s="37"/>
      <c r="B40" s="38" t="s">
        <v>128</v>
      </c>
      <c r="C40" s="37"/>
      <c r="D40" s="44"/>
    </row>
    <row r="41" spans="1:4" ht="15.75" x14ac:dyDescent="0.25">
      <c r="A41" s="37"/>
      <c r="B41" s="150">
        <v>40724</v>
      </c>
      <c r="C41" s="47">
        <f>'I,G JULIO'!E6</f>
        <v>102.41</v>
      </c>
      <c r="D41" s="44"/>
    </row>
    <row r="42" spans="1:4" ht="15.75" x14ac:dyDescent="0.25">
      <c r="A42" s="37"/>
      <c r="B42" s="24">
        <v>40725</v>
      </c>
      <c r="C42" s="47">
        <f>'I,G JULIO'!E7</f>
        <v>114.8</v>
      </c>
      <c r="D42" s="44"/>
    </row>
    <row r="43" spans="1:4" ht="15.75" x14ac:dyDescent="0.25">
      <c r="A43" s="37"/>
      <c r="B43" s="24">
        <v>40726</v>
      </c>
      <c r="C43" s="47">
        <f>'I,G JULIO'!E8</f>
        <v>373.02</v>
      </c>
      <c r="D43" s="44"/>
    </row>
    <row r="44" spans="1:4" ht="15.75" x14ac:dyDescent="0.25">
      <c r="A44" s="37"/>
      <c r="B44" s="24">
        <v>40727</v>
      </c>
      <c r="C44" s="47">
        <f>'I,G JULIO'!E9</f>
        <v>38.9</v>
      </c>
      <c r="D44" s="44"/>
    </row>
    <row r="45" spans="1:4" ht="15.75" x14ac:dyDescent="0.25">
      <c r="A45" s="37"/>
      <c r="B45" s="24">
        <v>40728</v>
      </c>
      <c r="C45" s="47">
        <f>'I,G JULIO'!E10</f>
        <v>19.399999999999999</v>
      </c>
      <c r="D45" s="44"/>
    </row>
    <row r="46" spans="1:4" ht="15.75" x14ac:dyDescent="0.25">
      <c r="A46" s="37"/>
      <c r="B46" s="24">
        <v>40729</v>
      </c>
      <c r="C46" s="47">
        <f>'I,G JULIO'!E11</f>
        <v>75.650000000000006</v>
      </c>
      <c r="D46" s="44"/>
    </row>
    <row r="47" spans="1:4" ht="15.75" x14ac:dyDescent="0.25">
      <c r="A47" s="37"/>
      <c r="B47" s="24">
        <v>40730</v>
      </c>
      <c r="C47" s="47">
        <f>'I,G JULIO'!E12</f>
        <v>208.97</v>
      </c>
      <c r="D47" s="44"/>
    </row>
    <row r="48" spans="1:4" ht="15.75" x14ac:dyDescent="0.25">
      <c r="A48" s="37"/>
      <c r="B48" s="24">
        <v>40731</v>
      </c>
      <c r="C48" s="47">
        <f>'I,G JULIO'!E13</f>
        <v>29.95</v>
      </c>
      <c r="D48" s="44"/>
    </row>
    <row r="49" spans="1:4" ht="15.75" x14ac:dyDescent="0.25">
      <c r="A49" s="37"/>
      <c r="B49" s="24">
        <v>40732</v>
      </c>
      <c r="C49" s="47">
        <f>'I,G JULIO'!E14</f>
        <v>117.65</v>
      </c>
      <c r="D49" s="44"/>
    </row>
    <row r="50" spans="1:4" ht="15.75" x14ac:dyDescent="0.25">
      <c r="A50" s="37"/>
      <c r="B50" s="24">
        <v>40733</v>
      </c>
      <c r="C50" s="47">
        <f>'I,G JULIO'!E15</f>
        <v>58.75</v>
      </c>
      <c r="D50" s="44"/>
    </row>
    <row r="51" spans="1:4" ht="15.75" x14ac:dyDescent="0.25">
      <c r="A51" s="37"/>
      <c r="B51" s="24">
        <v>40734</v>
      </c>
      <c r="C51" s="47">
        <f>'I,G JULIO'!E16</f>
        <v>35.19</v>
      </c>
      <c r="D51" s="44"/>
    </row>
    <row r="52" spans="1:4" ht="15.75" x14ac:dyDescent="0.25">
      <c r="A52" s="37"/>
      <c r="B52" s="24">
        <v>40735</v>
      </c>
      <c r="C52" s="47">
        <f>'I,G JULIO'!E17</f>
        <v>37</v>
      </c>
      <c r="D52" s="44"/>
    </row>
    <row r="53" spans="1:4" ht="15.75" x14ac:dyDescent="0.25">
      <c r="A53" s="37"/>
      <c r="B53" s="24">
        <v>40736</v>
      </c>
      <c r="C53" s="47">
        <f>'I,G JULIO'!E18</f>
        <v>13.35</v>
      </c>
      <c r="D53" s="44"/>
    </row>
    <row r="54" spans="1:4" ht="15.75" x14ac:dyDescent="0.25">
      <c r="A54" s="37"/>
      <c r="B54" s="24">
        <v>40737</v>
      </c>
      <c r="C54" s="47">
        <f>'I,G JULIO'!E19</f>
        <v>127.14</v>
      </c>
      <c r="D54" s="44"/>
    </row>
    <row r="55" spans="1:4" ht="15.75" x14ac:dyDescent="0.25">
      <c r="A55" s="37"/>
      <c r="B55" s="24">
        <v>40738</v>
      </c>
      <c r="C55" s="47">
        <f>'I,G JULIO'!E20</f>
        <v>191.24</v>
      </c>
      <c r="D55" s="44"/>
    </row>
    <row r="56" spans="1:4" ht="15.75" x14ac:dyDescent="0.25">
      <c r="A56" s="37"/>
      <c r="B56" s="24">
        <v>40739</v>
      </c>
      <c r="C56" s="47">
        <f>'I,G JULIO'!E21</f>
        <v>24.4</v>
      </c>
      <c r="D56" s="44"/>
    </row>
    <row r="57" spans="1:4" ht="15.75" x14ac:dyDescent="0.25">
      <c r="A57" s="37"/>
      <c r="B57" s="24">
        <v>40740</v>
      </c>
      <c r="C57" s="47">
        <f>'I,G JULIO'!E22</f>
        <v>41.9</v>
      </c>
      <c r="D57" s="44"/>
    </row>
    <row r="58" spans="1:4" ht="15.75" x14ac:dyDescent="0.25">
      <c r="A58" s="37"/>
      <c r="B58" s="24">
        <v>40741</v>
      </c>
      <c r="C58" s="47">
        <f>'I,G JULIO'!E23</f>
        <v>27.65</v>
      </c>
      <c r="D58" s="44"/>
    </row>
    <row r="59" spans="1:4" ht="15.75" x14ac:dyDescent="0.25">
      <c r="A59" s="37"/>
      <c r="B59" s="24">
        <v>40742</v>
      </c>
      <c r="C59" s="47">
        <f>'I,G JULIO'!E24</f>
        <v>69.7</v>
      </c>
      <c r="D59" s="44"/>
    </row>
    <row r="60" spans="1:4" ht="15.75" x14ac:dyDescent="0.25">
      <c r="A60" s="37"/>
      <c r="B60" s="24">
        <v>40743</v>
      </c>
      <c r="C60" s="47">
        <f>'I,G JULIO'!E25</f>
        <v>104.4</v>
      </c>
      <c r="D60" s="44"/>
    </row>
    <row r="61" spans="1:4" ht="15.75" x14ac:dyDescent="0.25">
      <c r="A61" s="37"/>
      <c r="B61" s="24">
        <v>40744</v>
      </c>
      <c r="C61" s="47">
        <f>'I,G JULIO'!E26</f>
        <v>37.29</v>
      </c>
      <c r="D61" s="44"/>
    </row>
    <row r="62" spans="1:4" ht="15.75" x14ac:dyDescent="0.25">
      <c r="A62" s="33"/>
      <c r="B62" s="24">
        <v>40745</v>
      </c>
      <c r="C62" s="47">
        <f>'I,G JULIO'!E27</f>
        <v>384.77</v>
      </c>
      <c r="D62" s="44"/>
    </row>
    <row r="63" spans="1:4" ht="15.75" x14ac:dyDescent="0.25">
      <c r="A63" s="33"/>
      <c r="B63" s="24">
        <v>40746</v>
      </c>
      <c r="C63" s="47">
        <f>'I,G JULIO'!E28</f>
        <v>26.4</v>
      </c>
      <c r="D63" s="44"/>
    </row>
    <row r="64" spans="1:4" ht="15.75" x14ac:dyDescent="0.25">
      <c r="A64" s="33"/>
      <c r="B64" s="24">
        <v>40747</v>
      </c>
      <c r="C64" s="47">
        <f>'I,G JULIO'!E29</f>
        <v>24.4</v>
      </c>
      <c r="D64" s="44"/>
    </row>
    <row r="65" spans="1:4" ht="15.75" x14ac:dyDescent="0.25">
      <c r="A65" s="33"/>
      <c r="B65" s="24">
        <v>40748</v>
      </c>
      <c r="C65" s="47">
        <f>'I,G JULIO'!E30</f>
        <v>83.15</v>
      </c>
      <c r="D65" s="44"/>
    </row>
    <row r="66" spans="1:4" ht="15.75" x14ac:dyDescent="0.25">
      <c r="A66" s="33"/>
      <c r="B66" s="24">
        <v>40749</v>
      </c>
      <c r="C66" s="47">
        <f>'I,G JULIO'!E31</f>
        <v>39.36</v>
      </c>
      <c r="D66" s="44"/>
    </row>
    <row r="67" spans="1:4" ht="15.75" x14ac:dyDescent="0.25">
      <c r="A67" s="33"/>
      <c r="B67" s="24">
        <v>40750</v>
      </c>
      <c r="C67" s="47">
        <f>'I,G JULIO'!E32</f>
        <v>75.75</v>
      </c>
      <c r="D67" s="44"/>
    </row>
    <row r="68" spans="1:4" ht="15.75" x14ac:dyDescent="0.25">
      <c r="A68" s="33"/>
      <c r="B68" s="24">
        <v>40751</v>
      </c>
      <c r="C68" s="47">
        <f>'I,G JULIO'!E33</f>
        <v>74.41</v>
      </c>
      <c r="D68" s="44"/>
    </row>
    <row r="69" spans="1:4" ht="15.75" x14ac:dyDescent="0.25">
      <c r="A69" s="33"/>
      <c r="B69" s="24">
        <v>40752</v>
      </c>
      <c r="C69" s="47">
        <f>'I,G JULIO'!E34</f>
        <v>335.71</v>
      </c>
      <c r="D69" s="44"/>
    </row>
    <row r="70" spans="1:4" ht="15.75" x14ac:dyDescent="0.25">
      <c r="A70" s="33"/>
      <c r="B70" s="24">
        <v>40753</v>
      </c>
      <c r="C70" s="47">
        <f>'I,G JULIO'!E35</f>
        <v>26</v>
      </c>
      <c r="D70" s="44"/>
    </row>
    <row r="71" spans="1:4" ht="15.75" x14ac:dyDescent="0.25">
      <c r="A71" s="33"/>
      <c r="B71" s="24">
        <v>40754</v>
      </c>
      <c r="C71" s="47">
        <f>'I,G JULIO'!E36</f>
        <v>34.58</v>
      </c>
      <c r="D71" s="44"/>
    </row>
    <row r="72" spans="1:4" ht="15.75" x14ac:dyDescent="0.25">
      <c r="A72" s="33"/>
      <c r="B72" s="24">
        <v>40755</v>
      </c>
      <c r="C72" s="47">
        <f>'I,G JULIO'!E37</f>
        <v>16.399999999999999</v>
      </c>
      <c r="D72" s="44"/>
    </row>
    <row r="73" spans="1:4" ht="15.75" x14ac:dyDescent="0.25">
      <c r="A73" s="33"/>
      <c r="B73" s="40" t="s">
        <v>126</v>
      </c>
      <c r="C73" s="39">
        <f>SUM(C41:C72)</f>
        <v>2969.690000000001</v>
      </c>
      <c r="D73" s="33"/>
    </row>
    <row r="74" spans="1:4" ht="15.75" x14ac:dyDescent="0.25">
      <c r="A74" s="33"/>
      <c r="B74" s="45"/>
      <c r="C74" s="46"/>
      <c r="D74" s="33"/>
    </row>
    <row r="75" spans="1:4" ht="15.75" x14ac:dyDescent="0.25">
      <c r="A75" s="33"/>
      <c r="B75" s="45"/>
      <c r="C75" s="46"/>
      <c r="D75" s="33"/>
    </row>
    <row r="76" spans="1:4" ht="15.75" x14ac:dyDescent="0.25">
      <c r="A76" s="33"/>
      <c r="B76" s="38" t="s">
        <v>129</v>
      </c>
      <c r="C76" s="37"/>
      <c r="D76" s="33"/>
    </row>
    <row r="77" spans="1:4" ht="15.75" x14ac:dyDescent="0.25">
      <c r="A77" s="33"/>
      <c r="B77" s="47" t="s">
        <v>630</v>
      </c>
      <c r="C77" s="41">
        <v>275.17</v>
      </c>
      <c r="D77" s="33"/>
    </row>
    <row r="78" spans="1:4" ht="15.75" x14ac:dyDescent="0.25">
      <c r="A78" s="48"/>
      <c r="B78" s="47" t="s">
        <v>634</v>
      </c>
      <c r="C78" s="41">
        <v>302.98</v>
      </c>
      <c r="D78" s="33"/>
    </row>
    <row r="79" spans="1:4" ht="15.75" x14ac:dyDescent="0.25">
      <c r="A79" s="33"/>
      <c r="B79" s="47" t="s">
        <v>633</v>
      </c>
      <c r="C79" s="41">
        <v>286.38</v>
      </c>
      <c r="D79" s="33"/>
    </row>
    <row r="80" spans="1:4" ht="15.75" x14ac:dyDescent="0.25">
      <c r="A80" s="33"/>
      <c r="B80" s="47" t="s">
        <v>635</v>
      </c>
      <c r="C80" s="41">
        <v>334.73</v>
      </c>
      <c r="D80" s="33"/>
    </row>
    <row r="81" spans="1:4" ht="15.75" x14ac:dyDescent="0.25">
      <c r="A81" s="33"/>
      <c r="B81" s="47" t="s">
        <v>639</v>
      </c>
      <c r="C81" s="41">
        <v>319.23</v>
      </c>
      <c r="D81" s="33"/>
    </row>
    <row r="82" spans="1:4" ht="15.75" x14ac:dyDescent="0.25">
      <c r="A82" s="33"/>
      <c r="B82" s="47" t="s">
        <v>130</v>
      </c>
      <c r="C82" s="39">
        <f>SUM(C77:C81)</f>
        <v>1518.4900000000002</v>
      </c>
      <c r="D82" s="33"/>
    </row>
    <row r="83" spans="1:4" ht="15.75" x14ac:dyDescent="0.25">
      <c r="A83" s="33"/>
      <c r="B83" s="37"/>
      <c r="C83" s="46"/>
      <c r="D83" s="33"/>
    </row>
    <row r="84" spans="1:4" ht="15.75" x14ac:dyDescent="0.25">
      <c r="A84" s="33"/>
      <c r="B84" s="37"/>
      <c r="C84" s="46"/>
      <c r="D84" s="33"/>
    </row>
    <row r="85" spans="1:4" ht="15.75" x14ac:dyDescent="0.25">
      <c r="A85" s="33"/>
      <c r="B85" s="37"/>
      <c r="C85" s="46"/>
      <c r="D85" s="33"/>
    </row>
    <row r="86" spans="1:4" ht="15.75" x14ac:dyDescent="0.25">
      <c r="A86" s="33"/>
      <c r="B86" s="37"/>
      <c r="C86" s="46"/>
      <c r="D86" s="33"/>
    </row>
    <row r="87" spans="1:4" ht="15.75" x14ac:dyDescent="0.25">
      <c r="A87" s="33"/>
      <c r="B87" s="37"/>
      <c r="C87" s="33"/>
      <c r="D87" s="33"/>
    </row>
    <row r="88" spans="1:4" ht="15.75" x14ac:dyDescent="0.25">
      <c r="A88" s="49"/>
      <c r="B88" s="50" t="s">
        <v>131</v>
      </c>
      <c r="C88" s="38"/>
      <c r="D88" s="33"/>
    </row>
    <row r="89" spans="1:4" ht="15.75" x14ac:dyDescent="0.25">
      <c r="A89" s="48">
        <v>40728</v>
      </c>
      <c r="B89" s="51" t="s">
        <v>631</v>
      </c>
      <c r="C89" s="41">
        <v>115.41</v>
      </c>
      <c r="D89" s="52"/>
    </row>
    <row r="90" spans="1:4" ht="15.75" x14ac:dyDescent="0.25">
      <c r="A90" s="48">
        <v>40735</v>
      </c>
      <c r="B90" s="47" t="s">
        <v>632</v>
      </c>
      <c r="C90" s="41">
        <v>55.81</v>
      </c>
      <c r="D90" s="33"/>
    </row>
    <row r="91" spans="1:4" ht="15.75" x14ac:dyDescent="0.25">
      <c r="A91" s="48">
        <v>40741</v>
      </c>
      <c r="B91" s="51" t="s">
        <v>581</v>
      </c>
      <c r="C91" s="41">
        <v>39</v>
      </c>
      <c r="D91" s="33"/>
    </row>
    <row r="92" spans="1:4" ht="15.75" x14ac:dyDescent="0.25">
      <c r="A92" s="48">
        <v>40741</v>
      </c>
      <c r="B92" s="47" t="s">
        <v>611</v>
      </c>
      <c r="C92" s="41">
        <v>501.62</v>
      </c>
      <c r="D92" s="33"/>
    </row>
    <row r="93" spans="1:4" ht="30.75" x14ac:dyDescent="0.25">
      <c r="A93" s="48">
        <v>40753</v>
      </c>
      <c r="B93" s="51" t="s">
        <v>636</v>
      </c>
      <c r="C93" s="41">
        <v>262.5</v>
      </c>
      <c r="D93" s="52"/>
    </row>
    <row r="94" spans="1:4" ht="15.75" x14ac:dyDescent="0.25">
      <c r="A94" s="48">
        <v>40753</v>
      </c>
      <c r="B94" s="51" t="s">
        <v>637</v>
      </c>
      <c r="C94" s="41">
        <v>36</v>
      </c>
      <c r="D94" s="33"/>
    </row>
    <row r="95" spans="1:4" ht="15.75" x14ac:dyDescent="0.25">
      <c r="A95" s="48"/>
      <c r="B95" s="53"/>
      <c r="C95" s="39">
        <f>SUM(C89:C94)</f>
        <v>1010.34</v>
      </c>
      <c r="D95" s="33"/>
    </row>
    <row r="96" spans="1:4" ht="15.75" x14ac:dyDescent="0.25">
      <c r="A96" s="33"/>
      <c r="B96" s="37"/>
      <c r="C96" s="38"/>
      <c r="D96" s="33"/>
    </row>
    <row r="97" spans="1:4" ht="15.75" x14ac:dyDescent="0.25">
      <c r="A97" s="33"/>
      <c r="B97" s="37"/>
      <c r="C97" s="38"/>
      <c r="D97" s="33"/>
    </row>
    <row r="98" spans="1:4" ht="20.25" x14ac:dyDescent="0.3">
      <c r="A98" s="33"/>
      <c r="B98" s="280" t="s">
        <v>115</v>
      </c>
      <c r="C98" s="280"/>
      <c r="D98" s="33"/>
    </row>
    <row r="99" spans="1:4" ht="20.25" x14ac:dyDescent="0.3">
      <c r="A99" s="33"/>
      <c r="B99" s="280" t="s">
        <v>116</v>
      </c>
      <c r="C99" s="280"/>
      <c r="D99" s="33"/>
    </row>
    <row r="100" spans="1:4" ht="15.75" x14ac:dyDescent="0.25">
      <c r="A100" s="33"/>
      <c r="B100" s="35" t="s">
        <v>471</v>
      </c>
      <c r="C100" s="35"/>
      <c r="D100" s="33"/>
    </row>
    <row r="101" spans="1:4" ht="15.75" x14ac:dyDescent="0.25">
      <c r="A101" s="33"/>
      <c r="B101" s="35" t="s">
        <v>118</v>
      </c>
      <c r="C101" s="54">
        <f>C37</f>
        <v>7998.66</v>
      </c>
      <c r="D101" s="33"/>
    </row>
    <row r="102" spans="1:4" ht="15.75" x14ac:dyDescent="0.25">
      <c r="A102" s="33"/>
      <c r="B102" s="35" t="s">
        <v>132</v>
      </c>
      <c r="C102" s="35"/>
      <c r="D102" s="33"/>
    </row>
    <row r="103" spans="1:4" ht="15.75" x14ac:dyDescent="0.25">
      <c r="A103" s="33"/>
      <c r="B103" s="55" t="s">
        <v>207</v>
      </c>
      <c r="C103" s="56">
        <f>C73</f>
        <v>2969.690000000001</v>
      </c>
      <c r="D103" s="33"/>
    </row>
    <row r="104" spans="1:4" ht="15.75" x14ac:dyDescent="0.25">
      <c r="A104" s="33"/>
      <c r="B104" s="55" t="s">
        <v>134</v>
      </c>
      <c r="C104" s="56">
        <f>C82</f>
        <v>1518.4900000000002</v>
      </c>
      <c r="D104" s="33"/>
    </row>
    <row r="105" spans="1:4" ht="15.75" x14ac:dyDescent="0.25">
      <c r="A105" s="33"/>
      <c r="B105" s="55" t="s">
        <v>131</v>
      </c>
      <c r="C105" s="56">
        <f>C95</f>
        <v>1010.34</v>
      </c>
      <c r="D105" s="33"/>
    </row>
    <row r="106" spans="1:4" ht="15.75" x14ac:dyDescent="0.25">
      <c r="A106" s="33"/>
      <c r="B106" s="55" t="s">
        <v>135</v>
      </c>
      <c r="C106" s="56">
        <f>C101-C103-C104-C105</f>
        <v>2500.139999999999</v>
      </c>
      <c r="D106" s="33"/>
    </row>
    <row r="107" spans="1:4" ht="15.75" x14ac:dyDescent="0.25">
      <c r="A107" s="33"/>
      <c r="B107" s="35"/>
      <c r="C107" s="35"/>
      <c r="D107" s="33"/>
    </row>
    <row r="108" spans="1:4" ht="15.75" x14ac:dyDescent="0.25">
      <c r="A108" s="33"/>
      <c r="B108" s="37"/>
      <c r="C108" s="37"/>
      <c r="D108" s="33"/>
    </row>
    <row r="109" spans="1:4" ht="18" x14ac:dyDescent="0.25">
      <c r="A109" s="33"/>
      <c r="B109" s="57" t="s">
        <v>136</v>
      </c>
      <c r="C109" s="37"/>
      <c r="D109" s="33"/>
    </row>
    <row r="110" spans="1:4" x14ac:dyDescent="0.25">
      <c r="A110" s="33"/>
      <c r="B110" s="33" t="s">
        <v>137</v>
      </c>
      <c r="C110" s="33"/>
      <c r="D110" s="33"/>
    </row>
    <row r="111" spans="1:4" ht="15.75" x14ac:dyDescent="0.25">
      <c r="A111" s="48"/>
      <c r="B111" s="58">
        <v>40728</v>
      </c>
      <c r="C111" s="41">
        <v>53.19</v>
      </c>
      <c r="D111" s="33"/>
    </row>
    <row r="112" spans="1:4" ht="15.75" x14ac:dyDescent="0.25">
      <c r="A112" s="33"/>
      <c r="B112" s="59">
        <v>40729</v>
      </c>
      <c r="C112" s="41">
        <v>154.25</v>
      </c>
      <c r="D112" s="33"/>
    </row>
    <row r="113" spans="1:4" ht="15.75" x14ac:dyDescent="0.25">
      <c r="A113" s="33"/>
      <c r="B113" s="59">
        <v>40730</v>
      </c>
      <c r="C113" s="41">
        <v>69.17</v>
      </c>
      <c r="D113" s="33"/>
    </row>
    <row r="114" spans="1:4" ht="15.75" x14ac:dyDescent="0.25">
      <c r="A114" s="33"/>
      <c r="B114" s="59">
        <v>40731</v>
      </c>
      <c r="C114" s="41">
        <v>155.05000000000001</v>
      </c>
      <c r="D114" s="33"/>
    </row>
    <row r="115" spans="1:4" ht="15.75" x14ac:dyDescent="0.25">
      <c r="A115" s="33"/>
      <c r="B115" s="59">
        <v>40733</v>
      </c>
      <c r="C115" s="41">
        <v>50</v>
      </c>
      <c r="D115" s="33"/>
    </row>
    <row r="116" spans="1:4" ht="15.75" x14ac:dyDescent="0.25">
      <c r="A116" s="33"/>
      <c r="B116" s="59">
        <v>40735</v>
      </c>
      <c r="C116" s="41">
        <v>127.27</v>
      </c>
      <c r="D116" s="33"/>
    </row>
    <row r="117" spans="1:4" ht="15.75" x14ac:dyDescent="0.25">
      <c r="A117" s="33"/>
      <c r="B117" s="59">
        <v>40736</v>
      </c>
      <c r="C117" s="41">
        <v>261.14</v>
      </c>
      <c r="D117" s="33"/>
    </row>
    <row r="118" spans="1:4" ht="15.75" x14ac:dyDescent="0.25">
      <c r="A118" s="33"/>
      <c r="B118" s="59">
        <v>40741</v>
      </c>
      <c r="C118" s="41">
        <v>69.67</v>
      </c>
      <c r="D118" s="33"/>
    </row>
    <row r="119" spans="1:4" ht="15.75" x14ac:dyDescent="0.25">
      <c r="A119" s="33"/>
      <c r="B119" s="59">
        <v>40744</v>
      </c>
      <c r="C119" s="41">
        <v>100</v>
      </c>
      <c r="D119" s="33"/>
    </row>
    <row r="120" spans="1:4" ht="15.75" x14ac:dyDescent="0.25">
      <c r="A120" s="33"/>
      <c r="B120" s="59">
        <v>40744</v>
      </c>
      <c r="C120" s="41">
        <v>495.63</v>
      </c>
      <c r="D120" s="33"/>
    </row>
    <row r="121" spans="1:4" ht="15.75" x14ac:dyDescent="0.25">
      <c r="A121" s="33"/>
      <c r="B121" s="59">
        <v>40748</v>
      </c>
      <c r="C121" s="41">
        <v>326.70999999999998</v>
      </c>
      <c r="D121" s="33"/>
    </row>
    <row r="122" spans="1:4" ht="15.75" x14ac:dyDescent="0.25">
      <c r="A122" s="33"/>
      <c r="B122" s="59">
        <v>40719</v>
      </c>
      <c r="C122" s="41">
        <v>102.64</v>
      </c>
      <c r="D122" s="33"/>
    </row>
    <row r="123" spans="1:4" ht="15.75" x14ac:dyDescent="0.25">
      <c r="A123" s="33"/>
      <c r="B123" s="59">
        <v>40750</v>
      </c>
      <c r="C123" s="41">
        <v>50</v>
      </c>
      <c r="D123" s="33"/>
    </row>
    <row r="124" spans="1:4" ht="33.75" customHeight="1" x14ac:dyDescent="0.25">
      <c r="A124" s="33"/>
      <c r="B124" s="58" t="s">
        <v>640</v>
      </c>
      <c r="C124" s="41">
        <v>50</v>
      </c>
      <c r="D124" s="33"/>
    </row>
    <row r="125" spans="1:4" ht="15.75" x14ac:dyDescent="0.25">
      <c r="A125" s="33"/>
      <c r="B125" s="59">
        <v>40750</v>
      </c>
      <c r="C125" s="41">
        <v>90.43</v>
      </c>
      <c r="D125" s="33"/>
    </row>
    <row r="126" spans="1:4" ht="15.75" x14ac:dyDescent="0.25">
      <c r="A126" s="33"/>
      <c r="B126" s="59">
        <v>40751</v>
      </c>
      <c r="C126" s="41">
        <v>252.41</v>
      </c>
      <c r="D126" s="33"/>
    </row>
    <row r="127" spans="1:4" ht="15.75" x14ac:dyDescent="0.25">
      <c r="A127" s="33"/>
      <c r="B127" s="59" t="s">
        <v>638</v>
      </c>
      <c r="C127" s="41">
        <v>15</v>
      </c>
      <c r="D127" s="33"/>
    </row>
    <row r="128" spans="1:4" ht="15.75" x14ac:dyDescent="0.25">
      <c r="A128" s="33"/>
      <c r="B128" s="59">
        <v>40755</v>
      </c>
      <c r="C128" s="41">
        <v>77.58</v>
      </c>
      <c r="D128" s="33"/>
    </row>
    <row r="129" spans="1:4" ht="18" x14ac:dyDescent="0.25">
      <c r="A129" s="33"/>
      <c r="B129" s="53"/>
      <c r="C129" s="60">
        <f>SUM(C111:C128)</f>
        <v>2500.14</v>
      </c>
      <c r="D129" s="52"/>
    </row>
    <row r="130" spans="1:4" x14ac:dyDescent="0.25">
      <c r="A130" s="33"/>
      <c r="B130" s="33"/>
      <c r="C130" s="33"/>
      <c r="D130" s="33"/>
    </row>
  </sheetData>
  <mergeCells count="4">
    <mergeCell ref="B1:C1"/>
    <mergeCell ref="B2:C2"/>
    <mergeCell ref="B98:C98"/>
    <mergeCell ref="B99:C99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C27" workbookViewId="0">
      <selection activeCell="G51" sqref="G51"/>
    </sheetView>
  </sheetViews>
  <sheetFormatPr baseColWidth="10" defaultRowHeight="15" x14ac:dyDescent="0.25"/>
  <sheetData>
    <row r="1" spans="1:7" ht="18" x14ac:dyDescent="0.25">
      <c r="A1" s="276" t="s">
        <v>116</v>
      </c>
      <c r="B1" s="276"/>
      <c r="C1" s="276"/>
      <c r="D1" s="276"/>
      <c r="E1" s="276"/>
      <c r="F1" s="276"/>
    </row>
    <row r="2" spans="1:7" ht="18" x14ac:dyDescent="0.25">
      <c r="A2" s="21" t="s">
        <v>641</v>
      </c>
      <c r="B2" s="22"/>
      <c r="C2" s="22"/>
      <c r="D2" s="22"/>
      <c r="E2" s="22"/>
      <c r="F2" s="22"/>
    </row>
    <row r="3" spans="1:7" ht="18" x14ac:dyDescent="0.25">
      <c r="A3" s="21"/>
      <c r="B3" s="22"/>
      <c r="C3" s="22"/>
      <c r="D3" s="22"/>
      <c r="E3" s="22"/>
      <c r="F3" s="22"/>
    </row>
    <row r="4" spans="1:7" x14ac:dyDescent="0.25">
      <c r="A4" s="277" t="s">
        <v>117</v>
      </c>
      <c r="B4" s="278" t="s">
        <v>118</v>
      </c>
      <c r="C4" s="278"/>
      <c r="D4" s="277" t="s">
        <v>119</v>
      </c>
      <c r="E4" s="278" t="s">
        <v>120</v>
      </c>
      <c r="F4" s="277" t="s">
        <v>121</v>
      </c>
      <c r="G4" s="153" t="s">
        <v>475</v>
      </c>
    </row>
    <row r="5" spans="1:7" ht="26.25" x14ac:dyDescent="0.25">
      <c r="A5" s="277"/>
      <c r="B5" s="23" t="s">
        <v>122</v>
      </c>
      <c r="C5" s="23" t="s">
        <v>123</v>
      </c>
      <c r="D5" s="277"/>
      <c r="E5" s="278"/>
      <c r="F5" s="277"/>
      <c r="G5" s="153" t="s">
        <v>476</v>
      </c>
    </row>
    <row r="6" spans="1:7" x14ac:dyDescent="0.25">
      <c r="A6" s="149">
        <v>40756</v>
      </c>
      <c r="B6" s="151">
        <v>14</v>
      </c>
      <c r="C6" s="151">
        <v>124</v>
      </c>
      <c r="D6" s="25">
        <f>B6+C6</f>
        <v>138</v>
      </c>
      <c r="E6" s="152">
        <v>17.649999999999999</v>
      </c>
      <c r="F6" s="25">
        <f>D6-E6</f>
        <v>120.35</v>
      </c>
      <c r="G6" s="124">
        <v>19</v>
      </c>
    </row>
    <row r="7" spans="1:7" x14ac:dyDescent="0.25">
      <c r="A7" s="149">
        <v>40757</v>
      </c>
      <c r="B7" s="25">
        <v>46</v>
      </c>
      <c r="C7" s="25">
        <v>394</v>
      </c>
      <c r="D7" s="25">
        <f>B7+C7</f>
        <v>440</v>
      </c>
      <c r="E7" s="26">
        <v>77.75</v>
      </c>
      <c r="F7" s="25">
        <f>D7-E7</f>
        <v>362.25</v>
      </c>
      <c r="G7" s="124">
        <v>38</v>
      </c>
    </row>
    <row r="8" spans="1:7" x14ac:dyDescent="0.25">
      <c r="A8" s="149">
        <v>40758</v>
      </c>
      <c r="B8" s="25">
        <v>308</v>
      </c>
      <c r="C8" s="25">
        <v>151</v>
      </c>
      <c r="D8" s="25">
        <f t="shared" ref="D8:D37" si="0">B8+C8</f>
        <v>459</v>
      </c>
      <c r="E8" s="26">
        <v>15.08</v>
      </c>
      <c r="F8" s="25">
        <f t="shared" ref="F8:F37" si="1">D8-E8</f>
        <v>443.92</v>
      </c>
      <c r="G8" s="124">
        <v>41</v>
      </c>
    </row>
    <row r="9" spans="1:7" x14ac:dyDescent="0.25">
      <c r="A9" s="149">
        <v>40759</v>
      </c>
      <c r="B9" s="25">
        <v>41</v>
      </c>
      <c r="C9" s="25">
        <v>449</v>
      </c>
      <c r="D9" s="25">
        <f t="shared" si="0"/>
        <v>490</v>
      </c>
      <c r="E9" s="26">
        <v>31.09</v>
      </c>
      <c r="F9" s="25">
        <f t="shared" si="1"/>
        <v>458.91</v>
      </c>
      <c r="G9" s="124">
        <v>35</v>
      </c>
    </row>
    <row r="10" spans="1:7" x14ac:dyDescent="0.25">
      <c r="A10" s="149">
        <v>40760</v>
      </c>
      <c r="B10" s="25">
        <v>94</v>
      </c>
      <c r="C10" s="25">
        <v>258</v>
      </c>
      <c r="D10" s="25">
        <f t="shared" si="0"/>
        <v>352</v>
      </c>
      <c r="E10" s="26">
        <v>13.13</v>
      </c>
      <c r="F10" s="25">
        <f t="shared" si="1"/>
        <v>338.87</v>
      </c>
      <c r="G10" s="124">
        <v>41</v>
      </c>
    </row>
    <row r="11" spans="1:7" x14ac:dyDescent="0.25">
      <c r="A11" s="149">
        <v>40761</v>
      </c>
      <c r="B11" s="25">
        <v>71</v>
      </c>
      <c r="C11" s="25">
        <v>156</v>
      </c>
      <c r="D11" s="25">
        <f t="shared" si="0"/>
        <v>227</v>
      </c>
      <c r="E11" s="26">
        <v>67.95</v>
      </c>
      <c r="F11" s="25">
        <f t="shared" si="1"/>
        <v>159.05000000000001</v>
      </c>
      <c r="G11" s="124">
        <v>24</v>
      </c>
    </row>
    <row r="12" spans="1:7" x14ac:dyDescent="0.25">
      <c r="A12" s="149">
        <v>40762</v>
      </c>
      <c r="B12" s="25"/>
      <c r="C12" s="25">
        <v>243</v>
      </c>
      <c r="D12" s="25">
        <f t="shared" si="0"/>
        <v>243</v>
      </c>
      <c r="E12" s="26">
        <v>18.5</v>
      </c>
      <c r="F12" s="25">
        <f t="shared" si="1"/>
        <v>224.5</v>
      </c>
      <c r="G12" s="124">
        <v>19</v>
      </c>
    </row>
    <row r="13" spans="1:7" x14ac:dyDescent="0.25">
      <c r="A13" s="149">
        <v>40763</v>
      </c>
      <c r="B13" s="25">
        <v>60</v>
      </c>
      <c r="C13" s="25">
        <v>334</v>
      </c>
      <c r="D13" s="25">
        <f t="shared" si="0"/>
        <v>394</v>
      </c>
      <c r="E13" s="26">
        <v>45.57</v>
      </c>
      <c r="F13" s="25">
        <f t="shared" si="1"/>
        <v>348.43</v>
      </c>
      <c r="G13" s="124">
        <v>40</v>
      </c>
    </row>
    <row r="14" spans="1:7" x14ac:dyDescent="0.25">
      <c r="A14" s="149">
        <v>40764</v>
      </c>
      <c r="B14" s="25">
        <v>47</v>
      </c>
      <c r="C14" s="25">
        <v>210</v>
      </c>
      <c r="D14" s="25">
        <f t="shared" si="0"/>
        <v>257</v>
      </c>
      <c r="E14" s="26">
        <v>49.81</v>
      </c>
      <c r="F14" s="25">
        <f t="shared" si="1"/>
        <v>207.19</v>
      </c>
      <c r="G14" s="124">
        <v>26</v>
      </c>
    </row>
    <row r="15" spans="1:7" x14ac:dyDescent="0.25">
      <c r="A15" s="149">
        <v>40765</v>
      </c>
      <c r="B15" s="25">
        <v>142</v>
      </c>
      <c r="C15" s="25">
        <v>186</v>
      </c>
      <c r="D15" s="25">
        <f t="shared" si="0"/>
        <v>328</v>
      </c>
      <c r="E15" s="26">
        <v>8.6999999999999993</v>
      </c>
      <c r="F15" s="25">
        <f t="shared" si="1"/>
        <v>319.3</v>
      </c>
      <c r="G15" s="124">
        <v>36</v>
      </c>
    </row>
    <row r="16" spans="1:7" x14ac:dyDescent="0.25">
      <c r="A16" s="149">
        <v>40766</v>
      </c>
      <c r="B16" s="25">
        <v>67.7</v>
      </c>
      <c r="C16" s="25">
        <v>291.20999999999998</v>
      </c>
      <c r="D16" s="25">
        <f t="shared" si="0"/>
        <v>358.90999999999997</v>
      </c>
      <c r="E16" s="26">
        <v>22.9</v>
      </c>
      <c r="F16" s="25">
        <f t="shared" si="1"/>
        <v>336.01</v>
      </c>
      <c r="G16" s="124">
        <v>33</v>
      </c>
    </row>
    <row r="17" spans="1:7" x14ac:dyDescent="0.25">
      <c r="A17" s="149">
        <v>40767</v>
      </c>
      <c r="B17" s="25">
        <v>124</v>
      </c>
      <c r="C17" s="25">
        <v>250</v>
      </c>
      <c r="D17" s="25">
        <f t="shared" si="0"/>
        <v>374</v>
      </c>
      <c r="E17" s="26">
        <v>25.9</v>
      </c>
      <c r="F17" s="25">
        <f t="shared" si="1"/>
        <v>348.1</v>
      </c>
      <c r="G17" s="124">
        <v>40</v>
      </c>
    </row>
    <row r="18" spans="1:7" x14ac:dyDescent="0.25">
      <c r="A18" s="149">
        <v>40768</v>
      </c>
      <c r="B18" s="26">
        <v>107</v>
      </c>
      <c r="C18" s="26">
        <v>226</v>
      </c>
      <c r="D18" s="25">
        <f t="shared" si="0"/>
        <v>333</v>
      </c>
      <c r="E18" s="26">
        <v>76.45</v>
      </c>
      <c r="F18" s="25">
        <f t="shared" si="1"/>
        <v>256.55</v>
      </c>
      <c r="G18" s="124">
        <v>31</v>
      </c>
    </row>
    <row r="19" spans="1:7" x14ac:dyDescent="0.25">
      <c r="A19" s="149">
        <v>40769</v>
      </c>
      <c r="B19" s="26"/>
      <c r="C19" s="26">
        <v>165</v>
      </c>
      <c r="D19" s="25">
        <f t="shared" si="0"/>
        <v>165</v>
      </c>
      <c r="E19" s="26">
        <v>23.5</v>
      </c>
      <c r="F19" s="25">
        <f t="shared" si="1"/>
        <v>141.5</v>
      </c>
      <c r="G19" s="124">
        <v>20</v>
      </c>
    </row>
    <row r="20" spans="1:7" x14ac:dyDescent="0.25">
      <c r="A20" s="149">
        <v>40770</v>
      </c>
      <c r="B20" s="26">
        <v>223</v>
      </c>
      <c r="C20" s="26">
        <v>68</v>
      </c>
      <c r="D20" s="25">
        <f t="shared" si="0"/>
        <v>291</v>
      </c>
      <c r="E20" s="26">
        <v>21.95</v>
      </c>
      <c r="F20" s="25">
        <f t="shared" si="1"/>
        <v>269.05</v>
      </c>
      <c r="G20" s="124">
        <v>23</v>
      </c>
    </row>
    <row r="21" spans="1:7" x14ac:dyDescent="0.25">
      <c r="A21" s="149">
        <v>40771</v>
      </c>
      <c r="B21" s="26">
        <v>67.209999999999994</v>
      </c>
      <c r="C21" s="26">
        <v>171</v>
      </c>
      <c r="D21" s="25">
        <f t="shared" si="0"/>
        <v>238.20999999999998</v>
      </c>
      <c r="E21" s="26">
        <v>24</v>
      </c>
      <c r="F21" s="25">
        <f t="shared" si="1"/>
        <v>214.20999999999998</v>
      </c>
      <c r="G21" s="124">
        <v>29</v>
      </c>
    </row>
    <row r="22" spans="1:7" x14ac:dyDescent="0.25">
      <c r="A22" s="149">
        <v>40772</v>
      </c>
      <c r="B22" s="26">
        <v>82</v>
      </c>
      <c r="C22" s="26">
        <v>229</v>
      </c>
      <c r="D22" s="25">
        <f t="shared" si="0"/>
        <v>311</v>
      </c>
      <c r="E22" s="26">
        <v>26.9</v>
      </c>
      <c r="F22" s="25">
        <f t="shared" si="1"/>
        <v>284.10000000000002</v>
      </c>
      <c r="G22" s="124">
        <v>37</v>
      </c>
    </row>
    <row r="23" spans="1:7" x14ac:dyDescent="0.25">
      <c r="A23" s="149">
        <v>40773</v>
      </c>
      <c r="B23" s="26">
        <v>81.650000000000006</v>
      </c>
      <c r="C23" s="26">
        <v>204.64</v>
      </c>
      <c r="D23" s="25">
        <f t="shared" si="0"/>
        <v>286.28999999999996</v>
      </c>
      <c r="E23" s="26">
        <v>30.64</v>
      </c>
      <c r="F23" s="25">
        <f t="shared" si="1"/>
        <v>255.64999999999998</v>
      </c>
      <c r="G23" s="124">
        <v>33</v>
      </c>
    </row>
    <row r="24" spans="1:7" x14ac:dyDescent="0.25">
      <c r="A24" s="149">
        <v>40774</v>
      </c>
      <c r="B24" s="26">
        <v>158</v>
      </c>
      <c r="C24" s="26">
        <v>127</v>
      </c>
      <c r="D24" s="25">
        <f t="shared" si="0"/>
        <v>285</v>
      </c>
      <c r="E24" s="26">
        <v>4.9000000000000004</v>
      </c>
      <c r="F24" s="25">
        <f t="shared" si="1"/>
        <v>280.10000000000002</v>
      </c>
      <c r="G24" s="124">
        <v>29</v>
      </c>
    </row>
    <row r="25" spans="1:7" x14ac:dyDescent="0.25">
      <c r="A25" s="149">
        <v>40775</v>
      </c>
      <c r="B25" s="26">
        <v>63</v>
      </c>
      <c r="C25" s="26">
        <v>224</v>
      </c>
      <c r="D25" s="25">
        <f t="shared" si="0"/>
        <v>287</v>
      </c>
      <c r="E25" s="26">
        <v>35.799999999999997</v>
      </c>
      <c r="F25" s="25">
        <f t="shared" si="1"/>
        <v>251.2</v>
      </c>
      <c r="G25" s="124">
        <v>31</v>
      </c>
    </row>
    <row r="26" spans="1:7" x14ac:dyDescent="0.25">
      <c r="A26" s="149">
        <v>40776</v>
      </c>
      <c r="B26" s="26"/>
      <c r="C26" s="26">
        <v>160</v>
      </c>
      <c r="D26" s="25">
        <f t="shared" si="0"/>
        <v>160</v>
      </c>
      <c r="E26" s="26">
        <v>22.5</v>
      </c>
      <c r="F26" s="25">
        <f t="shared" si="1"/>
        <v>137.5</v>
      </c>
      <c r="G26" s="124">
        <v>21</v>
      </c>
    </row>
    <row r="27" spans="1:7" x14ac:dyDescent="0.25">
      <c r="A27" s="149">
        <v>40777</v>
      </c>
      <c r="B27" s="26">
        <v>85</v>
      </c>
      <c r="C27" s="26">
        <v>362</v>
      </c>
      <c r="D27" s="25">
        <f t="shared" si="0"/>
        <v>447</v>
      </c>
      <c r="E27" s="26">
        <v>21.85</v>
      </c>
      <c r="F27" s="25">
        <f t="shared" si="1"/>
        <v>425.15</v>
      </c>
      <c r="G27" s="124">
        <v>43</v>
      </c>
    </row>
    <row r="28" spans="1:7" x14ac:dyDescent="0.25">
      <c r="A28" s="149">
        <v>40778</v>
      </c>
      <c r="B28" s="26">
        <v>77</v>
      </c>
      <c r="C28" s="26">
        <v>188</v>
      </c>
      <c r="D28" s="25">
        <f t="shared" si="0"/>
        <v>265</v>
      </c>
      <c r="E28" s="26">
        <v>25</v>
      </c>
      <c r="F28" s="25">
        <f t="shared" si="1"/>
        <v>240</v>
      </c>
      <c r="G28" s="124">
        <v>29</v>
      </c>
    </row>
    <row r="29" spans="1:7" x14ac:dyDescent="0.25">
      <c r="A29" s="149">
        <v>40779</v>
      </c>
      <c r="B29" s="26">
        <v>157.07</v>
      </c>
      <c r="C29" s="26">
        <v>226</v>
      </c>
      <c r="D29" s="25">
        <f t="shared" si="0"/>
        <v>383.07</v>
      </c>
      <c r="E29" s="26">
        <v>64.31</v>
      </c>
      <c r="F29" s="25">
        <f t="shared" si="1"/>
        <v>318.76</v>
      </c>
      <c r="G29" s="124">
        <v>38</v>
      </c>
    </row>
    <row r="30" spans="1:7" x14ac:dyDescent="0.25">
      <c r="A30" s="149">
        <v>40780</v>
      </c>
      <c r="B30" s="26">
        <v>137</v>
      </c>
      <c r="C30" s="26">
        <v>273</v>
      </c>
      <c r="D30" s="25">
        <f t="shared" si="0"/>
        <v>410</v>
      </c>
      <c r="E30" s="26">
        <v>44.1</v>
      </c>
      <c r="F30" s="25">
        <f t="shared" si="1"/>
        <v>365.9</v>
      </c>
      <c r="G30" s="124">
        <v>34</v>
      </c>
    </row>
    <row r="31" spans="1:7" x14ac:dyDescent="0.25">
      <c r="A31" s="149">
        <v>40781</v>
      </c>
      <c r="B31" s="26">
        <v>89</v>
      </c>
      <c r="C31" s="26">
        <v>366.46</v>
      </c>
      <c r="D31" s="25">
        <f t="shared" si="0"/>
        <v>455.46</v>
      </c>
      <c r="E31" s="26">
        <v>25.3</v>
      </c>
      <c r="F31" s="25">
        <f t="shared" si="1"/>
        <v>430.15999999999997</v>
      </c>
      <c r="G31" s="124">
        <v>42</v>
      </c>
    </row>
    <row r="32" spans="1:7" x14ac:dyDescent="0.25">
      <c r="A32" s="149">
        <v>40782</v>
      </c>
      <c r="B32" s="26">
        <v>193</v>
      </c>
      <c r="C32" s="26">
        <v>290.25</v>
      </c>
      <c r="D32" s="25">
        <f t="shared" si="0"/>
        <v>483.25</v>
      </c>
      <c r="E32" s="26">
        <v>61.17</v>
      </c>
      <c r="F32" s="25">
        <f t="shared" si="1"/>
        <v>422.08</v>
      </c>
      <c r="G32" s="124">
        <v>39</v>
      </c>
    </row>
    <row r="33" spans="1:7" x14ac:dyDescent="0.25">
      <c r="A33" s="149">
        <v>40783</v>
      </c>
      <c r="B33" s="26"/>
      <c r="C33" s="26">
        <v>179.75</v>
      </c>
      <c r="D33" s="25">
        <f t="shared" si="0"/>
        <v>179.75</v>
      </c>
      <c r="E33" s="26">
        <v>79.739999999999995</v>
      </c>
      <c r="F33" s="25">
        <f t="shared" si="1"/>
        <v>100.01</v>
      </c>
      <c r="G33" s="124">
        <v>18</v>
      </c>
    </row>
    <row r="34" spans="1:7" x14ac:dyDescent="0.25">
      <c r="A34" s="149">
        <v>40784</v>
      </c>
      <c r="B34" s="26">
        <v>108</v>
      </c>
      <c r="C34" s="26">
        <v>81</v>
      </c>
      <c r="D34" s="25">
        <f t="shared" si="0"/>
        <v>189</v>
      </c>
      <c r="E34" s="26">
        <v>34.700000000000003</v>
      </c>
      <c r="F34" s="25">
        <f t="shared" si="1"/>
        <v>154.30000000000001</v>
      </c>
      <c r="G34" s="124">
        <v>17</v>
      </c>
    </row>
    <row r="35" spans="1:7" x14ac:dyDescent="0.25">
      <c r="A35" s="149">
        <v>40785</v>
      </c>
      <c r="B35" s="26">
        <v>155</v>
      </c>
      <c r="C35" s="26">
        <v>23</v>
      </c>
      <c r="D35" s="25">
        <f t="shared" si="0"/>
        <v>178</v>
      </c>
      <c r="E35" s="26">
        <v>18.399999999999999</v>
      </c>
      <c r="F35" s="25">
        <f t="shared" si="1"/>
        <v>159.6</v>
      </c>
      <c r="G35" s="124">
        <v>17</v>
      </c>
    </row>
    <row r="36" spans="1:7" x14ac:dyDescent="0.25">
      <c r="A36" s="149">
        <v>40786</v>
      </c>
      <c r="B36" s="26">
        <v>35</v>
      </c>
      <c r="C36" s="26">
        <v>210</v>
      </c>
      <c r="D36" s="25">
        <f t="shared" si="0"/>
        <v>245</v>
      </c>
      <c r="E36" s="26">
        <v>68.7</v>
      </c>
      <c r="F36" s="25">
        <f t="shared" si="1"/>
        <v>176.3</v>
      </c>
      <c r="G36" s="124">
        <v>23</v>
      </c>
    </row>
    <row r="37" spans="1:7" x14ac:dyDescent="0.25">
      <c r="A37" s="149"/>
      <c r="B37" s="26"/>
      <c r="C37" s="26"/>
      <c r="D37" s="25">
        <f t="shared" si="0"/>
        <v>0</v>
      </c>
      <c r="E37" s="26"/>
      <c r="F37" s="25">
        <f t="shared" si="1"/>
        <v>0</v>
      </c>
      <c r="G37" s="124"/>
    </row>
    <row r="38" spans="1:7" x14ac:dyDescent="0.25">
      <c r="A38" s="27"/>
      <c r="B38" s="28">
        <f t="shared" ref="B38:G38" si="2">SUM(B6:B37)</f>
        <v>2832.63</v>
      </c>
      <c r="C38" s="28">
        <f t="shared" si="2"/>
        <v>6820.31</v>
      </c>
      <c r="D38" s="28">
        <f t="shared" si="2"/>
        <v>9652.9399999999987</v>
      </c>
      <c r="E38" s="28">
        <f t="shared" si="2"/>
        <v>1103.94</v>
      </c>
      <c r="F38" s="29">
        <f t="shared" si="2"/>
        <v>8549</v>
      </c>
      <c r="G38" s="124">
        <f t="shared" si="2"/>
        <v>946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9652.9399999999987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1103.94</v>
      </c>
      <c r="E41" s="22"/>
      <c r="F41" s="22"/>
    </row>
    <row r="42" spans="1:7" x14ac:dyDescent="0.25">
      <c r="A42" s="22" t="s">
        <v>124</v>
      </c>
      <c r="B42" s="22"/>
      <c r="C42" s="22"/>
      <c r="D42" s="30"/>
      <c r="E42" s="22"/>
      <c r="F42" s="30">
        <f>D41+D42+D43</f>
        <v>1103.94</v>
      </c>
    </row>
    <row r="43" spans="1:7" x14ac:dyDescent="0.25">
      <c r="A43" s="31" t="s">
        <v>125</v>
      </c>
      <c r="B43" s="22"/>
      <c r="C43" s="22"/>
      <c r="D43" s="30"/>
      <c r="E43" s="22"/>
      <c r="F43" s="139" t="s">
        <v>586</v>
      </c>
    </row>
    <row r="44" spans="1:7" x14ac:dyDescent="0.25">
      <c r="A44" s="31" t="s">
        <v>126</v>
      </c>
      <c r="B44" s="22"/>
      <c r="C44" s="22"/>
      <c r="D44" s="32">
        <f>D40-D41-D42-D43</f>
        <v>8548.9999999999982</v>
      </c>
      <c r="E44" s="22"/>
      <c r="F44" s="22"/>
    </row>
  </sheetData>
  <mergeCells count="6">
    <mergeCell ref="A1:F1"/>
    <mergeCell ref="A4:A5"/>
    <mergeCell ref="B4:C4"/>
    <mergeCell ref="D4:D5"/>
    <mergeCell ref="E4:E5"/>
    <mergeCell ref="F4:F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1"/>
  <sheetViews>
    <sheetView workbookViewId="0">
      <selection activeCell="F20" sqref="F20"/>
    </sheetView>
  </sheetViews>
  <sheetFormatPr baseColWidth="10" defaultRowHeight="15" x14ac:dyDescent="0.25"/>
  <cols>
    <col min="2" max="2" width="26.85546875" customWidth="1"/>
    <col min="3" max="3" width="42.42578125" customWidth="1"/>
  </cols>
  <sheetData>
    <row r="3" spans="1:4" ht="20.25" x14ac:dyDescent="0.3">
      <c r="A3" s="33"/>
      <c r="B3" s="280" t="s">
        <v>115</v>
      </c>
      <c r="C3" s="280"/>
      <c r="D3" s="34"/>
    </row>
    <row r="4" spans="1:4" ht="20.25" x14ac:dyDescent="0.3">
      <c r="A4" s="33"/>
      <c r="B4" s="280" t="s">
        <v>116</v>
      </c>
      <c r="C4" s="280"/>
      <c r="D4" s="34"/>
    </row>
    <row r="5" spans="1:4" ht="15.75" x14ac:dyDescent="0.25">
      <c r="A5" s="33"/>
      <c r="B5" s="35" t="s">
        <v>473</v>
      </c>
      <c r="C5" s="35"/>
      <c r="D5" s="36"/>
    </row>
    <row r="6" spans="1:4" ht="15.75" x14ac:dyDescent="0.25">
      <c r="A6" s="37"/>
      <c r="B6" s="38" t="s">
        <v>127</v>
      </c>
      <c r="C6" s="38"/>
      <c r="D6" s="36"/>
    </row>
    <row r="7" spans="1:4" ht="15.75" x14ac:dyDescent="0.25">
      <c r="A7" s="37"/>
      <c r="B7" s="149">
        <v>40756</v>
      </c>
      <c r="C7" s="39">
        <f>'I,G AGOST'!D6</f>
        <v>138</v>
      </c>
      <c r="D7" s="36"/>
    </row>
    <row r="8" spans="1:4" ht="15.75" x14ac:dyDescent="0.25">
      <c r="A8" s="37"/>
      <c r="B8" s="149">
        <v>40757</v>
      </c>
      <c r="C8" s="39">
        <f>'I,G AGOST'!D7</f>
        <v>440</v>
      </c>
      <c r="D8" s="36"/>
    </row>
    <row r="9" spans="1:4" ht="15.75" x14ac:dyDescent="0.25">
      <c r="A9" s="37"/>
      <c r="B9" s="149">
        <v>40758</v>
      </c>
      <c r="C9" s="39">
        <f>'I,G AGOST'!D8</f>
        <v>459</v>
      </c>
      <c r="D9" s="36"/>
    </row>
    <row r="10" spans="1:4" ht="15.75" x14ac:dyDescent="0.25">
      <c r="A10" s="37"/>
      <c r="B10" s="149">
        <v>40759</v>
      </c>
      <c r="C10" s="39">
        <f>'I,G AGOST'!D9</f>
        <v>490</v>
      </c>
      <c r="D10" s="36"/>
    </row>
    <row r="11" spans="1:4" ht="15.75" x14ac:dyDescent="0.25">
      <c r="A11" s="37"/>
      <c r="B11" s="149">
        <v>40760</v>
      </c>
      <c r="C11" s="39">
        <f>'I,G AGOST'!D10</f>
        <v>352</v>
      </c>
      <c r="D11" s="42"/>
    </row>
    <row r="12" spans="1:4" ht="15.75" x14ac:dyDescent="0.25">
      <c r="A12" s="37"/>
      <c r="B12" s="149">
        <v>40761</v>
      </c>
      <c r="C12" s="39">
        <f>'I,G AGOST'!D11</f>
        <v>227</v>
      </c>
      <c r="D12" s="42"/>
    </row>
    <row r="13" spans="1:4" ht="15.75" x14ac:dyDescent="0.25">
      <c r="A13" s="37"/>
      <c r="B13" s="149">
        <v>40762</v>
      </c>
      <c r="C13" s="39">
        <f>'I,G AGOST'!D12</f>
        <v>243</v>
      </c>
      <c r="D13" s="42"/>
    </row>
    <row r="14" spans="1:4" ht="15.75" x14ac:dyDescent="0.25">
      <c r="A14" s="37"/>
      <c r="B14" s="149">
        <v>40763</v>
      </c>
      <c r="C14" s="39">
        <f>'I,G AGOST'!D13</f>
        <v>394</v>
      </c>
      <c r="D14" s="42"/>
    </row>
    <row r="15" spans="1:4" ht="15.75" x14ac:dyDescent="0.25">
      <c r="A15" s="37"/>
      <c r="B15" s="149">
        <v>40764</v>
      </c>
      <c r="C15" s="39">
        <f>'I,G AGOST'!D14</f>
        <v>257</v>
      </c>
      <c r="D15" s="42"/>
    </row>
    <row r="16" spans="1:4" ht="15.75" x14ac:dyDescent="0.25">
      <c r="A16" s="37"/>
      <c r="B16" s="149">
        <v>40765</v>
      </c>
      <c r="C16" s="39">
        <f>'I,G AGOST'!D15</f>
        <v>328</v>
      </c>
      <c r="D16" s="42"/>
    </row>
    <row r="17" spans="1:4" ht="15.75" x14ac:dyDescent="0.25">
      <c r="A17" s="37"/>
      <c r="B17" s="149">
        <v>40766</v>
      </c>
      <c r="C17" s="39">
        <f>'I,G AGOST'!D16</f>
        <v>358.90999999999997</v>
      </c>
      <c r="D17" s="42"/>
    </row>
    <row r="18" spans="1:4" ht="15.75" x14ac:dyDescent="0.25">
      <c r="A18" s="37"/>
      <c r="B18" s="149">
        <v>40767</v>
      </c>
      <c r="C18" s="39">
        <f>'I,G AGOST'!D17</f>
        <v>374</v>
      </c>
      <c r="D18" s="42"/>
    </row>
    <row r="19" spans="1:4" ht="15.75" x14ac:dyDescent="0.25">
      <c r="A19" s="37"/>
      <c r="B19" s="149">
        <v>40768</v>
      </c>
      <c r="C19" s="39">
        <f>'I,G AGOST'!D18</f>
        <v>333</v>
      </c>
      <c r="D19" s="42"/>
    </row>
    <row r="20" spans="1:4" ht="15.75" x14ac:dyDescent="0.25">
      <c r="A20" s="37"/>
      <c r="B20" s="149">
        <v>40769</v>
      </c>
      <c r="C20" s="39">
        <f>'I,G AGOST'!D19</f>
        <v>165</v>
      </c>
      <c r="D20" s="42"/>
    </row>
    <row r="21" spans="1:4" ht="15.75" x14ac:dyDescent="0.25">
      <c r="A21" s="37"/>
      <c r="B21" s="149">
        <v>40770</v>
      </c>
      <c r="C21" s="39">
        <f>'I,G AGOST'!D20</f>
        <v>291</v>
      </c>
      <c r="D21" s="42"/>
    </row>
    <row r="22" spans="1:4" ht="15.75" x14ac:dyDescent="0.25">
      <c r="A22" s="37"/>
      <c r="B22" s="149">
        <v>40771</v>
      </c>
      <c r="C22" s="39">
        <f>'I,G AGOST'!D21</f>
        <v>238.20999999999998</v>
      </c>
      <c r="D22" s="42"/>
    </row>
    <row r="23" spans="1:4" ht="15.75" x14ac:dyDescent="0.25">
      <c r="A23" s="37"/>
      <c r="B23" s="149">
        <v>40772</v>
      </c>
      <c r="C23" s="39">
        <f>'I,G AGOST'!D22</f>
        <v>311</v>
      </c>
      <c r="D23" s="43"/>
    </row>
    <row r="24" spans="1:4" ht="15.75" x14ac:dyDescent="0.25">
      <c r="A24" s="37"/>
      <c r="B24" s="149">
        <v>40773</v>
      </c>
      <c r="C24" s="39">
        <f>'I,G AGOST'!D23</f>
        <v>286.28999999999996</v>
      </c>
      <c r="D24" s="44"/>
    </row>
    <row r="25" spans="1:4" ht="15.75" x14ac:dyDescent="0.25">
      <c r="A25" s="37"/>
      <c r="B25" s="149">
        <v>40774</v>
      </c>
      <c r="C25" s="39">
        <f>'I,G AGOST'!D24</f>
        <v>285</v>
      </c>
      <c r="D25" s="44"/>
    </row>
    <row r="26" spans="1:4" ht="15.75" x14ac:dyDescent="0.25">
      <c r="A26" s="37"/>
      <c r="B26" s="149">
        <v>40775</v>
      </c>
      <c r="C26" s="39">
        <f>'I,G AGOST'!D25</f>
        <v>287</v>
      </c>
      <c r="D26" s="44"/>
    </row>
    <row r="27" spans="1:4" ht="15.75" x14ac:dyDescent="0.25">
      <c r="A27" s="37"/>
      <c r="B27" s="149">
        <v>40776</v>
      </c>
      <c r="C27" s="39">
        <f>'I,G AGOST'!D26</f>
        <v>160</v>
      </c>
      <c r="D27" s="44"/>
    </row>
    <row r="28" spans="1:4" ht="15.75" x14ac:dyDescent="0.25">
      <c r="A28" s="37"/>
      <c r="B28" s="149">
        <v>40777</v>
      </c>
      <c r="C28" s="39">
        <f>'I,G AGOST'!D27</f>
        <v>447</v>
      </c>
      <c r="D28" s="44"/>
    </row>
    <row r="29" spans="1:4" ht="15.75" x14ac:dyDescent="0.25">
      <c r="A29" s="37"/>
      <c r="B29" s="149">
        <v>40778</v>
      </c>
      <c r="C29" s="39">
        <f>'I,G AGOST'!D28</f>
        <v>265</v>
      </c>
      <c r="D29" s="44"/>
    </row>
    <row r="30" spans="1:4" ht="15.75" x14ac:dyDescent="0.25">
      <c r="A30" s="37"/>
      <c r="B30" s="149">
        <v>40779</v>
      </c>
      <c r="C30" s="39">
        <f>'I,G AGOST'!D29</f>
        <v>383.07</v>
      </c>
      <c r="D30" s="44"/>
    </row>
    <row r="31" spans="1:4" ht="15.75" x14ac:dyDescent="0.25">
      <c r="A31" s="37"/>
      <c r="B31" s="149">
        <v>40780</v>
      </c>
      <c r="C31" s="39">
        <f>'I,G AGOST'!D30</f>
        <v>410</v>
      </c>
      <c r="D31" s="44"/>
    </row>
    <row r="32" spans="1:4" ht="15.75" x14ac:dyDescent="0.25">
      <c r="A32" s="37"/>
      <c r="B32" s="149">
        <v>40781</v>
      </c>
      <c r="C32" s="39">
        <f>'I,G AGOST'!D31</f>
        <v>455.46</v>
      </c>
      <c r="D32" s="44"/>
    </row>
    <row r="33" spans="1:4" ht="15.75" x14ac:dyDescent="0.25">
      <c r="A33" s="37"/>
      <c r="B33" s="149">
        <v>40782</v>
      </c>
      <c r="C33" s="39">
        <f>'I,G AGOST'!D32</f>
        <v>483.25</v>
      </c>
      <c r="D33" s="44"/>
    </row>
    <row r="34" spans="1:4" ht="15.75" x14ac:dyDescent="0.25">
      <c r="A34" s="37"/>
      <c r="B34" s="149">
        <v>40783</v>
      </c>
      <c r="C34" s="39">
        <f>'I,G AGOST'!D33</f>
        <v>179.75</v>
      </c>
      <c r="D34" s="44"/>
    </row>
    <row r="35" spans="1:4" ht="15.75" x14ac:dyDescent="0.25">
      <c r="A35" s="37"/>
      <c r="B35" s="149">
        <v>40784</v>
      </c>
      <c r="C35" s="39">
        <f>'I,G AGOST'!D34</f>
        <v>189</v>
      </c>
      <c r="D35" s="44"/>
    </row>
    <row r="36" spans="1:4" ht="15.75" x14ac:dyDescent="0.25">
      <c r="A36" s="37"/>
      <c r="B36" s="149">
        <v>40785</v>
      </c>
      <c r="C36" s="39">
        <f>'I,G AGOST'!D35</f>
        <v>178</v>
      </c>
      <c r="D36" s="44"/>
    </row>
    <row r="37" spans="1:4" ht="15.75" x14ac:dyDescent="0.25">
      <c r="A37" s="37"/>
      <c r="B37" s="149">
        <v>40786</v>
      </c>
      <c r="C37" s="39">
        <f>'I,G AGOST'!D36</f>
        <v>245</v>
      </c>
      <c r="D37" s="44"/>
    </row>
    <row r="38" spans="1:4" ht="15.75" x14ac:dyDescent="0.25">
      <c r="A38" s="37"/>
      <c r="B38" s="24"/>
      <c r="C38" s="39">
        <f>'I,G JULIO'!D39</f>
        <v>0</v>
      </c>
      <c r="D38" s="44"/>
    </row>
    <row r="39" spans="1:4" ht="15.75" x14ac:dyDescent="0.25">
      <c r="A39" s="37"/>
      <c r="B39" s="40" t="s">
        <v>126</v>
      </c>
      <c r="C39" s="39">
        <f>SUM(C7:C38)</f>
        <v>9652.9399999999987</v>
      </c>
      <c r="D39" s="44"/>
    </row>
    <row r="40" spans="1:4" ht="15.75" x14ac:dyDescent="0.25">
      <c r="A40" s="37"/>
      <c r="B40" s="45"/>
      <c r="C40" s="46"/>
      <c r="D40" s="44"/>
    </row>
    <row r="41" spans="1:4" ht="15.75" x14ac:dyDescent="0.25">
      <c r="A41" s="37"/>
      <c r="B41" s="37"/>
      <c r="C41" s="37"/>
      <c r="D41" s="44"/>
    </row>
    <row r="42" spans="1:4" ht="15.75" x14ac:dyDescent="0.25">
      <c r="A42" s="37"/>
      <c r="B42" s="38" t="s">
        <v>128</v>
      </c>
      <c r="C42" s="37"/>
      <c r="D42" s="44"/>
    </row>
    <row r="43" spans="1:4" ht="15.75" x14ac:dyDescent="0.25">
      <c r="A43" s="37"/>
      <c r="B43" s="150">
        <v>40724</v>
      </c>
      <c r="C43" s="47">
        <f>'I,G JULIO'!E8</f>
        <v>373.02</v>
      </c>
      <c r="D43" s="44"/>
    </row>
    <row r="44" spans="1:4" ht="15.75" x14ac:dyDescent="0.25">
      <c r="A44" s="37"/>
      <c r="B44" s="24">
        <v>40725</v>
      </c>
      <c r="C44" s="47">
        <f>'I,G JULIO'!E9</f>
        <v>38.9</v>
      </c>
      <c r="D44" s="44"/>
    </row>
    <row r="45" spans="1:4" ht="15.75" x14ac:dyDescent="0.25">
      <c r="A45" s="37"/>
      <c r="B45" s="24">
        <v>40726</v>
      </c>
      <c r="C45" s="47">
        <f>'I,G JULIO'!E10</f>
        <v>19.399999999999999</v>
      </c>
      <c r="D45" s="44"/>
    </row>
    <row r="46" spans="1:4" ht="15.75" x14ac:dyDescent="0.25">
      <c r="A46" s="37"/>
      <c r="B46" s="24">
        <v>40727</v>
      </c>
      <c r="C46" s="47">
        <f>'I,G JULIO'!E11</f>
        <v>75.650000000000006</v>
      </c>
      <c r="D46" s="44"/>
    </row>
    <row r="47" spans="1:4" ht="15.75" x14ac:dyDescent="0.25">
      <c r="A47" s="37"/>
      <c r="B47" s="24">
        <v>40728</v>
      </c>
      <c r="C47" s="47">
        <f>'I,G JULIO'!E12</f>
        <v>208.97</v>
      </c>
      <c r="D47" s="44"/>
    </row>
    <row r="48" spans="1:4" ht="15.75" x14ac:dyDescent="0.25">
      <c r="A48" s="37"/>
      <c r="B48" s="24">
        <v>40729</v>
      </c>
      <c r="C48" s="47">
        <f>'I,G JULIO'!E13</f>
        <v>29.95</v>
      </c>
      <c r="D48" s="44"/>
    </row>
    <row r="49" spans="1:4" ht="15.75" x14ac:dyDescent="0.25">
      <c r="A49" s="37"/>
      <c r="B49" s="24">
        <v>40730</v>
      </c>
      <c r="C49" s="47">
        <f>'I,G JULIO'!E14</f>
        <v>117.65</v>
      </c>
      <c r="D49" s="44"/>
    </row>
    <row r="50" spans="1:4" ht="15.75" x14ac:dyDescent="0.25">
      <c r="A50" s="37"/>
      <c r="B50" s="24">
        <v>40731</v>
      </c>
      <c r="C50" s="47">
        <f>'I,G JULIO'!E15</f>
        <v>58.75</v>
      </c>
      <c r="D50" s="44"/>
    </row>
    <row r="51" spans="1:4" ht="15.75" x14ac:dyDescent="0.25">
      <c r="A51" s="37"/>
      <c r="B51" s="24">
        <v>40732</v>
      </c>
      <c r="C51" s="47">
        <f>'I,G JULIO'!E16</f>
        <v>35.19</v>
      </c>
      <c r="D51" s="44"/>
    </row>
    <row r="52" spans="1:4" ht="15.75" x14ac:dyDescent="0.25">
      <c r="A52" s="37"/>
      <c r="B52" s="24">
        <v>40733</v>
      </c>
      <c r="C52" s="47">
        <f>'I,G JULIO'!E17</f>
        <v>37</v>
      </c>
      <c r="D52" s="44"/>
    </row>
    <row r="53" spans="1:4" ht="15.75" x14ac:dyDescent="0.25">
      <c r="A53" s="37"/>
      <c r="B53" s="24">
        <v>40734</v>
      </c>
      <c r="C53" s="47">
        <f>'I,G JULIO'!E18</f>
        <v>13.35</v>
      </c>
      <c r="D53" s="44"/>
    </row>
    <row r="54" spans="1:4" ht="15.75" x14ac:dyDescent="0.25">
      <c r="A54" s="37"/>
      <c r="B54" s="24">
        <v>40735</v>
      </c>
      <c r="C54" s="47">
        <f>'I,G JULIO'!E19</f>
        <v>127.14</v>
      </c>
      <c r="D54" s="44"/>
    </row>
    <row r="55" spans="1:4" ht="15.75" x14ac:dyDescent="0.25">
      <c r="A55" s="37"/>
      <c r="B55" s="24">
        <v>40736</v>
      </c>
      <c r="C55" s="47">
        <f>'I,G JULIO'!E20</f>
        <v>191.24</v>
      </c>
      <c r="D55" s="44"/>
    </row>
    <row r="56" spans="1:4" ht="15.75" x14ac:dyDescent="0.25">
      <c r="A56" s="37"/>
      <c r="B56" s="24">
        <v>40737</v>
      </c>
      <c r="C56" s="47">
        <f>'I,G JULIO'!E21</f>
        <v>24.4</v>
      </c>
      <c r="D56" s="44"/>
    </row>
    <row r="57" spans="1:4" ht="15.75" x14ac:dyDescent="0.25">
      <c r="A57" s="37"/>
      <c r="B57" s="24">
        <v>40738</v>
      </c>
      <c r="C57" s="47">
        <f>'I,G JULIO'!E22</f>
        <v>41.9</v>
      </c>
      <c r="D57" s="44"/>
    </row>
    <row r="58" spans="1:4" ht="15.75" x14ac:dyDescent="0.25">
      <c r="A58" s="37"/>
      <c r="B58" s="24">
        <v>40739</v>
      </c>
      <c r="C58" s="47">
        <f>'I,G JULIO'!E23</f>
        <v>27.65</v>
      </c>
      <c r="D58" s="44"/>
    </row>
    <row r="59" spans="1:4" ht="15.75" x14ac:dyDescent="0.25">
      <c r="A59" s="37"/>
      <c r="B59" s="24">
        <v>40740</v>
      </c>
      <c r="C59" s="47">
        <f>'I,G JULIO'!E24</f>
        <v>69.7</v>
      </c>
      <c r="D59" s="44"/>
    </row>
    <row r="60" spans="1:4" ht="15.75" x14ac:dyDescent="0.25">
      <c r="A60" s="37"/>
      <c r="B60" s="24">
        <v>40741</v>
      </c>
      <c r="C60" s="47">
        <f>'I,G JULIO'!E25</f>
        <v>104.4</v>
      </c>
      <c r="D60" s="44"/>
    </row>
    <row r="61" spans="1:4" ht="15.75" x14ac:dyDescent="0.25">
      <c r="A61" s="37"/>
      <c r="B61" s="24">
        <v>40742</v>
      </c>
      <c r="C61" s="47">
        <f>'I,G JULIO'!E26</f>
        <v>37.29</v>
      </c>
      <c r="D61" s="44"/>
    </row>
    <row r="62" spans="1:4" ht="15.75" x14ac:dyDescent="0.25">
      <c r="A62" s="37"/>
      <c r="B62" s="24">
        <v>40743</v>
      </c>
      <c r="C62" s="47">
        <f>'I,G JULIO'!E27</f>
        <v>384.77</v>
      </c>
      <c r="D62" s="44"/>
    </row>
    <row r="63" spans="1:4" ht="15.75" x14ac:dyDescent="0.25">
      <c r="A63" s="37"/>
      <c r="B63" s="24">
        <v>40744</v>
      </c>
      <c r="C63" s="47">
        <f>'I,G JULIO'!E28</f>
        <v>26.4</v>
      </c>
      <c r="D63" s="44"/>
    </row>
    <row r="64" spans="1:4" ht="15.75" x14ac:dyDescent="0.25">
      <c r="A64" s="33"/>
      <c r="B64" s="24">
        <v>40745</v>
      </c>
      <c r="C64" s="47">
        <f>'I,G JULIO'!E29</f>
        <v>24.4</v>
      </c>
      <c r="D64" s="44"/>
    </row>
    <row r="65" spans="1:4" ht="15.75" x14ac:dyDescent="0.25">
      <c r="A65" s="33"/>
      <c r="B65" s="24">
        <v>40746</v>
      </c>
      <c r="C65" s="47">
        <f>'I,G JULIO'!E30</f>
        <v>83.15</v>
      </c>
      <c r="D65" s="44"/>
    </row>
    <row r="66" spans="1:4" ht="15.75" x14ac:dyDescent="0.25">
      <c r="A66" s="33"/>
      <c r="B66" s="24">
        <v>40747</v>
      </c>
      <c r="C66" s="47">
        <f>'I,G JULIO'!E31</f>
        <v>39.36</v>
      </c>
      <c r="D66" s="44"/>
    </row>
    <row r="67" spans="1:4" ht="15.75" x14ac:dyDescent="0.25">
      <c r="A67" s="33"/>
      <c r="B67" s="24">
        <v>40748</v>
      </c>
      <c r="C67" s="47">
        <f>'I,G JULIO'!E32</f>
        <v>75.75</v>
      </c>
      <c r="D67" s="44"/>
    </row>
    <row r="68" spans="1:4" ht="15.75" x14ac:dyDescent="0.25">
      <c r="A68" s="33"/>
      <c r="B68" s="24">
        <v>40749</v>
      </c>
      <c r="C68" s="47">
        <f>'I,G JULIO'!E33</f>
        <v>74.41</v>
      </c>
      <c r="D68" s="44"/>
    </row>
    <row r="69" spans="1:4" ht="15.75" x14ac:dyDescent="0.25">
      <c r="A69" s="33"/>
      <c r="B69" s="24">
        <v>40750</v>
      </c>
      <c r="C69" s="47">
        <f>'I,G JULIO'!E34</f>
        <v>335.71</v>
      </c>
      <c r="D69" s="44"/>
    </row>
    <row r="70" spans="1:4" ht="15.75" x14ac:dyDescent="0.25">
      <c r="A70" s="33"/>
      <c r="B70" s="24">
        <v>40751</v>
      </c>
      <c r="C70" s="47">
        <f>'I,G JULIO'!E35</f>
        <v>26</v>
      </c>
      <c r="D70" s="44"/>
    </row>
    <row r="71" spans="1:4" ht="15.75" x14ac:dyDescent="0.25">
      <c r="A71" s="33"/>
      <c r="B71" s="24">
        <v>40752</v>
      </c>
      <c r="C71" s="47">
        <f>'I,G JULIO'!E36</f>
        <v>34.58</v>
      </c>
      <c r="D71" s="44"/>
    </row>
    <row r="72" spans="1:4" ht="15.75" x14ac:dyDescent="0.25">
      <c r="A72" s="33"/>
      <c r="B72" s="24">
        <v>40753</v>
      </c>
      <c r="C72" s="47">
        <f>'I,G JULIO'!E37</f>
        <v>16.399999999999999</v>
      </c>
      <c r="D72" s="44"/>
    </row>
    <row r="73" spans="1:4" ht="15.75" x14ac:dyDescent="0.25">
      <c r="A73" s="33"/>
      <c r="B73" s="24">
        <v>40754</v>
      </c>
      <c r="C73" s="47">
        <f>'I,G JULIO'!E38</f>
        <v>2969.690000000001</v>
      </c>
      <c r="D73" s="44"/>
    </row>
    <row r="74" spans="1:4" ht="15.75" x14ac:dyDescent="0.25">
      <c r="A74" s="33"/>
      <c r="B74" s="24">
        <v>40755</v>
      </c>
      <c r="C74" s="47">
        <f>'I,G JULIO'!E39</f>
        <v>0</v>
      </c>
      <c r="D74" s="44"/>
    </row>
    <row r="75" spans="1:4" ht="15.75" x14ac:dyDescent="0.25">
      <c r="A75" s="33"/>
      <c r="B75" s="40" t="s">
        <v>126</v>
      </c>
      <c r="C75" s="39">
        <f>SUM(C43:C74)</f>
        <v>5722.1700000000019</v>
      </c>
      <c r="D75" s="33"/>
    </row>
    <row r="76" spans="1:4" ht="15.75" x14ac:dyDescent="0.25">
      <c r="A76" s="33"/>
      <c r="B76" s="45"/>
      <c r="C76" s="46"/>
      <c r="D76" s="33"/>
    </row>
    <row r="77" spans="1:4" ht="15.75" x14ac:dyDescent="0.25">
      <c r="A77" s="33"/>
      <c r="B77" s="45"/>
      <c r="C77" s="46"/>
      <c r="D77" s="33"/>
    </row>
    <row r="78" spans="1:4" ht="15.75" x14ac:dyDescent="0.25">
      <c r="A78" s="33"/>
      <c r="B78" s="38" t="s">
        <v>129</v>
      </c>
      <c r="C78" s="37"/>
      <c r="D78" s="33"/>
    </row>
    <row r="79" spans="1:4" ht="15.75" x14ac:dyDescent="0.25">
      <c r="A79" s="33"/>
      <c r="B79" s="47" t="s">
        <v>630</v>
      </c>
      <c r="C79" s="41">
        <v>275.17</v>
      </c>
      <c r="D79" s="33"/>
    </row>
    <row r="80" spans="1:4" ht="15.75" x14ac:dyDescent="0.25">
      <c r="A80" s="48"/>
      <c r="B80" s="47" t="s">
        <v>634</v>
      </c>
      <c r="C80" s="41">
        <v>302.98</v>
      </c>
      <c r="D80" s="33"/>
    </row>
    <row r="81" spans="1:4" ht="15.75" x14ac:dyDescent="0.25">
      <c r="A81" s="33"/>
      <c r="B81" s="47" t="s">
        <v>633</v>
      </c>
      <c r="C81" s="41">
        <v>286.38</v>
      </c>
      <c r="D81" s="33"/>
    </row>
    <row r="82" spans="1:4" ht="15.75" x14ac:dyDescent="0.25">
      <c r="A82" s="33"/>
      <c r="B82" s="47" t="s">
        <v>635</v>
      </c>
      <c r="C82" s="41">
        <v>334.73</v>
      </c>
      <c r="D82" s="33"/>
    </row>
    <row r="83" spans="1:4" ht="15.75" x14ac:dyDescent="0.25">
      <c r="A83" s="33"/>
      <c r="B83" s="47" t="s">
        <v>639</v>
      </c>
      <c r="C83" s="41">
        <v>319.23</v>
      </c>
      <c r="D83" s="33"/>
    </row>
    <row r="84" spans="1:4" ht="15.75" x14ac:dyDescent="0.25">
      <c r="A84" s="33"/>
      <c r="B84" s="47" t="s">
        <v>130</v>
      </c>
      <c r="C84" s="39">
        <f>SUM(C79:C83)</f>
        <v>1518.4900000000002</v>
      </c>
      <c r="D84" s="33"/>
    </row>
    <row r="85" spans="1:4" ht="15.75" x14ac:dyDescent="0.25">
      <c r="A85" s="33"/>
      <c r="B85" s="37"/>
      <c r="C85" s="46"/>
      <c r="D85" s="33"/>
    </row>
    <row r="86" spans="1:4" ht="15.75" x14ac:dyDescent="0.25">
      <c r="A86" s="33"/>
      <c r="B86" s="37"/>
      <c r="C86" s="46"/>
      <c r="D86" s="33"/>
    </row>
    <row r="87" spans="1:4" ht="15.75" x14ac:dyDescent="0.25">
      <c r="A87" s="33"/>
      <c r="B87" s="37"/>
      <c r="C87" s="46"/>
      <c r="D87" s="33"/>
    </row>
    <row r="88" spans="1:4" ht="15.75" x14ac:dyDescent="0.25">
      <c r="A88" s="33"/>
      <c r="B88" s="37"/>
      <c r="C88" s="46"/>
      <c r="D88" s="33"/>
    </row>
    <row r="89" spans="1:4" ht="15.75" x14ac:dyDescent="0.25">
      <c r="A89" s="33"/>
      <c r="B89" s="37"/>
      <c r="C89" s="33"/>
      <c r="D89" s="33"/>
    </row>
    <row r="90" spans="1:4" ht="15.75" x14ac:dyDescent="0.25">
      <c r="A90" s="49"/>
      <c r="B90" s="50" t="s">
        <v>131</v>
      </c>
      <c r="C90" s="38"/>
      <c r="D90" s="33"/>
    </row>
    <row r="91" spans="1:4" ht="15.75" x14ac:dyDescent="0.25">
      <c r="A91" s="48">
        <v>40728</v>
      </c>
      <c r="B91" s="51" t="s">
        <v>631</v>
      </c>
      <c r="C91" s="41">
        <v>115.41</v>
      </c>
      <c r="D91" s="52"/>
    </row>
    <row r="92" spans="1:4" ht="15.75" x14ac:dyDescent="0.25">
      <c r="A92" s="48">
        <v>40735</v>
      </c>
      <c r="B92" s="47" t="s">
        <v>632</v>
      </c>
      <c r="C92" s="41">
        <v>55.81</v>
      </c>
      <c r="D92" s="33"/>
    </row>
    <row r="93" spans="1:4" ht="15.75" x14ac:dyDescent="0.25">
      <c r="A93" s="48">
        <v>40741</v>
      </c>
      <c r="B93" s="51" t="s">
        <v>581</v>
      </c>
      <c r="C93" s="41">
        <v>39</v>
      </c>
      <c r="D93" s="33"/>
    </row>
    <row r="94" spans="1:4" ht="15.75" x14ac:dyDescent="0.25">
      <c r="A94" s="48">
        <v>40741</v>
      </c>
      <c r="B94" s="47" t="s">
        <v>611</v>
      </c>
      <c r="C94" s="41">
        <v>501.62</v>
      </c>
      <c r="D94" s="33"/>
    </row>
    <row r="95" spans="1:4" ht="60.75" x14ac:dyDescent="0.25">
      <c r="A95" s="48">
        <v>40753</v>
      </c>
      <c r="B95" s="51" t="s">
        <v>636</v>
      </c>
      <c r="C95" s="41">
        <v>262.5</v>
      </c>
      <c r="D95" s="52"/>
    </row>
    <row r="96" spans="1:4" ht="30.75" x14ac:dyDescent="0.25">
      <c r="A96" s="48">
        <v>40753</v>
      </c>
      <c r="B96" s="51" t="s">
        <v>637</v>
      </c>
      <c r="C96" s="41">
        <v>36</v>
      </c>
      <c r="D96" s="33"/>
    </row>
    <row r="97" spans="1:4" ht="15.75" x14ac:dyDescent="0.25">
      <c r="A97" s="48"/>
      <c r="B97" s="53"/>
      <c r="C97" s="39">
        <f>SUM(C91:C96)</f>
        <v>1010.34</v>
      </c>
      <c r="D97" s="33"/>
    </row>
    <row r="98" spans="1:4" ht="15.75" x14ac:dyDescent="0.25">
      <c r="A98" s="33"/>
      <c r="B98" s="37"/>
      <c r="C98" s="38"/>
      <c r="D98" s="33"/>
    </row>
    <row r="99" spans="1:4" ht="15.75" x14ac:dyDescent="0.25">
      <c r="A99" s="33"/>
      <c r="B99" s="37"/>
      <c r="C99" s="38"/>
      <c r="D99" s="33"/>
    </row>
    <row r="100" spans="1:4" ht="20.25" x14ac:dyDescent="0.3">
      <c r="A100" s="33"/>
      <c r="B100" s="280" t="s">
        <v>115</v>
      </c>
      <c r="C100" s="280"/>
      <c r="D100" s="33"/>
    </row>
    <row r="101" spans="1:4" ht="20.25" x14ac:dyDescent="0.3">
      <c r="A101" s="33"/>
      <c r="B101" s="280" t="s">
        <v>116</v>
      </c>
      <c r="C101" s="280"/>
      <c r="D101" s="33"/>
    </row>
    <row r="102" spans="1:4" ht="15.75" x14ac:dyDescent="0.25">
      <c r="A102" s="33"/>
      <c r="B102" s="35" t="s">
        <v>471</v>
      </c>
      <c r="C102" s="35"/>
      <c r="D102" s="33"/>
    </row>
    <row r="103" spans="1:4" ht="15.75" x14ac:dyDescent="0.25">
      <c r="A103" s="33"/>
      <c r="B103" s="35" t="s">
        <v>118</v>
      </c>
      <c r="C103" s="54">
        <f>C39</f>
        <v>9652.9399999999987</v>
      </c>
      <c r="D103" s="33"/>
    </row>
    <row r="104" spans="1:4" ht="15.75" x14ac:dyDescent="0.25">
      <c r="A104" s="33"/>
      <c r="B104" s="35" t="s">
        <v>132</v>
      </c>
      <c r="C104" s="35"/>
      <c r="D104" s="33"/>
    </row>
    <row r="105" spans="1:4" ht="15.75" x14ac:dyDescent="0.25">
      <c r="A105" s="33"/>
      <c r="B105" s="55" t="s">
        <v>207</v>
      </c>
      <c r="C105" s="56">
        <f>C75</f>
        <v>5722.1700000000019</v>
      </c>
      <c r="D105" s="33"/>
    </row>
    <row r="106" spans="1:4" ht="15.75" x14ac:dyDescent="0.25">
      <c r="A106" s="33"/>
      <c r="B106" s="55" t="s">
        <v>134</v>
      </c>
      <c r="C106" s="56">
        <f>C84</f>
        <v>1518.4900000000002</v>
      </c>
      <c r="D106" s="33"/>
    </row>
    <row r="107" spans="1:4" ht="15.75" x14ac:dyDescent="0.25">
      <c r="A107" s="33"/>
      <c r="B107" s="55" t="s">
        <v>131</v>
      </c>
      <c r="C107" s="56">
        <f>C97</f>
        <v>1010.34</v>
      </c>
      <c r="D107" s="33"/>
    </row>
    <row r="108" spans="1:4" ht="15.75" x14ac:dyDescent="0.25">
      <c r="A108" s="33"/>
      <c r="B108" s="55" t="s">
        <v>135</v>
      </c>
      <c r="C108" s="56">
        <f>C103-C105-C106-C107</f>
        <v>1401.9399999999964</v>
      </c>
      <c r="D108" s="33"/>
    </row>
    <row r="109" spans="1:4" ht="15.75" x14ac:dyDescent="0.25">
      <c r="A109" s="33"/>
      <c r="B109" s="35"/>
      <c r="C109" s="35"/>
      <c r="D109" s="33"/>
    </row>
    <row r="110" spans="1:4" ht="15.75" x14ac:dyDescent="0.25">
      <c r="A110" s="33"/>
      <c r="B110" s="37"/>
      <c r="C110" s="37"/>
      <c r="D110" s="33"/>
    </row>
    <row r="111" spans="1:4" ht="18" x14ac:dyDescent="0.25">
      <c r="A111" s="33"/>
      <c r="B111" s="57" t="s">
        <v>136</v>
      </c>
      <c r="C111" s="37"/>
      <c r="D111" s="33"/>
    </row>
    <row r="112" spans="1:4" x14ac:dyDescent="0.25">
      <c r="A112" s="33"/>
      <c r="B112" s="33" t="s">
        <v>137</v>
      </c>
      <c r="C112" s="33"/>
      <c r="D112" s="33"/>
    </row>
    <row r="113" spans="1:4" ht="15.75" x14ac:dyDescent="0.25">
      <c r="A113" s="48"/>
      <c r="B113" s="58">
        <v>40728</v>
      </c>
      <c r="C113" s="41">
        <v>53.19</v>
      </c>
      <c r="D113" s="33"/>
    </row>
    <row r="114" spans="1:4" ht="15.75" x14ac:dyDescent="0.25">
      <c r="A114" s="33"/>
      <c r="B114" s="59">
        <v>40729</v>
      </c>
      <c r="C114" s="41">
        <v>154.25</v>
      </c>
      <c r="D114" s="33"/>
    </row>
    <row r="115" spans="1:4" ht="15.75" x14ac:dyDescent="0.25">
      <c r="A115" s="33"/>
      <c r="B115" s="59">
        <v>40730</v>
      </c>
      <c r="C115" s="41">
        <v>69.17</v>
      </c>
      <c r="D115" s="33"/>
    </row>
    <row r="116" spans="1:4" ht="15.75" x14ac:dyDescent="0.25">
      <c r="A116" s="33"/>
      <c r="B116" s="59">
        <v>40731</v>
      </c>
      <c r="C116" s="41">
        <v>155.05000000000001</v>
      </c>
      <c r="D116" s="33"/>
    </row>
    <row r="117" spans="1:4" ht="15.75" x14ac:dyDescent="0.25">
      <c r="A117" s="33"/>
      <c r="B117" s="59">
        <v>40733</v>
      </c>
      <c r="C117" s="41">
        <v>50</v>
      </c>
      <c r="D117" s="33"/>
    </row>
    <row r="118" spans="1:4" ht="15.75" x14ac:dyDescent="0.25">
      <c r="A118" s="33"/>
      <c r="B118" s="59">
        <v>40735</v>
      </c>
      <c r="C118" s="41">
        <v>127.27</v>
      </c>
      <c r="D118" s="33"/>
    </row>
    <row r="119" spans="1:4" ht="15.75" x14ac:dyDescent="0.25">
      <c r="A119" s="33"/>
      <c r="B119" s="59">
        <v>40736</v>
      </c>
      <c r="C119" s="41">
        <v>261.14</v>
      </c>
      <c r="D119" s="33"/>
    </row>
    <row r="120" spans="1:4" ht="15.75" x14ac:dyDescent="0.25">
      <c r="A120" s="33"/>
      <c r="B120" s="59">
        <v>40741</v>
      </c>
      <c r="C120" s="41">
        <v>69.67</v>
      </c>
      <c r="D120" s="33"/>
    </row>
    <row r="121" spans="1:4" ht="15.75" x14ac:dyDescent="0.25">
      <c r="A121" s="33"/>
      <c r="B121" s="59">
        <v>40744</v>
      </c>
      <c r="C121" s="41">
        <v>100</v>
      </c>
      <c r="D121" s="33"/>
    </row>
    <row r="122" spans="1:4" ht="15.75" x14ac:dyDescent="0.25">
      <c r="A122" s="33"/>
      <c r="B122" s="59">
        <v>40744</v>
      </c>
      <c r="C122" s="41">
        <v>495.63</v>
      </c>
      <c r="D122" s="33"/>
    </row>
    <row r="123" spans="1:4" ht="15.75" x14ac:dyDescent="0.25">
      <c r="A123" s="33"/>
      <c r="B123" s="59">
        <v>40748</v>
      </c>
      <c r="C123" s="41">
        <v>326.70999999999998</v>
      </c>
      <c r="D123" s="33"/>
    </row>
    <row r="124" spans="1:4" ht="15.75" x14ac:dyDescent="0.25">
      <c r="A124" s="33"/>
      <c r="B124" s="59">
        <v>40719</v>
      </c>
      <c r="C124" s="41">
        <v>102.64</v>
      </c>
      <c r="D124" s="33"/>
    </row>
    <row r="125" spans="1:4" ht="15.75" x14ac:dyDescent="0.25">
      <c r="A125" s="33"/>
      <c r="B125" s="59">
        <v>40750</v>
      </c>
      <c r="C125" s="41">
        <v>50</v>
      </c>
      <c r="D125" s="33"/>
    </row>
    <row r="126" spans="1:4" ht="45.75" x14ac:dyDescent="0.25">
      <c r="A126" s="33"/>
      <c r="B126" s="58" t="s">
        <v>640</v>
      </c>
      <c r="C126" s="41">
        <v>50</v>
      </c>
      <c r="D126" s="33"/>
    </row>
    <row r="127" spans="1:4" ht="15.75" x14ac:dyDescent="0.25">
      <c r="A127" s="33"/>
      <c r="B127" s="59">
        <v>40750</v>
      </c>
      <c r="C127" s="41">
        <v>90.43</v>
      </c>
      <c r="D127" s="33"/>
    </row>
    <row r="128" spans="1:4" ht="15.75" x14ac:dyDescent="0.25">
      <c r="A128" s="33"/>
      <c r="B128" s="59">
        <v>40751</v>
      </c>
      <c r="C128" s="41">
        <v>252.41</v>
      </c>
      <c r="D128" s="33"/>
    </row>
    <row r="129" spans="1:4" ht="15.75" x14ac:dyDescent="0.25">
      <c r="A129" s="33"/>
      <c r="B129" s="59" t="s">
        <v>638</v>
      </c>
      <c r="C129" s="41">
        <v>15</v>
      </c>
      <c r="D129" s="33"/>
    </row>
    <row r="130" spans="1:4" ht="15.75" x14ac:dyDescent="0.25">
      <c r="A130" s="33"/>
      <c r="B130" s="59">
        <v>40755</v>
      </c>
      <c r="C130" s="41">
        <v>77.58</v>
      </c>
      <c r="D130" s="33"/>
    </row>
    <row r="131" spans="1:4" ht="18" x14ac:dyDescent="0.25">
      <c r="A131" s="33"/>
      <c r="B131" s="53"/>
      <c r="C131" s="60">
        <f>SUM(C113:C130)</f>
        <v>2500.14</v>
      </c>
      <c r="D131" s="52"/>
    </row>
  </sheetData>
  <mergeCells count="4">
    <mergeCell ref="B3:C3"/>
    <mergeCell ref="B4:C4"/>
    <mergeCell ref="B100:C100"/>
    <mergeCell ref="B101:C10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4" workbookViewId="0">
      <selection activeCell="G48" sqref="G48"/>
    </sheetView>
  </sheetViews>
  <sheetFormatPr baseColWidth="10" defaultRowHeight="15" x14ac:dyDescent="0.25"/>
  <cols>
    <col min="2" max="2" width="11.42578125" customWidth="1"/>
  </cols>
  <sheetData>
    <row r="1" spans="1:7" ht="18" x14ac:dyDescent="0.25">
      <c r="A1" s="276" t="s">
        <v>116</v>
      </c>
      <c r="B1" s="276"/>
      <c r="C1" s="276"/>
      <c r="D1" s="276"/>
      <c r="E1" s="276"/>
      <c r="F1" s="276"/>
    </row>
    <row r="2" spans="1:7" ht="18" x14ac:dyDescent="0.25">
      <c r="A2" s="21" t="s">
        <v>789</v>
      </c>
      <c r="B2" s="22"/>
      <c r="C2" s="22"/>
      <c r="D2" s="22"/>
      <c r="E2" s="22"/>
      <c r="F2" s="22"/>
    </row>
    <row r="3" spans="1:7" ht="18" x14ac:dyDescent="0.25">
      <c r="A3" s="21"/>
      <c r="B3" s="22"/>
      <c r="C3" s="22"/>
      <c r="D3" s="22"/>
      <c r="E3" s="22"/>
      <c r="F3" s="22"/>
    </row>
    <row r="4" spans="1:7" x14ac:dyDescent="0.25">
      <c r="A4" s="277" t="s">
        <v>117</v>
      </c>
      <c r="B4" s="278" t="s">
        <v>118</v>
      </c>
      <c r="C4" s="278"/>
      <c r="D4" s="277" t="s">
        <v>119</v>
      </c>
      <c r="E4" s="278" t="s">
        <v>120</v>
      </c>
      <c r="F4" s="277" t="s">
        <v>121</v>
      </c>
      <c r="G4" s="153" t="s">
        <v>475</v>
      </c>
    </row>
    <row r="5" spans="1:7" ht="26.25" x14ac:dyDescent="0.25">
      <c r="A5" s="277"/>
      <c r="B5" s="23" t="s">
        <v>122</v>
      </c>
      <c r="C5" s="23" t="s">
        <v>123</v>
      </c>
      <c r="D5" s="277"/>
      <c r="E5" s="278"/>
      <c r="F5" s="277"/>
      <c r="G5" s="153" t="s">
        <v>476</v>
      </c>
    </row>
    <row r="6" spans="1:7" x14ac:dyDescent="0.25">
      <c r="A6" s="24">
        <v>40817</v>
      </c>
      <c r="B6" s="25">
        <v>88</v>
      </c>
      <c r="C6" s="25">
        <v>214</v>
      </c>
      <c r="D6" s="25">
        <f>B6+C6</f>
        <v>302</v>
      </c>
      <c r="E6" s="26">
        <v>35.35</v>
      </c>
      <c r="F6" s="25">
        <f>D6-E6</f>
        <v>266.64999999999998</v>
      </c>
      <c r="G6" s="124">
        <v>28</v>
      </c>
    </row>
    <row r="7" spans="1:7" x14ac:dyDescent="0.25">
      <c r="A7" s="24">
        <v>40818</v>
      </c>
      <c r="B7" s="25">
        <v>271</v>
      </c>
      <c r="C7" s="25">
        <v>0</v>
      </c>
      <c r="D7" s="25">
        <f t="shared" ref="D7:D36" si="0">B7+C7</f>
        <v>271</v>
      </c>
      <c r="E7" s="26">
        <v>23.15</v>
      </c>
      <c r="F7" s="25">
        <f t="shared" ref="F7:F36" si="1">D7-E7</f>
        <v>247.85</v>
      </c>
      <c r="G7" s="124">
        <v>27</v>
      </c>
    </row>
    <row r="8" spans="1:7" x14ac:dyDescent="0.25">
      <c r="A8" s="24">
        <v>40819</v>
      </c>
      <c r="B8" s="25">
        <v>62</v>
      </c>
      <c r="C8" s="25">
        <v>210</v>
      </c>
      <c r="D8" s="25">
        <f t="shared" si="0"/>
        <v>272</v>
      </c>
      <c r="E8" s="26">
        <v>28.75</v>
      </c>
      <c r="F8" s="25">
        <f t="shared" si="1"/>
        <v>243.25</v>
      </c>
      <c r="G8" s="124">
        <v>26</v>
      </c>
    </row>
    <row r="9" spans="1:7" x14ac:dyDescent="0.25">
      <c r="A9" s="24">
        <v>40820</v>
      </c>
      <c r="B9" s="25">
        <v>95</v>
      </c>
      <c r="C9" s="25">
        <v>231</v>
      </c>
      <c r="D9" s="25">
        <f t="shared" si="0"/>
        <v>326</v>
      </c>
      <c r="E9" s="26">
        <v>19.260000000000002</v>
      </c>
      <c r="F9" s="25">
        <f t="shared" si="1"/>
        <v>306.74</v>
      </c>
      <c r="G9" s="124">
        <v>29</v>
      </c>
    </row>
    <row r="10" spans="1:7" x14ac:dyDescent="0.25">
      <c r="A10" s="24">
        <v>40821</v>
      </c>
      <c r="B10" s="25">
        <v>90.3</v>
      </c>
      <c r="C10" s="25">
        <v>189.88</v>
      </c>
      <c r="D10" s="25">
        <f t="shared" si="0"/>
        <v>280.18</v>
      </c>
      <c r="E10" s="26">
        <v>10.15</v>
      </c>
      <c r="F10" s="25">
        <f t="shared" si="1"/>
        <v>270.03000000000003</v>
      </c>
      <c r="G10" s="124">
        <v>28</v>
      </c>
    </row>
    <row r="11" spans="1:7" x14ac:dyDescent="0.25">
      <c r="A11" s="24">
        <v>40822</v>
      </c>
      <c r="B11" s="25">
        <v>85</v>
      </c>
      <c r="C11" s="25">
        <v>205</v>
      </c>
      <c r="D11" s="25">
        <f t="shared" si="0"/>
        <v>290</v>
      </c>
      <c r="E11" s="26">
        <v>28.9</v>
      </c>
      <c r="F11" s="25">
        <f t="shared" si="1"/>
        <v>261.10000000000002</v>
      </c>
      <c r="G11" s="124">
        <v>36</v>
      </c>
    </row>
    <row r="12" spans="1:7" x14ac:dyDescent="0.25">
      <c r="A12" s="24">
        <v>40823</v>
      </c>
      <c r="B12" s="25">
        <v>80.040000000000006</v>
      </c>
      <c r="C12" s="25">
        <v>152</v>
      </c>
      <c r="D12" s="25">
        <f t="shared" si="0"/>
        <v>232.04000000000002</v>
      </c>
      <c r="E12" s="26">
        <v>27.62</v>
      </c>
      <c r="F12" s="25">
        <f t="shared" si="1"/>
        <v>204.42000000000002</v>
      </c>
      <c r="G12" s="124">
        <v>27</v>
      </c>
    </row>
    <row r="13" spans="1:7" x14ac:dyDescent="0.25">
      <c r="A13" s="24">
        <v>40824</v>
      </c>
      <c r="B13" s="25">
        <v>103.82</v>
      </c>
      <c r="C13" s="25">
        <v>182.25</v>
      </c>
      <c r="D13" s="25">
        <f t="shared" si="0"/>
        <v>286.07</v>
      </c>
      <c r="E13" s="26">
        <v>28.45</v>
      </c>
      <c r="F13" s="25">
        <f t="shared" si="1"/>
        <v>257.62</v>
      </c>
      <c r="G13" s="124">
        <v>30</v>
      </c>
    </row>
    <row r="14" spans="1:7" x14ac:dyDescent="0.25">
      <c r="A14" s="24">
        <v>40825</v>
      </c>
      <c r="B14" s="25">
        <v>218</v>
      </c>
      <c r="C14" s="25">
        <v>0</v>
      </c>
      <c r="D14" s="25">
        <f t="shared" si="0"/>
        <v>218</v>
      </c>
      <c r="E14" s="26">
        <v>37.4</v>
      </c>
      <c r="F14" s="25">
        <f t="shared" si="1"/>
        <v>180.6</v>
      </c>
      <c r="G14" s="124">
        <v>25</v>
      </c>
    </row>
    <row r="15" spans="1:7" x14ac:dyDescent="0.25">
      <c r="A15" s="24">
        <v>40826</v>
      </c>
      <c r="B15" s="25">
        <v>46</v>
      </c>
      <c r="C15" s="25">
        <v>469</v>
      </c>
      <c r="D15" s="25">
        <f t="shared" si="0"/>
        <v>515</v>
      </c>
      <c r="E15" s="26">
        <v>28.6</v>
      </c>
      <c r="F15" s="25">
        <f t="shared" si="1"/>
        <v>486.4</v>
      </c>
      <c r="G15" s="124">
        <v>28</v>
      </c>
    </row>
    <row r="16" spans="1:7" x14ac:dyDescent="0.25">
      <c r="A16" s="24">
        <v>40827</v>
      </c>
      <c r="B16" s="25">
        <v>101</v>
      </c>
      <c r="C16" s="25">
        <v>148</v>
      </c>
      <c r="D16" s="25">
        <f t="shared" si="0"/>
        <v>249</v>
      </c>
      <c r="E16" s="26">
        <v>53.17</v>
      </c>
      <c r="F16" s="25">
        <f t="shared" si="1"/>
        <v>195.82999999999998</v>
      </c>
      <c r="G16" s="124">
        <v>24</v>
      </c>
    </row>
    <row r="17" spans="1:7" x14ac:dyDescent="0.25">
      <c r="A17" s="24">
        <v>40828</v>
      </c>
      <c r="B17" s="25">
        <v>107</v>
      </c>
      <c r="C17" s="25">
        <v>207.04</v>
      </c>
      <c r="D17" s="25">
        <f t="shared" si="0"/>
        <v>314.03999999999996</v>
      </c>
      <c r="E17" s="26">
        <v>39.65</v>
      </c>
      <c r="F17" s="25">
        <f t="shared" si="1"/>
        <v>274.39</v>
      </c>
      <c r="G17" s="124">
        <v>37</v>
      </c>
    </row>
    <row r="18" spans="1:7" x14ac:dyDescent="0.25">
      <c r="A18" s="24">
        <v>40829</v>
      </c>
      <c r="B18" s="25">
        <v>37.06</v>
      </c>
      <c r="C18" s="25">
        <v>172.21</v>
      </c>
      <c r="D18" s="25">
        <f t="shared" si="0"/>
        <v>209.27</v>
      </c>
      <c r="E18" s="26">
        <v>106.53</v>
      </c>
      <c r="F18" s="25">
        <f t="shared" si="1"/>
        <v>102.74000000000001</v>
      </c>
      <c r="G18" s="124">
        <v>28</v>
      </c>
    </row>
    <row r="19" spans="1:7" x14ac:dyDescent="0.25">
      <c r="A19" s="24">
        <v>40830</v>
      </c>
      <c r="B19" s="25">
        <v>37</v>
      </c>
      <c r="C19" s="25">
        <v>189.96</v>
      </c>
      <c r="D19" s="25">
        <f t="shared" si="0"/>
        <v>226.96</v>
      </c>
      <c r="E19" s="26">
        <v>74.34</v>
      </c>
      <c r="F19" s="25">
        <f t="shared" si="1"/>
        <v>152.62</v>
      </c>
      <c r="G19" s="124">
        <v>29</v>
      </c>
    </row>
    <row r="20" spans="1:7" x14ac:dyDescent="0.25">
      <c r="A20" s="24">
        <v>40831</v>
      </c>
      <c r="B20" s="25">
        <v>212</v>
      </c>
      <c r="C20" s="25">
        <v>143</v>
      </c>
      <c r="D20" s="25">
        <f t="shared" si="0"/>
        <v>355</v>
      </c>
      <c r="E20" s="26">
        <v>54.55</v>
      </c>
      <c r="F20" s="25">
        <f t="shared" si="1"/>
        <v>300.45</v>
      </c>
      <c r="G20" s="124">
        <v>34</v>
      </c>
    </row>
    <row r="21" spans="1:7" x14ac:dyDescent="0.25">
      <c r="A21" s="24">
        <v>40832</v>
      </c>
      <c r="B21" s="25">
        <v>142</v>
      </c>
      <c r="C21" s="25">
        <v>0</v>
      </c>
      <c r="D21" s="25">
        <f t="shared" si="0"/>
        <v>142</v>
      </c>
      <c r="E21" s="26">
        <v>89.15</v>
      </c>
      <c r="F21" s="25">
        <f t="shared" si="1"/>
        <v>52.849999999999994</v>
      </c>
      <c r="G21" s="124">
        <v>21</v>
      </c>
    </row>
    <row r="22" spans="1:7" x14ac:dyDescent="0.25">
      <c r="A22" s="24">
        <v>40833</v>
      </c>
      <c r="B22" s="25">
        <v>193</v>
      </c>
      <c r="C22" s="25">
        <v>135</v>
      </c>
      <c r="D22" s="25">
        <f t="shared" si="0"/>
        <v>328</v>
      </c>
      <c r="E22" s="26">
        <v>45.05</v>
      </c>
      <c r="F22" s="25">
        <f t="shared" si="1"/>
        <v>282.95</v>
      </c>
      <c r="G22" s="124">
        <v>25</v>
      </c>
    </row>
    <row r="23" spans="1:7" x14ac:dyDescent="0.25">
      <c r="A23" s="24">
        <v>40834</v>
      </c>
      <c r="B23" s="25">
        <v>102</v>
      </c>
      <c r="C23" s="25">
        <v>118</v>
      </c>
      <c r="D23" s="25">
        <f t="shared" si="0"/>
        <v>220</v>
      </c>
      <c r="E23" s="26">
        <v>27</v>
      </c>
      <c r="F23" s="25">
        <f t="shared" si="1"/>
        <v>193</v>
      </c>
      <c r="G23" s="124">
        <v>29</v>
      </c>
    </row>
    <row r="24" spans="1:7" x14ac:dyDescent="0.25">
      <c r="A24" s="24">
        <v>40835</v>
      </c>
      <c r="B24" s="25">
        <v>170</v>
      </c>
      <c r="C24" s="25">
        <v>130</v>
      </c>
      <c r="D24" s="25">
        <f t="shared" si="0"/>
        <v>300</v>
      </c>
      <c r="E24" s="26">
        <v>8</v>
      </c>
      <c r="F24" s="25">
        <f t="shared" si="1"/>
        <v>292</v>
      </c>
      <c r="G24" s="124">
        <v>36</v>
      </c>
    </row>
    <row r="25" spans="1:7" x14ac:dyDescent="0.25">
      <c r="A25" s="24">
        <v>40836</v>
      </c>
      <c r="B25" s="25">
        <v>71.069999999999993</v>
      </c>
      <c r="C25" s="25">
        <v>17.399999999999999</v>
      </c>
      <c r="D25" s="25">
        <f t="shared" si="0"/>
        <v>88.47</v>
      </c>
      <c r="E25" s="26">
        <v>15.2</v>
      </c>
      <c r="F25" s="25">
        <f t="shared" si="1"/>
        <v>73.27</v>
      </c>
      <c r="G25" s="124">
        <v>41</v>
      </c>
    </row>
    <row r="26" spans="1:7" x14ac:dyDescent="0.25">
      <c r="A26" s="24">
        <v>40837</v>
      </c>
      <c r="B26" s="25">
        <v>42</v>
      </c>
      <c r="C26" s="25">
        <v>344</v>
      </c>
      <c r="D26" s="25">
        <f t="shared" si="0"/>
        <v>386</v>
      </c>
      <c r="E26" s="26">
        <v>29</v>
      </c>
      <c r="F26" s="25">
        <f t="shared" si="1"/>
        <v>357</v>
      </c>
      <c r="G26" s="124">
        <v>34</v>
      </c>
    </row>
    <row r="27" spans="1:7" x14ac:dyDescent="0.25">
      <c r="A27" s="24">
        <v>40838</v>
      </c>
      <c r="B27" s="25">
        <v>201</v>
      </c>
      <c r="C27" s="25">
        <v>185</v>
      </c>
      <c r="D27" s="25">
        <f t="shared" si="0"/>
        <v>386</v>
      </c>
      <c r="E27" s="26">
        <v>132.36000000000001</v>
      </c>
      <c r="F27" s="25">
        <f t="shared" si="1"/>
        <v>253.64</v>
      </c>
      <c r="G27" s="124">
        <v>39</v>
      </c>
    </row>
    <row r="28" spans="1:7" x14ac:dyDescent="0.25">
      <c r="A28" s="24">
        <v>40839</v>
      </c>
      <c r="B28" s="25">
        <v>223</v>
      </c>
      <c r="C28" s="25">
        <v>0</v>
      </c>
      <c r="D28" s="25">
        <f t="shared" si="0"/>
        <v>223</v>
      </c>
      <c r="E28" s="26">
        <v>42.15</v>
      </c>
      <c r="F28" s="25">
        <f t="shared" si="1"/>
        <v>180.85</v>
      </c>
      <c r="G28" s="124">
        <v>22</v>
      </c>
    </row>
    <row r="29" spans="1:7" x14ac:dyDescent="0.25">
      <c r="A29" s="24">
        <v>40840</v>
      </c>
      <c r="B29" s="25">
        <v>125.61</v>
      </c>
      <c r="C29" s="25">
        <v>156.38999999999999</v>
      </c>
      <c r="D29" s="25">
        <f t="shared" si="0"/>
        <v>282</v>
      </c>
      <c r="E29" s="26">
        <v>33.700000000000003</v>
      </c>
      <c r="F29" s="25">
        <f t="shared" si="1"/>
        <v>248.3</v>
      </c>
      <c r="G29" s="124">
        <v>30</v>
      </c>
    </row>
    <row r="30" spans="1:7" x14ac:dyDescent="0.25">
      <c r="A30" s="24">
        <v>40841</v>
      </c>
      <c r="B30" s="25">
        <v>48</v>
      </c>
      <c r="C30" s="25">
        <v>161</v>
      </c>
      <c r="D30" s="25">
        <f t="shared" si="0"/>
        <v>209</v>
      </c>
      <c r="E30" s="26">
        <v>14.22</v>
      </c>
      <c r="F30" s="25">
        <f t="shared" si="1"/>
        <v>194.78</v>
      </c>
      <c r="G30" s="124">
        <v>30</v>
      </c>
    </row>
    <row r="31" spans="1:7" x14ac:dyDescent="0.25">
      <c r="A31" s="24">
        <v>40842</v>
      </c>
      <c r="B31" s="25">
        <v>62.35</v>
      </c>
      <c r="C31" s="25">
        <v>287.08</v>
      </c>
      <c r="D31" s="25">
        <f t="shared" si="0"/>
        <v>349.43</v>
      </c>
      <c r="E31" s="26">
        <v>12.05</v>
      </c>
      <c r="F31" s="25">
        <f t="shared" si="1"/>
        <v>337.38</v>
      </c>
      <c r="G31" s="124">
        <v>35</v>
      </c>
    </row>
    <row r="32" spans="1:7" x14ac:dyDescent="0.25">
      <c r="A32" s="24">
        <v>40843</v>
      </c>
      <c r="B32" s="25">
        <v>302.56</v>
      </c>
      <c r="C32" s="25">
        <v>202</v>
      </c>
      <c r="D32" s="25">
        <f t="shared" si="0"/>
        <v>504.56</v>
      </c>
      <c r="E32" s="26">
        <v>26.35</v>
      </c>
      <c r="F32" s="25">
        <f t="shared" si="1"/>
        <v>478.21</v>
      </c>
      <c r="G32" s="124">
        <v>38</v>
      </c>
    </row>
    <row r="33" spans="1:7" x14ac:dyDescent="0.25">
      <c r="A33" s="24">
        <v>40844</v>
      </c>
      <c r="B33" s="25">
        <v>116.21</v>
      </c>
      <c r="C33" s="25">
        <v>309</v>
      </c>
      <c r="D33" s="25">
        <f t="shared" si="0"/>
        <v>425.21</v>
      </c>
      <c r="E33" s="26">
        <v>72.06</v>
      </c>
      <c r="F33" s="25">
        <f t="shared" si="1"/>
        <v>353.15</v>
      </c>
      <c r="G33" s="124">
        <v>37</v>
      </c>
    </row>
    <row r="34" spans="1:7" x14ac:dyDescent="0.25">
      <c r="A34" s="24">
        <v>40845</v>
      </c>
      <c r="B34" s="25">
        <v>60</v>
      </c>
      <c r="C34" s="25">
        <v>143</v>
      </c>
      <c r="D34" s="25">
        <f t="shared" si="0"/>
        <v>203</v>
      </c>
      <c r="E34" s="26">
        <v>71.739999999999995</v>
      </c>
      <c r="F34" s="25">
        <f t="shared" si="1"/>
        <v>131.26</v>
      </c>
      <c r="G34" s="124">
        <v>32</v>
      </c>
    </row>
    <row r="35" spans="1:7" x14ac:dyDescent="0.25">
      <c r="A35" s="24">
        <v>40846</v>
      </c>
      <c r="B35" s="25">
        <v>236</v>
      </c>
      <c r="C35" s="25">
        <v>0</v>
      </c>
      <c r="D35" s="25">
        <f t="shared" si="0"/>
        <v>236</v>
      </c>
      <c r="E35" s="26">
        <v>51.99</v>
      </c>
      <c r="F35" s="25">
        <f t="shared" si="1"/>
        <v>184.01</v>
      </c>
      <c r="G35" s="124">
        <v>30</v>
      </c>
    </row>
    <row r="36" spans="1:7" x14ac:dyDescent="0.25">
      <c r="A36" s="24">
        <v>40847</v>
      </c>
      <c r="B36" s="25">
        <v>249.36</v>
      </c>
      <c r="C36" s="25">
        <v>64</v>
      </c>
      <c r="D36" s="25">
        <f t="shared" si="0"/>
        <v>313.36</v>
      </c>
      <c r="E36" s="26">
        <v>48.49</v>
      </c>
      <c r="F36" s="25">
        <f t="shared" si="1"/>
        <v>264.87</v>
      </c>
      <c r="G36" s="124">
        <v>36</v>
      </c>
    </row>
    <row r="37" spans="1:7" x14ac:dyDescent="0.25">
      <c r="A37" s="27"/>
      <c r="B37" s="28">
        <f t="shared" ref="B37:G37" si="2">SUM(B6:B36)</f>
        <v>3977.38</v>
      </c>
      <c r="C37" s="28">
        <f t="shared" si="2"/>
        <v>4965.21</v>
      </c>
      <c r="D37" s="28">
        <f t="shared" si="2"/>
        <v>8942.59</v>
      </c>
      <c r="E37" s="28">
        <f t="shared" si="2"/>
        <v>1314.3799999999999</v>
      </c>
      <c r="F37" s="29">
        <f t="shared" si="2"/>
        <v>7628.2100000000009</v>
      </c>
      <c r="G37" s="124">
        <f t="shared" si="2"/>
        <v>951</v>
      </c>
    </row>
    <row r="38" spans="1:7" x14ac:dyDescent="0.25">
      <c r="A38" s="22"/>
      <c r="B38" s="22"/>
      <c r="C38" s="22"/>
      <c r="D38" s="22"/>
      <c r="E38" s="22"/>
      <c r="F38" s="22"/>
    </row>
    <row r="39" spans="1:7" x14ac:dyDescent="0.25">
      <c r="A39" s="22" t="s">
        <v>118</v>
      </c>
      <c r="B39" s="22"/>
      <c r="C39" s="22"/>
      <c r="D39" s="30">
        <f>D37</f>
        <v>8942.59</v>
      </c>
      <c r="E39" s="22"/>
      <c r="F39" s="22"/>
    </row>
    <row r="40" spans="1:7" x14ac:dyDescent="0.25">
      <c r="A40" s="22" t="s">
        <v>120</v>
      </c>
      <c r="B40" s="22"/>
      <c r="C40" s="22"/>
      <c r="D40" s="30">
        <f>E37</f>
        <v>1314.3799999999999</v>
      </c>
      <c r="E40" s="22"/>
      <c r="F40" s="22"/>
    </row>
    <row r="41" spans="1:7" x14ac:dyDescent="0.25">
      <c r="A41" s="22" t="s">
        <v>124</v>
      </c>
      <c r="B41" s="22"/>
      <c r="C41" s="22"/>
      <c r="D41" s="30">
        <f>'RES EC OCT'!C110</f>
        <v>593.69999999999993</v>
      </c>
      <c r="E41" s="22"/>
      <c r="F41" s="30">
        <f>D40+D41+D42</f>
        <v>2549.66</v>
      </c>
    </row>
    <row r="42" spans="1:7" x14ac:dyDescent="0.25">
      <c r="A42" s="31" t="s">
        <v>125</v>
      </c>
      <c r="B42" s="22"/>
      <c r="C42" s="22"/>
      <c r="D42" s="30">
        <f>'RES EC OCT'!C81</f>
        <v>641.57999999999993</v>
      </c>
      <c r="E42" s="22"/>
      <c r="F42" s="139" t="s">
        <v>586</v>
      </c>
    </row>
    <row r="43" spans="1:7" x14ac:dyDescent="0.25">
      <c r="A43" s="31" t="s">
        <v>126</v>
      </c>
      <c r="B43" s="22"/>
      <c r="C43" s="22"/>
      <c r="D43" s="32">
        <f>D39-D40-D41-D42</f>
        <v>6392.93</v>
      </c>
      <c r="E43" s="22"/>
      <c r="F43" s="22"/>
    </row>
  </sheetData>
  <mergeCells count="6">
    <mergeCell ref="A1:F1"/>
    <mergeCell ref="A4:A5"/>
    <mergeCell ref="B4:C4"/>
    <mergeCell ref="D4:D5"/>
    <mergeCell ref="E4:E5"/>
    <mergeCell ref="F4:F5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1" sqref="B1:C1"/>
    </sheetView>
  </sheetViews>
  <sheetFormatPr baseColWidth="10" defaultRowHeight="15" x14ac:dyDescent="0.25"/>
  <cols>
    <col min="2" max="2" width="46.7109375" customWidth="1"/>
    <col min="3" max="3" width="24.570312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790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40817</v>
      </c>
      <c r="C5" s="39">
        <f>'I,E OCT'!D6</f>
        <v>302</v>
      </c>
      <c r="D5" s="36"/>
    </row>
    <row r="6" spans="1:4" ht="15.75" x14ac:dyDescent="0.25">
      <c r="A6" s="37"/>
      <c r="B6" s="24">
        <v>40818</v>
      </c>
      <c r="C6" s="39">
        <f>'I,E OCT'!D7</f>
        <v>271</v>
      </c>
      <c r="D6" s="36"/>
    </row>
    <row r="7" spans="1:4" ht="15.75" x14ac:dyDescent="0.25">
      <c r="A7" s="37"/>
      <c r="B7" s="24">
        <v>40819</v>
      </c>
      <c r="C7" s="39">
        <f>'I,E OCT'!D8</f>
        <v>272</v>
      </c>
      <c r="D7" s="36"/>
    </row>
    <row r="8" spans="1:4" ht="15.75" x14ac:dyDescent="0.25">
      <c r="A8" s="37"/>
      <c r="B8" s="24">
        <v>40820</v>
      </c>
      <c r="C8" s="39">
        <f>'I,E OCT'!D9</f>
        <v>326</v>
      </c>
      <c r="D8" s="42"/>
    </row>
    <row r="9" spans="1:4" ht="15.75" x14ac:dyDescent="0.25">
      <c r="A9" s="37"/>
      <c r="B9" s="24">
        <v>40821</v>
      </c>
      <c r="C9" s="39">
        <f>'I,E OCT'!D10</f>
        <v>280.18</v>
      </c>
      <c r="D9" s="42"/>
    </row>
    <row r="10" spans="1:4" ht="15.75" x14ac:dyDescent="0.25">
      <c r="A10" s="37"/>
      <c r="B10" s="24">
        <v>40822</v>
      </c>
      <c r="C10" s="39">
        <f>'I,E OCT'!D11</f>
        <v>290</v>
      </c>
      <c r="D10" s="42"/>
    </row>
    <row r="11" spans="1:4" ht="15.75" x14ac:dyDescent="0.25">
      <c r="A11" s="37"/>
      <c r="B11" s="24">
        <v>40823</v>
      </c>
      <c r="C11" s="39">
        <f>'I,E OCT'!D12</f>
        <v>232.04000000000002</v>
      </c>
      <c r="D11" s="42"/>
    </row>
    <row r="12" spans="1:4" ht="15.75" x14ac:dyDescent="0.25">
      <c r="A12" s="37"/>
      <c r="B12" s="24">
        <v>40824</v>
      </c>
      <c r="C12" s="39">
        <f>'I,E OCT'!D13</f>
        <v>286.07</v>
      </c>
      <c r="D12" s="42"/>
    </row>
    <row r="13" spans="1:4" ht="15.75" x14ac:dyDescent="0.25">
      <c r="A13" s="37"/>
      <c r="B13" s="24">
        <v>40825</v>
      </c>
      <c r="C13" s="39">
        <f>'I,E OCT'!D14</f>
        <v>218</v>
      </c>
      <c r="D13" s="42"/>
    </row>
    <row r="14" spans="1:4" ht="15.75" x14ac:dyDescent="0.25">
      <c r="A14" s="37"/>
      <c r="B14" s="24">
        <v>40826</v>
      </c>
      <c r="C14" s="39">
        <f>'I,E OCT'!D15</f>
        <v>515</v>
      </c>
      <c r="D14" s="42"/>
    </row>
    <row r="15" spans="1:4" ht="15.75" x14ac:dyDescent="0.25">
      <c r="A15" s="37"/>
      <c r="B15" s="24">
        <v>40827</v>
      </c>
      <c r="C15" s="39">
        <f>'I,E OCT'!D16</f>
        <v>249</v>
      </c>
      <c r="D15" s="42"/>
    </row>
    <row r="16" spans="1:4" ht="15.75" x14ac:dyDescent="0.25">
      <c r="A16" s="37"/>
      <c r="B16" s="24">
        <v>40828</v>
      </c>
      <c r="C16" s="39">
        <f>'I,E OCT'!D17</f>
        <v>314.03999999999996</v>
      </c>
      <c r="D16" s="42"/>
    </row>
    <row r="17" spans="1:4" ht="15.75" x14ac:dyDescent="0.25">
      <c r="A17" s="37"/>
      <c r="B17" s="24">
        <v>40829</v>
      </c>
      <c r="C17" s="39">
        <f>'I,E OCT'!D18</f>
        <v>209.27</v>
      </c>
      <c r="D17" s="42"/>
    </row>
    <row r="18" spans="1:4" ht="15.75" x14ac:dyDescent="0.25">
      <c r="A18" s="37"/>
      <c r="B18" s="24">
        <v>40830</v>
      </c>
      <c r="C18" s="39">
        <f>'I,E OCT'!D19</f>
        <v>226.96</v>
      </c>
      <c r="D18" s="42"/>
    </row>
    <row r="19" spans="1:4" ht="15.75" x14ac:dyDescent="0.25">
      <c r="A19" s="37"/>
      <c r="B19" s="24">
        <v>40831</v>
      </c>
      <c r="C19" s="39">
        <f>'I,E OCT'!D20</f>
        <v>355</v>
      </c>
      <c r="D19" s="42"/>
    </row>
    <row r="20" spans="1:4" ht="15.75" x14ac:dyDescent="0.25">
      <c r="A20" s="37"/>
      <c r="B20" s="24">
        <v>40832</v>
      </c>
      <c r="C20" s="39">
        <f>'I,E OCT'!D21</f>
        <v>142</v>
      </c>
      <c r="D20" s="43"/>
    </row>
    <row r="21" spans="1:4" ht="15.75" x14ac:dyDescent="0.25">
      <c r="A21" s="37"/>
      <c r="B21" s="24">
        <v>40833</v>
      </c>
      <c r="C21" s="39">
        <f>'I,E OCT'!D22</f>
        <v>328</v>
      </c>
      <c r="D21" s="44"/>
    </row>
    <row r="22" spans="1:4" ht="15.75" x14ac:dyDescent="0.25">
      <c r="A22" s="37"/>
      <c r="B22" s="24">
        <v>40834</v>
      </c>
      <c r="C22" s="39">
        <f>'I,E OCT'!D23</f>
        <v>220</v>
      </c>
      <c r="D22" s="44"/>
    </row>
    <row r="23" spans="1:4" ht="15.75" x14ac:dyDescent="0.25">
      <c r="A23" s="37"/>
      <c r="B23" s="24">
        <v>40835</v>
      </c>
      <c r="C23" s="39">
        <f>'I,E OCT'!D24</f>
        <v>300</v>
      </c>
      <c r="D23" s="44"/>
    </row>
    <row r="24" spans="1:4" ht="15.75" x14ac:dyDescent="0.25">
      <c r="A24" s="37"/>
      <c r="B24" s="24">
        <v>40836</v>
      </c>
      <c r="C24" s="39">
        <f>'I,E OCT'!D25</f>
        <v>88.47</v>
      </c>
      <c r="D24" s="44"/>
    </row>
    <row r="25" spans="1:4" ht="15.75" x14ac:dyDescent="0.25">
      <c r="A25" s="37"/>
      <c r="B25" s="24">
        <v>40837</v>
      </c>
      <c r="C25" s="39">
        <f>'I,E OCT'!D26</f>
        <v>386</v>
      </c>
      <c r="D25" s="44"/>
    </row>
    <row r="26" spans="1:4" ht="15.75" x14ac:dyDescent="0.25">
      <c r="A26" s="37"/>
      <c r="B26" s="24">
        <v>40838</v>
      </c>
      <c r="C26" s="39">
        <f>'I,E OCT'!D27</f>
        <v>386</v>
      </c>
      <c r="D26" s="44"/>
    </row>
    <row r="27" spans="1:4" ht="15.75" x14ac:dyDescent="0.25">
      <c r="A27" s="37"/>
      <c r="B27" s="24">
        <v>40839</v>
      </c>
      <c r="C27" s="39">
        <f>'I,E OCT'!D28</f>
        <v>223</v>
      </c>
      <c r="D27" s="44"/>
    </row>
    <row r="28" spans="1:4" ht="15.75" x14ac:dyDescent="0.25">
      <c r="A28" s="37"/>
      <c r="B28" s="24">
        <v>40840</v>
      </c>
      <c r="C28" s="39">
        <f>'I,E OCT'!D29</f>
        <v>282</v>
      </c>
      <c r="D28" s="44"/>
    </row>
    <row r="29" spans="1:4" ht="15.75" x14ac:dyDescent="0.25">
      <c r="A29" s="37"/>
      <c r="B29" s="24">
        <v>40841</v>
      </c>
      <c r="C29" s="39">
        <f>'I,E OCT'!D30</f>
        <v>209</v>
      </c>
      <c r="D29" s="44"/>
    </row>
    <row r="30" spans="1:4" ht="15.75" x14ac:dyDescent="0.25">
      <c r="A30" s="37"/>
      <c r="B30" s="24">
        <v>40842</v>
      </c>
      <c r="C30" s="39">
        <f>'I,E OCT'!D31</f>
        <v>349.43</v>
      </c>
      <c r="D30" s="44"/>
    </row>
    <row r="31" spans="1:4" ht="15.75" x14ac:dyDescent="0.25">
      <c r="A31" s="37"/>
      <c r="B31" s="24">
        <v>40843</v>
      </c>
      <c r="C31" s="39">
        <f>'I,E OCT'!D32</f>
        <v>504.56</v>
      </c>
      <c r="D31" s="44"/>
    </row>
    <row r="32" spans="1:4" ht="15.75" x14ac:dyDescent="0.25">
      <c r="A32" s="37"/>
      <c r="B32" s="24">
        <v>40844</v>
      </c>
      <c r="C32" s="39">
        <f>'I,E OCT'!D33</f>
        <v>425.21</v>
      </c>
      <c r="D32" s="44"/>
    </row>
    <row r="33" spans="1:4" ht="15.75" x14ac:dyDescent="0.25">
      <c r="A33" s="37"/>
      <c r="B33" s="24">
        <v>40845</v>
      </c>
      <c r="C33" s="39">
        <f>'I,E OCT'!D34</f>
        <v>203</v>
      </c>
      <c r="D33" s="44"/>
    </row>
    <row r="34" spans="1:4" ht="15.75" x14ac:dyDescent="0.25">
      <c r="A34" s="37"/>
      <c r="B34" s="24">
        <v>40846</v>
      </c>
      <c r="C34" s="39">
        <f>'I,E OCT'!D35</f>
        <v>236</v>
      </c>
      <c r="D34" s="44"/>
    </row>
    <row r="35" spans="1:4" ht="15.75" x14ac:dyDescent="0.25">
      <c r="A35" s="37"/>
      <c r="B35" s="24">
        <v>40847</v>
      </c>
      <c r="C35" s="39">
        <f>'I,E OCT'!D36</f>
        <v>313.36</v>
      </c>
      <c r="D35" s="44"/>
    </row>
    <row r="36" spans="1:4" ht="15.75" x14ac:dyDescent="0.25">
      <c r="A36" s="37"/>
      <c r="B36" s="40" t="s">
        <v>126</v>
      </c>
      <c r="C36" s="39">
        <f>SUM(C5:C35)</f>
        <v>8942.59</v>
      </c>
      <c r="D36" s="44"/>
    </row>
    <row r="37" spans="1:4" ht="15.75" x14ac:dyDescent="0.25">
      <c r="A37" s="37"/>
      <c r="B37" s="45"/>
      <c r="C37" s="46"/>
      <c r="D37" s="44"/>
    </row>
    <row r="38" spans="1:4" ht="15.75" x14ac:dyDescent="0.25">
      <c r="A38" s="37"/>
      <c r="B38" s="37"/>
      <c r="C38" s="37"/>
      <c r="D38" s="44"/>
    </row>
    <row r="39" spans="1:4" ht="15.75" x14ac:dyDescent="0.25">
      <c r="A39" s="37"/>
      <c r="B39" s="38" t="s">
        <v>128</v>
      </c>
      <c r="C39" s="37"/>
      <c r="D39" s="44"/>
    </row>
    <row r="40" spans="1:4" ht="15.75" x14ac:dyDescent="0.25">
      <c r="A40" s="37"/>
      <c r="B40" s="24">
        <v>40817</v>
      </c>
      <c r="C40" s="41">
        <f>'I,E OCT'!E6</f>
        <v>35.35</v>
      </c>
      <c r="D40" s="44"/>
    </row>
    <row r="41" spans="1:4" ht="15.75" x14ac:dyDescent="0.25">
      <c r="A41" s="37"/>
      <c r="B41" s="24">
        <v>40818</v>
      </c>
      <c r="C41" s="41">
        <f>'I,E OCT'!E7</f>
        <v>23.15</v>
      </c>
      <c r="D41" s="44"/>
    </row>
    <row r="42" spans="1:4" ht="15.75" x14ac:dyDescent="0.25">
      <c r="A42" s="37"/>
      <c r="B42" s="24">
        <v>40819</v>
      </c>
      <c r="C42" s="41">
        <f>'I,E OCT'!E8</f>
        <v>28.75</v>
      </c>
      <c r="D42" s="44"/>
    </row>
    <row r="43" spans="1:4" ht="15.75" x14ac:dyDescent="0.25">
      <c r="A43" s="37"/>
      <c r="B43" s="24">
        <v>40820</v>
      </c>
      <c r="C43" s="41">
        <f>'I,E OCT'!E9</f>
        <v>19.260000000000002</v>
      </c>
      <c r="D43" s="44"/>
    </row>
    <row r="44" spans="1:4" ht="15.75" x14ac:dyDescent="0.25">
      <c r="A44" s="37"/>
      <c r="B44" s="24">
        <v>40821</v>
      </c>
      <c r="C44" s="41">
        <f>'I,E OCT'!E10</f>
        <v>10.15</v>
      </c>
      <c r="D44" s="44"/>
    </row>
    <row r="45" spans="1:4" ht="15.75" x14ac:dyDescent="0.25">
      <c r="A45" s="37"/>
      <c r="B45" s="24">
        <v>40822</v>
      </c>
      <c r="C45" s="41">
        <f>'I,E OCT'!E11</f>
        <v>28.9</v>
      </c>
      <c r="D45" s="44"/>
    </row>
    <row r="46" spans="1:4" ht="15.75" x14ac:dyDescent="0.25">
      <c r="A46" s="37"/>
      <c r="B46" s="24">
        <v>40823</v>
      </c>
      <c r="C46" s="41">
        <f>'I,E OCT'!E12</f>
        <v>27.62</v>
      </c>
      <c r="D46" s="44"/>
    </row>
    <row r="47" spans="1:4" ht="15.75" x14ac:dyDescent="0.25">
      <c r="A47" s="37"/>
      <c r="B47" s="24">
        <v>40824</v>
      </c>
      <c r="C47" s="41">
        <f>'I,E OCT'!E13</f>
        <v>28.45</v>
      </c>
      <c r="D47" s="44"/>
    </row>
    <row r="48" spans="1:4" ht="15.75" x14ac:dyDescent="0.25">
      <c r="A48" s="37"/>
      <c r="B48" s="24">
        <v>40825</v>
      </c>
      <c r="C48" s="41">
        <f>'I,E OCT'!E14</f>
        <v>37.4</v>
      </c>
      <c r="D48" s="44"/>
    </row>
    <row r="49" spans="1:4" ht="15.75" x14ac:dyDescent="0.25">
      <c r="A49" s="37"/>
      <c r="B49" s="24">
        <v>40826</v>
      </c>
      <c r="C49" s="41">
        <f>'I,E OCT'!E15</f>
        <v>28.6</v>
      </c>
      <c r="D49" s="44"/>
    </row>
    <row r="50" spans="1:4" ht="15.75" x14ac:dyDescent="0.25">
      <c r="A50" s="37"/>
      <c r="B50" s="24">
        <v>40827</v>
      </c>
      <c r="C50" s="41">
        <f>'I,E OCT'!E16</f>
        <v>53.17</v>
      </c>
      <c r="D50" s="44"/>
    </row>
    <row r="51" spans="1:4" ht="15.75" x14ac:dyDescent="0.25">
      <c r="A51" s="37"/>
      <c r="B51" s="24">
        <v>40828</v>
      </c>
      <c r="C51" s="41">
        <f>'I,E OCT'!E17</f>
        <v>39.65</v>
      </c>
      <c r="D51" s="44"/>
    </row>
    <row r="52" spans="1:4" ht="15.75" x14ac:dyDescent="0.25">
      <c r="A52" s="37"/>
      <c r="B52" s="24">
        <v>40829</v>
      </c>
      <c r="C52" s="41">
        <f>'I,E OCT'!E18</f>
        <v>106.53</v>
      </c>
      <c r="D52" s="44"/>
    </row>
    <row r="53" spans="1:4" ht="15.75" x14ac:dyDescent="0.25">
      <c r="A53" s="37"/>
      <c r="B53" s="24">
        <v>40830</v>
      </c>
      <c r="C53" s="41">
        <f>'I,E OCT'!E19</f>
        <v>74.34</v>
      </c>
      <c r="D53" s="44"/>
    </row>
    <row r="54" spans="1:4" ht="15.75" x14ac:dyDescent="0.25">
      <c r="A54" s="37"/>
      <c r="B54" s="24">
        <v>40831</v>
      </c>
      <c r="C54" s="41">
        <f>'I,E OCT'!E20</f>
        <v>54.55</v>
      </c>
      <c r="D54" s="44"/>
    </row>
    <row r="55" spans="1:4" ht="15.75" x14ac:dyDescent="0.25">
      <c r="A55" s="37"/>
      <c r="B55" s="24">
        <v>40832</v>
      </c>
      <c r="C55" s="41">
        <f>'I,E OCT'!E21</f>
        <v>89.15</v>
      </c>
      <c r="D55" s="44"/>
    </row>
    <row r="56" spans="1:4" ht="15.75" x14ac:dyDescent="0.25">
      <c r="A56" s="37"/>
      <c r="B56" s="24">
        <v>40833</v>
      </c>
      <c r="C56" s="41">
        <f>'I,E OCT'!E22</f>
        <v>45.05</v>
      </c>
      <c r="D56" s="44"/>
    </row>
    <row r="57" spans="1:4" ht="15.75" x14ac:dyDescent="0.25">
      <c r="A57" s="37"/>
      <c r="B57" s="24">
        <v>40834</v>
      </c>
      <c r="C57" s="41">
        <f>'I,E OCT'!E23</f>
        <v>27</v>
      </c>
      <c r="D57" s="44"/>
    </row>
    <row r="58" spans="1:4" ht="15.75" x14ac:dyDescent="0.25">
      <c r="A58" s="37"/>
      <c r="B58" s="24">
        <v>40835</v>
      </c>
      <c r="C58" s="41">
        <f>'I,E OCT'!E24</f>
        <v>8</v>
      </c>
      <c r="D58" s="44"/>
    </row>
    <row r="59" spans="1:4" ht="15.75" x14ac:dyDescent="0.25">
      <c r="A59" s="37"/>
      <c r="B59" s="24">
        <v>40836</v>
      </c>
      <c r="C59" s="41">
        <f>'I,E OCT'!E25</f>
        <v>15.2</v>
      </c>
      <c r="D59" s="44"/>
    </row>
    <row r="60" spans="1:4" ht="15.75" x14ac:dyDescent="0.25">
      <c r="A60" s="33"/>
      <c r="B60" s="24">
        <v>40837</v>
      </c>
      <c r="C60" s="41">
        <f>'I,E OCT'!E26</f>
        <v>29</v>
      </c>
      <c r="D60" s="44"/>
    </row>
    <row r="61" spans="1:4" ht="15.75" x14ac:dyDescent="0.25">
      <c r="A61" s="33"/>
      <c r="B61" s="24">
        <v>40838</v>
      </c>
      <c r="C61" s="41">
        <f>'I,E OCT'!E27</f>
        <v>132.36000000000001</v>
      </c>
      <c r="D61" s="44"/>
    </row>
    <row r="62" spans="1:4" ht="15.75" x14ac:dyDescent="0.25">
      <c r="A62" s="33"/>
      <c r="B62" s="24">
        <v>40839</v>
      </c>
      <c r="C62" s="41">
        <f>'I,E OCT'!E28</f>
        <v>42.15</v>
      </c>
      <c r="D62" s="44"/>
    </row>
    <row r="63" spans="1:4" ht="15.75" x14ac:dyDescent="0.25">
      <c r="A63" s="33"/>
      <c r="B63" s="24">
        <v>40840</v>
      </c>
      <c r="C63" s="41">
        <f>'I,E OCT'!E29</f>
        <v>33.700000000000003</v>
      </c>
      <c r="D63" s="44"/>
    </row>
    <row r="64" spans="1:4" ht="15.75" x14ac:dyDescent="0.25">
      <c r="A64" s="33"/>
      <c r="B64" s="24">
        <v>40841</v>
      </c>
      <c r="C64" s="41">
        <f>'I,E OCT'!E30</f>
        <v>14.22</v>
      </c>
      <c r="D64" s="44"/>
    </row>
    <row r="65" spans="1:4" ht="15.75" x14ac:dyDescent="0.25">
      <c r="A65" s="33"/>
      <c r="B65" s="24">
        <v>40842</v>
      </c>
      <c r="C65" s="41">
        <f>'I,E OCT'!E31</f>
        <v>12.05</v>
      </c>
      <c r="D65" s="44"/>
    </row>
    <row r="66" spans="1:4" ht="15.75" x14ac:dyDescent="0.25">
      <c r="A66" s="33"/>
      <c r="B66" s="24">
        <v>40843</v>
      </c>
      <c r="C66" s="41">
        <f>'I,E OCT'!E32</f>
        <v>26.35</v>
      </c>
      <c r="D66" s="44"/>
    </row>
    <row r="67" spans="1:4" ht="15.75" x14ac:dyDescent="0.25">
      <c r="A67" s="33"/>
      <c r="B67" s="24">
        <v>40844</v>
      </c>
      <c r="C67" s="41">
        <f>'I,E OCT'!E33</f>
        <v>72.06</v>
      </c>
      <c r="D67" s="44"/>
    </row>
    <row r="68" spans="1:4" ht="15.75" x14ac:dyDescent="0.25">
      <c r="A68" s="33"/>
      <c r="B68" s="24">
        <v>40845</v>
      </c>
      <c r="C68" s="41">
        <f>'I,E OCT'!E34</f>
        <v>71.739999999999995</v>
      </c>
      <c r="D68" s="44"/>
    </row>
    <row r="69" spans="1:4" ht="15.75" x14ac:dyDescent="0.25">
      <c r="A69" s="33"/>
      <c r="B69" s="24">
        <v>40846</v>
      </c>
      <c r="C69" s="41">
        <f>'I,E OCT'!E35</f>
        <v>51.99</v>
      </c>
      <c r="D69" s="44"/>
    </row>
    <row r="70" spans="1:4" ht="15.75" x14ac:dyDescent="0.25">
      <c r="A70" s="33"/>
      <c r="B70" s="24">
        <v>40847</v>
      </c>
      <c r="C70" s="41">
        <f>'I,E OCT'!E36</f>
        <v>48.49</v>
      </c>
      <c r="D70" s="44"/>
    </row>
    <row r="71" spans="1:4" ht="15.75" x14ac:dyDescent="0.25">
      <c r="A71" s="33"/>
      <c r="B71" s="40" t="s">
        <v>126</v>
      </c>
      <c r="C71" s="39">
        <f>SUM(C40:C70)</f>
        <v>1314.3799999999999</v>
      </c>
      <c r="D71" s="33"/>
    </row>
    <row r="72" spans="1:4" ht="15.75" x14ac:dyDescent="0.25">
      <c r="A72" s="33"/>
      <c r="B72" s="45"/>
      <c r="C72" s="46"/>
      <c r="D72" s="33"/>
    </row>
    <row r="73" spans="1:4" ht="15.75" x14ac:dyDescent="0.25">
      <c r="A73" s="33"/>
      <c r="B73" s="45"/>
      <c r="C73" s="46"/>
      <c r="D73" s="33"/>
    </row>
    <row r="74" spans="1:4" ht="15.75" x14ac:dyDescent="0.25">
      <c r="A74" s="33"/>
      <c r="B74" s="38" t="s">
        <v>129</v>
      </c>
      <c r="C74" s="37"/>
      <c r="D74" s="33"/>
    </row>
    <row r="75" spans="1:4" ht="15.75" x14ac:dyDescent="0.25">
      <c r="A75" s="33"/>
      <c r="B75" s="47" t="s">
        <v>794</v>
      </c>
      <c r="C75" s="41">
        <v>124</v>
      </c>
      <c r="D75" s="33"/>
    </row>
    <row r="76" spans="1:4" ht="15.75" x14ac:dyDescent="0.25">
      <c r="A76" s="48"/>
      <c r="B76" s="47" t="s">
        <v>795</v>
      </c>
      <c r="C76" s="41">
        <v>208.04</v>
      </c>
      <c r="D76" s="33"/>
    </row>
    <row r="77" spans="1:4" ht="15.75" x14ac:dyDescent="0.25">
      <c r="A77" s="48"/>
      <c r="B77" s="47" t="s">
        <v>815</v>
      </c>
      <c r="C77" s="41">
        <v>214.54</v>
      </c>
      <c r="D77" s="33"/>
    </row>
    <row r="78" spans="1:4" ht="15.75" x14ac:dyDescent="0.25">
      <c r="A78" s="48"/>
      <c r="B78" s="47" t="s">
        <v>816</v>
      </c>
      <c r="C78" s="41">
        <v>95</v>
      </c>
      <c r="D78" s="33"/>
    </row>
    <row r="79" spans="1:4" ht="15.75" x14ac:dyDescent="0.25">
      <c r="A79" s="33"/>
      <c r="B79" s="47"/>
      <c r="C79" s="41">
        <v>0</v>
      </c>
      <c r="D79" s="33"/>
    </row>
    <row r="80" spans="1:4" ht="15.75" x14ac:dyDescent="0.25">
      <c r="A80" s="33"/>
      <c r="B80" s="47"/>
      <c r="C80" s="41">
        <v>0</v>
      </c>
      <c r="D80" s="33"/>
    </row>
    <row r="81" spans="1:4" ht="15.75" x14ac:dyDescent="0.25">
      <c r="A81" s="33"/>
      <c r="B81" s="47" t="s">
        <v>130</v>
      </c>
      <c r="C81" s="39">
        <f>SUM(C75:C80)</f>
        <v>641.57999999999993</v>
      </c>
      <c r="D81" s="33"/>
    </row>
    <row r="82" spans="1:4" ht="15.75" x14ac:dyDescent="0.25">
      <c r="A82" s="33"/>
      <c r="B82" s="37"/>
      <c r="C82" s="46"/>
      <c r="D82" s="33"/>
    </row>
    <row r="83" spans="1:4" ht="15.75" x14ac:dyDescent="0.25">
      <c r="A83" s="33"/>
      <c r="B83" s="37"/>
      <c r="C83" s="33"/>
      <c r="D83" s="33"/>
    </row>
    <row r="84" spans="1:4" ht="15.75" x14ac:dyDescent="0.25">
      <c r="A84" s="49"/>
      <c r="B84" s="50" t="s">
        <v>131</v>
      </c>
      <c r="C84" s="38"/>
      <c r="D84" s="33"/>
    </row>
    <row r="85" spans="1:4" ht="15.75" x14ac:dyDescent="0.25">
      <c r="A85" s="48">
        <v>40817</v>
      </c>
      <c r="B85" s="51" t="s">
        <v>791</v>
      </c>
      <c r="C85" s="41">
        <v>60</v>
      </c>
      <c r="D85" s="52"/>
    </row>
    <row r="86" spans="1:4" ht="15.75" x14ac:dyDescent="0.25">
      <c r="A86" s="48">
        <v>40817</v>
      </c>
      <c r="B86" s="47" t="s">
        <v>792</v>
      </c>
      <c r="C86" s="41">
        <v>1</v>
      </c>
      <c r="D86" s="33"/>
    </row>
    <row r="87" spans="1:4" ht="15.75" x14ac:dyDescent="0.25">
      <c r="A87" s="48">
        <v>40818</v>
      </c>
      <c r="B87" s="51" t="s">
        <v>793</v>
      </c>
      <c r="C87" s="41">
        <v>20</v>
      </c>
      <c r="D87" s="33"/>
    </row>
    <row r="88" spans="1:4" ht="15.75" x14ac:dyDescent="0.25">
      <c r="A88" s="48">
        <v>40818</v>
      </c>
      <c r="B88" s="47" t="s">
        <v>796</v>
      </c>
      <c r="C88" s="41">
        <v>1</v>
      </c>
      <c r="D88" s="33"/>
    </row>
    <row r="89" spans="1:4" ht="26.25" customHeight="1" x14ac:dyDescent="0.25">
      <c r="A89" s="48">
        <v>40819</v>
      </c>
      <c r="B89" s="51" t="s">
        <v>797</v>
      </c>
      <c r="C89" s="41">
        <v>21.1</v>
      </c>
      <c r="D89" s="52"/>
    </row>
    <row r="90" spans="1:4" ht="18" customHeight="1" x14ac:dyDescent="0.25">
      <c r="A90" s="48">
        <v>40819</v>
      </c>
      <c r="B90" s="51" t="s">
        <v>798</v>
      </c>
      <c r="C90" s="41">
        <v>10</v>
      </c>
      <c r="D90" s="52"/>
    </row>
    <row r="91" spans="1:4" ht="22.5" customHeight="1" x14ac:dyDescent="0.25">
      <c r="A91" s="48">
        <v>40819</v>
      </c>
      <c r="B91" s="51" t="s">
        <v>799</v>
      </c>
      <c r="C91" s="41">
        <v>11.4</v>
      </c>
      <c r="D91" s="52"/>
    </row>
    <row r="92" spans="1:4" ht="45.75" customHeight="1" x14ac:dyDescent="0.25">
      <c r="A92" s="48">
        <v>40819</v>
      </c>
      <c r="B92" s="51" t="s">
        <v>807</v>
      </c>
      <c r="C92" s="41">
        <v>10</v>
      </c>
      <c r="D92" s="52"/>
    </row>
    <row r="93" spans="1:4" ht="45.75" customHeight="1" x14ac:dyDescent="0.25">
      <c r="A93" s="48">
        <v>40819</v>
      </c>
      <c r="B93" s="51" t="s">
        <v>808</v>
      </c>
      <c r="C93" s="41">
        <v>10</v>
      </c>
      <c r="D93" s="52"/>
    </row>
    <row r="94" spans="1:4" ht="15.75" x14ac:dyDescent="0.25">
      <c r="A94" s="48">
        <v>40820</v>
      </c>
      <c r="B94" s="51" t="s">
        <v>801</v>
      </c>
      <c r="C94" s="41">
        <v>89.05</v>
      </c>
      <c r="D94" s="52"/>
    </row>
    <row r="95" spans="1:4" ht="22.5" customHeight="1" x14ac:dyDescent="0.25">
      <c r="A95" s="48">
        <v>40820</v>
      </c>
      <c r="B95" s="51" t="s">
        <v>802</v>
      </c>
      <c r="C95" s="41">
        <v>1</v>
      </c>
      <c r="D95" s="52"/>
    </row>
    <row r="96" spans="1:4" ht="20.25" customHeight="1" x14ac:dyDescent="0.25">
      <c r="A96" s="48">
        <v>40821</v>
      </c>
      <c r="B96" s="51" t="s">
        <v>804</v>
      </c>
      <c r="C96" s="41">
        <v>40</v>
      </c>
      <c r="D96" s="52"/>
    </row>
    <row r="97" spans="1:4" ht="21.75" customHeight="1" x14ac:dyDescent="0.25">
      <c r="A97" s="48">
        <v>40822</v>
      </c>
      <c r="B97" s="51" t="s">
        <v>806</v>
      </c>
      <c r="C97" s="41">
        <v>100</v>
      </c>
      <c r="D97" s="52"/>
    </row>
    <row r="98" spans="1:4" ht="21.75" customHeight="1" x14ac:dyDescent="0.25">
      <c r="A98" s="48">
        <v>40823</v>
      </c>
      <c r="B98" s="51" t="s">
        <v>809</v>
      </c>
      <c r="C98" s="41">
        <v>35</v>
      </c>
      <c r="D98" s="52"/>
    </row>
    <row r="99" spans="1:4" ht="21" customHeight="1" x14ac:dyDescent="0.25">
      <c r="A99" s="48">
        <v>40823</v>
      </c>
      <c r="B99" s="51" t="s">
        <v>810</v>
      </c>
      <c r="C99" s="41">
        <v>20</v>
      </c>
      <c r="D99" s="52"/>
    </row>
    <row r="100" spans="1:4" ht="18.75" customHeight="1" x14ac:dyDescent="0.25">
      <c r="A100" s="48">
        <v>40822</v>
      </c>
      <c r="B100" s="51" t="s">
        <v>811</v>
      </c>
      <c r="C100" s="41">
        <v>30</v>
      </c>
      <c r="D100" s="52"/>
    </row>
    <row r="101" spans="1:4" ht="30.75" x14ac:dyDescent="0.25">
      <c r="A101" s="48">
        <v>40824</v>
      </c>
      <c r="B101" s="51" t="s">
        <v>813</v>
      </c>
      <c r="C101" s="41">
        <v>20</v>
      </c>
      <c r="D101" s="33"/>
    </row>
    <row r="102" spans="1:4" ht="15.75" x14ac:dyDescent="0.25">
      <c r="A102" s="48">
        <v>40826</v>
      </c>
      <c r="B102" s="51" t="s">
        <v>817</v>
      </c>
      <c r="C102" s="41">
        <v>60</v>
      </c>
      <c r="D102" s="33"/>
    </row>
    <row r="103" spans="1:4" ht="15.75" x14ac:dyDescent="0.25">
      <c r="A103" s="48">
        <v>40827</v>
      </c>
      <c r="B103" s="51" t="s">
        <v>820</v>
      </c>
      <c r="C103" s="41">
        <v>54.15</v>
      </c>
      <c r="D103" s="33"/>
    </row>
    <row r="104" spans="1:4" ht="15.75" x14ac:dyDescent="0.25">
      <c r="A104" s="48"/>
      <c r="B104" s="51"/>
      <c r="C104" s="41"/>
      <c r="D104" s="33"/>
    </row>
    <row r="105" spans="1:4" ht="15.75" x14ac:dyDescent="0.25">
      <c r="A105" s="48"/>
      <c r="B105" s="51"/>
      <c r="C105" s="41"/>
      <c r="D105" s="33"/>
    </row>
    <row r="106" spans="1:4" ht="15.75" x14ac:dyDescent="0.25">
      <c r="A106" s="48"/>
      <c r="B106" s="51"/>
      <c r="C106" s="41"/>
      <c r="D106" s="33"/>
    </row>
    <row r="107" spans="1:4" ht="15.75" x14ac:dyDescent="0.25">
      <c r="A107" s="48"/>
      <c r="B107" s="51"/>
      <c r="C107" s="41"/>
      <c r="D107" s="33"/>
    </row>
    <row r="108" spans="1:4" ht="15.75" x14ac:dyDescent="0.25">
      <c r="A108" s="48"/>
      <c r="B108" s="51"/>
      <c r="C108" s="41"/>
      <c r="D108" s="33"/>
    </row>
    <row r="109" spans="1:4" ht="15.75" x14ac:dyDescent="0.25">
      <c r="A109" s="48"/>
      <c r="B109" s="51"/>
      <c r="C109" s="41"/>
      <c r="D109" s="33"/>
    </row>
    <row r="110" spans="1:4" ht="15.75" x14ac:dyDescent="0.25">
      <c r="A110" s="48"/>
      <c r="B110" s="53"/>
      <c r="C110" s="39">
        <f>SUM(C85:C109)</f>
        <v>593.69999999999993</v>
      </c>
      <c r="D110" s="33"/>
    </row>
    <row r="111" spans="1:4" ht="15.75" x14ac:dyDescent="0.25">
      <c r="A111" s="33"/>
      <c r="B111" s="37"/>
      <c r="C111" s="38"/>
      <c r="D111" s="33"/>
    </row>
    <row r="112" spans="1:4" ht="15.75" x14ac:dyDescent="0.25">
      <c r="A112" s="33"/>
      <c r="B112" s="37"/>
      <c r="C112" s="38"/>
      <c r="D112" s="33"/>
    </row>
    <row r="113" spans="1:4" ht="20.25" x14ac:dyDescent="0.3">
      <c r="A113" s="33"/>
      <c r="B113" s="280" t="s">
        <v>115</v>
      </c>
      <c r="C113" s="280"/>
      <c r="D113" s="33"/>
    </row>
    <row r="114" spans="1:4" ht="20.25" x14ac:dyDescent="0.3">
      <c r="A114" s="33"/>
      <c r="B114" s="280" t="s">
        <v>116</v>
      </c>
      <c r="C114" s="280"/>
      <c r="D114" s="33"/>
    </row>
    <row r="115" spans="1:4" ht="15.75" x14ac:dyDescent="0.25">
      <c r="A115" s="33"/>
      <c r="B115" s="35" t="s">
        <v>471</v>
      </c>
      <c r="C115" s="35"/>
      <c r="D115" s="33"/>
    </row>
    <row r="116" spans="1:4" ht="15.75" x14ac:dyDescent="0.25">
      <c r="A116" s="33"/>
      <c r="B116" s="35" t="s">
        <v>118</v>
      </c>
      <c r="C116" s="54">
        <f>C36</f>
        <v>8942.59</v>
      </c>
      <c r="D116" s="33"/>
    </row>
    <row r="117" spans="1:4" ht="15.75" x14ac:dyDescent="0.25">
      <c r="A117" s="33"/>
      <c r="B117" s="35" t="s">
        <v>132</v>
      </c>
      <c r="C117" s="35"/>
      <c r="D117" s="33"/>
    </row>
    <row r="118" spans="1:4" ht="15.75" x14ac:dyDescent="0.25">
      <c r="A118" s="33"/>
      <c r="B118" s="55" t="s">
        <v>800</v>
      </c>
      <c r="C118" s="56">
        <f>C71</f>
        <v>1314.3799999999999</v>
      </c>
      <c r="D118" s="33"/>
    </row>
    <row r="119" spans="1:4" ht="15.75" x14ac:dyDescent="0.25">
      <c r="A119" s="33"/>
      <c r="B119" s="55" t="s">
        <v>134</v>
      </c>
      <c r="C119" s="56">
        <f>C81</f>
        <v>641.57999999999993</v>
      </c>
      <c r="D119" s="33"/>
    </row>
    <row r="120" spans="1:4" ht="15.75" x14ac:dyDescent="0.25">
      <c r="A120" s="33"/>
      <c r="B120" s="55" t="s">
        <v>131</v>
      </c>
      <c r="C120" s="56">
        <f>C110</f>
        <v>593.69999999999993</v>
      </c>
      <c r="D120" s="33"/>
    </row>
    <row r="121" spans="1:4" ht="15.75" x14ac:dyDescent="0.25">
      <c r="A121" s="33"/>
      <c r="B121" s="55" t="s">
        <v>135</v>
      </c>
      <c r="C121" s="56">
        <f>C116-C118-C119-C120</f>
        <v>6392.93</v>
      </c>
      <c r="D121" s="33"/>
    </row>
    <row r="122" spans="1:4" ht="15.75" x14ac:dyDescent="0.25">
      <c r="A122" s="33"/>
      <c r="B122" s="35"/>
      <c r="C122" s="35"/>
      <c r="D122" s="33"/>
    </row>
    <row r="123" spans="1:4" ht="15.75" x14ac:dyDescent="0.25">
      <c r="A123" s="33"/>
      <c r="B123" s="37"/>
      <c r="C123" s="37"/>
      <c r="D123" s="33"/>
    </row>
    <row r="124" spans="1:4" ht="18" x14ac:dyDescent="0.25">
      <c r="A124" s="33"/>
      <c r="B124" s="57" t="s">
        <v>136</v>
      </c>
      <c r="C124" s="37"/>
      <c r="D124" s="33"/>
    </row>
    <row r="125" spans="1:4" x14ac:dyDescent="0.25">
      <c r="A125" s="33"/>
      <c r="B125" s="33" t="s">
        <v>137</v>
      </c>
      <c r="C125" s="33"/>
      <c r="D125" s="33"/>
    </row>
    <row r="126" spans="1:4" ht="15.75" x14ac:dyDescent="0.25">
      <c r="A126" s="48"/>
      <c r="B126" s="58">
        <v>40818</v>
      </c>
      <c r="C126" s="41">
        <v>100.46</v>
      </c>
      <c r="D126" s="33"/>
    </row>
    <row r="127" spans="1:4" ht="15.75" x14ac:dyDescent="0.25">
      <c r="A127" s="33"/>
      <c r="B127" s="59">
        <v>40819</v>
      </c>
      <c r="C127" s="41">
        <v>180.75</v>
      </c>
      <c r="D127" s="33"/>
    </row>
    <row r="128" spans="1:4" ht="15.75" x14ac:dyDescent="0.25">
      <c r="A128" s="33"/>
      <c r="B128" s="59">
        <v>40820</v>
      </c>
      <c r="C128" s="41">
        <v>216.69</v>
      </c>
      <c r="D128" s="33"/>
    </row>
    <row r="129" spans="1:4" ht="15.75" x14ac:dyDescent="0.25">
      <c r="A129" s="33"/>
      <c r="B129" s="59" t="s">
        <v>803</v>
      </c>
      <c r="C129" s="41">
        <v>1</v>
      </c>
      <c r="D129" s="33"/>
    </row>
    <row r="130" spans="1:4" ht="15.75" x14ac:dyDescent="0.25">
      <c r="A130" s="33"/>
      <c r="B130" s="59">
        <v>40821</v>
      </c>
      <c r="C130" s="41">
        <v>120</v>
      </c>
      <c r="D130" s="33"/>
    </row>
    <row r="131" spans="1:4" ht="15.75" x14ac:dyDescent="0.25">
      <c r="A131" s="33"/>
      <c r="B131" s="59">
        <v>40821</v>
      </c>
      <c r="C131" s="41">
        <v>109.03</v>
      </c>
      <c r="D131" s="33"/>
    </row>
    <row r="132" spans="1:4" ht="15.75" x14ac:dyDescent="0.25">
      <c r="A132" s="33"/>
      <c r="B132" s="59" t="s">
        <v>805</v>
      </c>
      <c r="C132" s="41">
        <v>3</v>
      </c>
      <c r="D132" s="33"/>
    </row>
    <row r="133" spans="1:4" ht="15.75" x14ac:dyDescent="0.25">
      <c r="A133" s="33"/>
      <c r="B133" s="59">
        <v>40822</v>
      </c>
      <c r="C133" s="41">
        <v>158.1</v>
      </c>
      <c r="D133" s="33"/>
    </row>
    <row r="134" spans="1:4" ht="15.75" x14ac:dyDescent="0.25">
      <c r="A134" s="33"/>
      <c r="B134" s="59">
        <v>40823</v>
      </c>
      <c r="C134" s="41">
        <v>119.42</v>
      </c>
      <c r="D134" s="33"/>
    </row>
    <row r="135" spans="1:4" ht="15.75" x14ac:dyDescent="0.25">
      <c r="A135" s="33"/>
      <c r="B135" s="59" t="s">
        <v>812</v>
      </c>
      <c r="C135" s="41">
        <v>9.42</v>
      </c>
      <c r="D135" s="33"/>
    </row>
    <row r="136" spans="1:4" ht="15.75" x14ac:dyDescent="0.25">
      <c r="A136" s="33"/>
      <c r="B136" s="59" t="s">
        <v>814</v>
      </c>
      <c r="C136" s="41">
        <v>60</v>
      </c>
      <c r="D136" s="33"/>
    </row>
    <row r="137" spans="1:4" ht="15.75" x14ac:dyDescent="0.25">
      <c r="A137" s="33"/>
      <c r="B137" s="59">
        <v>40825</v>
      </c>
      <c r="C137" s="41">
        <v>50</v>
      </c>
      <c r="D137" s="33"/>
    </row>
    <row r="138" spans="1:4" ht="15.75" x14ac:dyDescent="0.25">
      <c r="A138" s="33"/>
      <c r="B138" s="59">
        <v>40825</v>
      </c>
      <c r="C138" s="41">
        <v>84.26</v>
      </c>
      <c r="D138" s="33"/>
    </row>
    <row r="139" spans="1:4" ht="15.75" x14ac:dyDescent="0.25">
      <c r="A139" s="33"/>
      <c r="B139" s="58" t="s">
        <v>818</v>
      </c>
      <c r="C139" s="41">
        <v>11</v>
      </c>
      <c r="D139" s="33"/>
    </row>
    <row r="140" spans="1:4" ht="15.75" x14ac:dyDescent="0.25">
      <c r="A140" s="33"/>
      <c r="B140" s="59">
        <v>40826</v>
      </c>
      <c r="C140" s="41">
        <v>320.39999999999998</v>
      </c>
      <c r="D140" s="33"/>
    </row>
    <row r="141" spans="1:4" ht="15.75" x14ac:dyDescent="0.25">
      <c r="A141" s="33"/>
      <c r="B141" s="59" t="s">
        <v>819</v>
      </c>
      <c r="C141" s="41">
        <v>10</v>
      </c>
      <c r="D141" s="33"/>
    </row>
    <row r="142" spans="1:4" ht="15.75" x14ac:dyDescent="0.25">
      <c r="A142" s="33"/>
      <c r="B142" s="59">
        <v>40827</v>
      </c>
      <c r="C142" s="41">
        <v>131.68</v>
      </c>
      <c r="D142" s="33"/>
    </row>
    <row r="143" spans="1:4" ht="15.75" x14ac:dyDescent="0.25">
      <c r="A143" s="33"/>
      <c r="B143" s="59"/>
      <c r="C143" s="41">
        <v>0</v>
      </c>
      <c r="D143" s="33"/>
    </row>
    <row r="144" spans="1:4" ht="18" x14ac:dyDescent="0.25">
      <c r="A144" s="33"/>
      <c r="B144" s="53"/>
      <c r="C144" s="60">
        <f>SUM(C126:C143)</f>
        <v>1685.2099999999998</v>
      </c>
      <c r="D144" s="52">
        <f>C144-C121</f>
        <v>-4707.72</v>
      </c>
    </row>
    <row r="145" spans="1:4" x14ac:dyDescent="0.25">
      <c r="A145" s="33"/>
      <c r="B145" s="33"/>
      <c r="C145" s="33"/>
      <c r="D145" s="33"/>
    </row>
  </sheetData>
  <mergeCells count="4">
    <mergeCell ref="B1:C1"/>
    <mergeCell ref="B2:C2"/>
    <mergeCell ref="B113:C113"/>
    <mergeCell ref="B114:C1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J29" sqref="I29:J32"/>
    </sheetView>
  </sheetViews>
  <sheetFormatPr baseColWidth="10" defaultRowHeight="15" x14ac:dyDescent="0.25"/>
  <sheetData>
    <row r="1" spans="1:7" ht="18" x14ac:dyDescent="0.25">
      <c r="A1" s="276" t="s">
        <v>115</v>
      </c>
      <c r="B1" s="276"/>
      <c r="C1" s="276"/>
      <c r="D1" s="276"/>
      <c r="E1" s="276"/>
      <c r="F1" s="276"/>
    </row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205</v>
      </c>
      <c r="B3" s="22"/>
      <c r="C3" s="22"/>
      <c r="D3" s="22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9" t="s">
        <v>121</v>
      </c>
      <c r="G5" s="125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9"/>
      <c r="G6" s="126" t="s">
        <v>476</v>
      </c>
    </row>
    <row r="7" spans="1:7" x14ac:dyDescent="0.25">
      <c r="A7" s="24">
        <v>40544</v>
      </c>
      <c r="B7" s="25">
        <v>138</v>
      </c>
      <c r="C7" s="25">
        <v>0</v>
      </c>
      <c r="D7" s="25">
        <f>B7+C7</f>
        <v>138</v>
      </c>
      <c r="E7" s="26">
        <v>35.5</v>
      </c>
      <c r="F7" s="25">
        <f>D7-E7</f>
        <v>102.5</v>
      </c>
      <c r="G7" s="124">
        <v>18</v>
      </c>
    </row>
    <row r="8" spans="1:7" x14ac:dyDescent="0.25">
      <c r="A8" s="24">
        <v>40545</v>
      </c>
      <c r="B8" s="25">
        <v>87</v>
      </c>
      <c r="C8" s="25">
        <v>0</v>
      </c>
      <c r="D8" s="25">
        <f t="shared" ref="D8:D37" si="0">B8+C8</f>
        <v>87</v>
      </c>
      <c r="E8" s="26">
        <v>26.55</v>
      </c>
      <c r="F8" s="25">
        <f t="shared" ref="F8:F37" si="1">D8-E8</f>
        <v>60.45</v>
      </c>
      <c r="G8" s="124">
        <v>9</v>
      </c>
    </row>
    <row r="9" spans="1:7" x14ac:dyDescent="0.25">
      <c r="A9" s="24">
        <v>40546</v>
      </c>
      <c r="B9" s="25">
        <v>56</v>
      </c>
      <c r="C9" s="25">
        <v>50</v>
      </c>
      <c r="D9" s="25">
        <f t="shared" si="0"/>
        <v>106</v>
      </c>
      <c r="E9" s="26">
        <v>50.21</v>
      </c>
      <c r="F9" s="25">
        <f t="shared" si="1"/>
        <v>55.79</v>
      </c>
      <c r="G9" s="124">
        <v>11</v>
      </c>
    </row>
    <row r="10" spans="1:7" x14ac:dyDescent="0.25">
      <c r="A10" s="24">
        <v>40547</v>
      </c>
      <c r="B10" s="25">
        <v>22</v>
      </c>
      <c r="C10" s="25">
        <v>107.54</v>
      </c>
      <c r="D10" s="25">
        <f t="shared" si="0"/>
        <v>129.54000000000002</v>
      </c>
      <c r="E10" s="26">
        <v>42.7</v>
      </c>
      <c r="F10" s="25">
        <f t="shared" si="1"/>
        <v>86.840000000000018</v>
      </c>
      <c r="G10" s="124">
        <v>15</v>
      </c>
    </row>
    <row r="11" spans="1:7" x14ac:dyDescent="0.25">
      <c r="A11" s="24">
        <v>40548</v>
      </c>
      <c r="B11" s="25">
        <v>29</v>
      </c>
      <c r="C11" s="25">
        <v>94</v>
      </c>
      <c r="D11" s="25">
        <f t="shared" si="0"/>
        <v>123</v>
      </c>
      <c r="E11" s="26">
        <v>118.09</v>
      </c>
      <c r="F11" s="25">
        <f t="shared" si="1"/>
        <v>4.9099999999999966</v>
      </c>
      <c r="G11" s="124">
        <v>13</v>
      </c>
    </row>
    <row r="12" spans="1:7" x14ac:dyDescent="0.25">
      <c r="A12" s="24">
        <v>40549</v>
      </c>
      <c r="B12" s="25">
        <v>44.1</v>
      </c>
      <c r="C12" s="25">
        <v>128.08000000000001</v>
      </c>
      <c r="D12" s="25">
        <f t="shared" si="0"/>
        <v>172.18</v>
      </c>
      <c r="E12" s="26">
        <v>42.9</v>
      </c>
      <c r="F12" s="25">
        <f t="shared" si="1"/>
        <v>129.28</v>
      </c>
      <c r="G12" s="124">
        <v>16</v>
      </c>
    </row>
    <row r="13" spans="1:7" x14ac:dyDescent="0.25">
      <c r="A13" s="24">
        <v>40550</v>
      </c>
      <c r="B13" s="25">
        <v>24</v>
      </c>
      <c r="C13" s="25">
        <v>99.14</v>
      </c>
      <c r="D13" s="25">
        <f t="shared" si="0"/>
        <v>123.14</v>
      </c>
      <c r="E13" s="26">
        <v>49.93</v>
      </c>
      <c r="F13" s="25">
        <f t="shared" si="1"/>
        <v>73.210000000000008</v>
      </c>
      <c r="G13" s="124">
        <v>15</v>
      </c>
    </row>
    <row r="14" spans="1:7" x14ac:dyDescent="0.25">
      <c r="A14" s="24">
        <v>40551</v>
      </c>
      <c r="B14" s="25">
        <v>51</v>
      </c>
      <c r="C14" s="25">
        <v>166</v>
      </c>
      <c r="D14" s="25">
        <f t="shared" si="0"/>
        <v>217</v>
      </c>
      <c r="E14" s="26">
        <v>122.14</v>
      </c>
      <c r="F14" s="25">
        <f t="shared" si="1"/>
        <v>94.86</v>
      </c>
      <c r="G14" s="124">
        <v>19</v>
      </c>
    </row>
    <row r="15" spans="1:7" x14ac:dyDescent="0.25">
      <c r="A15" s="24">
        <v>40552</v>
      </c>
      <c r="B15" s="25">
        <v>81</v>
      </c>
      <c r="C15" s="25">
        <v>0</v>
      </c>
      <c r="D15" s="25">
        <f t="shared" si="0"/>
        <v>81</v>
      </c>
      <c r="E15" s="26">
        <v>36.9</v>
      </c>
      <c r="F15" s="25">
        <f t="shared" si="1"/>
        <v>44.1</v>
      </c>
      <c r="G15" s="124">
        <v>10</v>
      </c>
    </row>
    <row r="16" spans="1:7" x14ac:dyDescent="0.25">
      <c r="A16" s="24">
        <v>40553</v>
      </c>
      <c r="B16" s="25">
        <v>56.75</v>
      </c>
      <c r="C16" s="25">
        <v>41.96</v>
      </c>
      <c r="D16" s="25">
        <f t="shared" si="0"/>
        <v>98.710000000000008</v>
      </c>
      <c r="E16" s="26">
        <v>77.099999999999994</v>
      </c>
      <c r="F16" s="25">
        <f t="shared" si="1"/>
        <v>21.610000000000014</v>
      </c>
      <c r="G16" s="124">
        <v>14</v>
      </c>
    </row>
    <row r="17" spans="1:7" x14ac:dyDescent="0.25">
      <c r="A17" s="24">
        <v>40554</v>
      </c>
      <c r="B17" s="25">
        <v>61</v>
      </c>
      <c r="C17" s="25">
        <v>83</v>
      </c>
      <c r="D17" s="25">
        <f t="shared" si="0"/>
        <v>144</v>
      </c>
      <c r="E17" s="26">
        <v>39.979999999999997</v>
      </c>
      <c r="F17" s="25">
        <f t="shared" si="1"/>
        <v>104.02000000000001</v>
      </c>
      <c r="G17" s="124">
        <v>17</v>
      </c>
    </row>
    <row r="18" spans="1:7" x14ac:dyDescent="0.25">
      <c r="A18" s="24">
        <v>40555</v>
      </c>
      <c r="B18" s="26">
        <v>71</v>
      </c>
      <c r="C18" s="26">
        <v>86</v>
      </c>
      <c r="D18" s="25">
        <f t="shared" si="0"/>
        <v>157</v>
      </c>
      <c r="E18" s="26">
        <v>76.099999999999994</v>
      </c>
      <c r="F18" s="25">
        <f t="shared" si="1"/>
        <v>80.900000000000006</v>
      </c>
      <c r="G18" s="124">
        <v>16</v>
      </c>
    </row>
    <row r="19" spans="1:7" x14ac:dyDescent="0.25">
      <c r="A19" s="24">
        <v>40556</v>
      </c>
      <c r="B19" s="26">
        <v>73.36</v>
      </c>
      <c r="C19" s="26">
        <v>211</v>
      </c>
      <c r="D19" s="25">
        <f t="shared" si="0"/>
        <v>284.36</v>
      </c>
      <c r="E19" s="26">
        <v>44.6</v>
      </c>
      <c r="F19" s="25">
        <f t="shared" si="1"/>
        <v>239.76000000000002</v>
      </c>
      <c r="G19" s="124">
        <v>22</v>
      </c>
    </row>
    <row r="20" spans="1:7" x14ac:dyDescent="0.25">
      <c r="A20" s="24">
        <v>40557</v>
      </c>
      <c r="B20" s="26">
        <v>171</v>
      </c>
      <c r="C20" s="26">
        <v>99.35</v>
      </c>
      <c r="D20" s="25">
        <f t="shared" si="0"/>
        <v>270.35000000000002</v>
      </c>
      <c r="E20" s="26">
        <v>140.21</v>
      </c>
      <c r="F20" s="25">
        <f t="shared" si="1"/>
        <v>130.14000000000001</v>
      </c>
      <c r="G20" s="124">
        <v>30</v>
      </c>
    </row>
    <row r="21" spans="1:7" x14ac:dyDescent="0.25">
      <c r="A21" s="24">
        <v>40558</v>
      </c>
      <c r="B21" s="26">
        <v>107</v>
      </c>
      <c r="C21" s="26">
        <v>144.54</v>
      </c>
      <c r="D21" s="25">
        <f t="shared" si="0"/>
        <v>251.54</v>
      </c>
      <c r="E21" s="26">
        <v>26.1</v>
      </c>
      <c r="F21" s="25">
        <f t="shared" si="1"/>
        <v>225.44</v>
      </c>
      <c r="G21" s="124">
        <v>24</v>
      </c>
    </row>
    <row r="22" spans="1:7" x14ac:dyDescent="0.25">
      <c r="A22" s="24">
        <v>40559</v>
      </c>
      <c r="B22" s="26">
        <v>83</v>
      </c>
      <c r="C22" s="26">
        <v>0</v>
      </c>
      <c r="D22" s="25">
        <f t="shared" si="0"/>
        <v>83</v>
      </c>
      <c r="E22" s="26">
        <v>408.45</v>
      </c>
      <c r="F22" s="25">
        <f t="shared" si="1"/>
        <v>-325.45</v>
      </c>
      <c r="G22" s="124">
        <v>8</v>
      </c>
    </row>
    <row r="23" spans="1:7" x14ac:dyDescent="0.25">
      <c r="A23" s="24">
        <v>40560</v>
      </c>
      <c r="B23" s="26">
        <v>45</v>
      </c>
      <c r="C23" s="26">
        <v>85</v>
      </c>
      <c r="D23" s="25">
        <f t="shared" si="0"/>
        <v>130</v>
      </c>
      <c r="E23" s="26">
        <v>117.1</v>
      </c>
      <c r="F23" s="25">
        <f t="shared" si="1"/>
        <v>12.900000000000006</v>
      </c>
      <c r="G23" s="124">
        <v>12</v>
      </c>
    </row>
    <row r="24" spans="1:7" x14ac:dyDescent="0.25">
      <c r="A24" s="24">
        <v>40561</v>
      </c>
      <c r="B24" s="26">
        <v>29</v>
      </c>
      <c r="C24" s="26">
        <v>95</v>
      </c>
      <c r="D24" s="25">
        <f t="shared" si="0"/>
        <v>124</v>
      </c>
      <c r="E24" s="26">
        <v>92.4</v>
      </c>
      <c r="F24" s="25">
        <f t="shared" si="1"/>
        <v>31.599999999999994</v>
      </c>
      <c r="G24" s="124">
        <v>12</v>
      </c>
    </row>
    <row r="25" spans="1:7" x14ac:dyDescent="0.25">
      <c r="A25" s="24">
        <v>40562</v>
      </c>
      <c r="B25" s="26">
        <v>72</v>
      </c>
      <c r="C25" s="26">
        <v>155.54</v>
      </c>
      <c r="D25" s="25">
        <f t="shared" si="0"/>
        <v>227.54</v>
      </c>
      <c r="E25" s="26">
        <v>53.3</v>
      </c>
      <c r="F25" s="25">
        <f t="shared" si="1"/>
        <v>174.24</v>
      </c>
      <c r="G25" s="124">
        <v>23</v>
      </c>
    </row>
    <row r="26" spans="1:7" x14ac:dyDescent="0.25">
      <c r="A26" s="24">
        <v>40563</v>
      </c>
      <c r="B26" s="26">
        <v>33.71</v>
      </c>
      <c r="C26" s="26">
        <v>116</v>
      </c>
      <c r="D26" s="25">
        <f t="shared" si="0"/>
        <v>149.71</v>
      </c>
      <c r="E26" s="26">
        <v>221.49</v>
      </c>
      <c r="F26" s="25">
        <f t="shared" si="1"/>
        <v>-71.78</v>
      </c>
      <c r="G26" s="124">
        <v>15</v>
      </c>
    </row>
    <row r="27" spans="1:7" x14ac:dyDescent="0.25">
      <c r="A27" s="24">
        <v>40564</v>
      </c>
      <c r="B27" s="26">
        <v>42</v>
      </c>
      <c r="C27" s="26">
        <v>140.47999999999999</v>
      </c>
      <c r="D27" s="25">
        <f t="shared" si="0"/>
        <v>182.48</v>
      </c>
      <c r="E27" s="26">
        <v>96.1</v>
      </c>
      <c r="F27" s="25">
        <f t="shared" si="1"/>
        <v>86.38</v>
      </c>
      <c r="G27" s="124">
        <v>17</v>
      </c>
    </row>
    <row r="28" spans="1:7" x14ac:dyDescent="0.25">
      <c r="A28" s="24">
        <v>40565</v>
      </c>
      <c r="B28" s="26">
        <v>42</v>
      </c>
      <c r="C28" s="26">
        <v>147.54</v>
      </c>
      <c r="D28" s="25">
        <f t="shared" si="0"/>
        <v>189.54</v>
      </c>
      <c r="E28" s="26">
        <v>27.1</v>
      </c>
      <c r="F28" s="25">
        <f t="shared" si="1"/>
        <v>162.44</v>
      </c>
      <c r="G28" s="124">
        <v>18</v>
      </c>
    </row>
    <row r="29" spans="1:7" x14ac:dyDescent="0.25">
      <c r="A29" s="24">
        <v>40566</v>
      </c>
      <c r="B29" s="26">
        <v>33</v>
      </c>
      <c r="C29" s="26">
        <v>0</v>
      </c>
      <c r="D29" s="25">
        <f t="shared" si="0"/>
        <v>33</v>
      </c>
      <c r="E29" s="26">
        <v>22.8</v>
      </c>
      <c r="F29" s="25">
        <f t="shared" si="1"/>
        <v>10.199999999999999</v>
      </c>
      <c r="G29" s="124">
        <v>12</v>
      </c>
    </row>
    <row r="30" spans="1:7" x14ac:dyDescent="0.25">
      <c r="A30" s="24">
        <v>40567</v>
      </c>
      <c r="B30" s="26">
        <v>63</v>
      </c>
      <c r="C30" s="26">
        <v>30</v>
      </c>
      <c r="D30" s="25">
        <f t="shared" si="0"/>
        <v>93</v>
      </c>
      <c r="E30" s="26">
        <v>56.9</v>
      </c>
      <c r="F30" s="25">
        <f t="shared" si="1"/>
        <v>36.1</v>
      </c>
      <c r="G30" s="124">
        <v>11</v>
      </c>
    </row>
    <row r="31" spans="1:7" x14ac:dyDescent="0.25">
      <c r="A31" s="24">
        <v>40568</v>
      </c>
      <c r="B31" s="26">
        <v>15</v>
      </c>
      <c r="C31" s="26">
        <v>135</v>
      </c>
      <c r="D31" s="25">
        <f t="shared" si="0"/>
        <v>150</v>
      </c>
      <c r="E31" s="26">
        <v>42.15</v>
      </c>
      <c r="F31" s="25">
        <f t="shared" si="1"/>
        <v>107.85</v>
      </c>
      <c r="G31" s="124">
        <v>15</v>
      </c>
    </row>
    <row r="32" spans="1:7" x14ac:dyDescent="0.25">
      <c r="A32" s="24">
        <v>40569</v>
      </c>
      <c r="B32" s="26">
        <v>53</v>
      </c>
      <c r="C32" s="26">
        <v>100</v>
      </c>
      <c r="D32" s="25">
        <f t="shared" si="0"/>
        <v>153</v>
      </c>
      <c r="E32" s="26">
        <v>108.59</v>
      </c>
      <c r="F32" s="25">
        <f t="shared" si="1"/>
        <v>44.41</v>
      </c>
      <c r="G32" s="124">
        <v>15</v>
      </c>
    </row>
    <row r="33" spans="1:7" x14ac:dyDescent="0.25">
      <c r="A33" s="24">
        <v>40570</v>
      </c>
      <c r="B33" s="26">
        <v>30</v>
      </c>
      <c r="C33" s="26">
        <v>143</v>
      </c>
      <c r="D33" s="25">
        <f t="shared" si="0"/>
        <v>173</v>
      </c>
      <c r="E33" s="26">
        <v>61.7</v>
      </c>
      <c r="F33" s="25">
        <f t="shared" si="1"/>
        <v>111.3</v>
      </c>
      <c r="G33" s="124">
        <v>20</v>
      </c>
    </row>
    <row r="34" spans="1:7" x14ac:dyDescent="0.25">
      <c r="A34" s="24">
        <v>40571</v>
      </c>
      <c r="B34" s="26">
        <v>96.71</v>
      </c>
      <c r="C34" s="26">
        <v>70</v>
      </c>
      <c r="D34" s="25">
        <f t="shared" si="0"/>
        <v>166.70999999999998</v>
      </c>
      <c r="E34" s="26">
        <v>161.56</v>
      </c>
      <c r="F34" s="25">
        <f t="shared" si="1"/>
        <v>5.1499999999999773</v>
      </c>
      <c r="G34" s="124">
        <v>17</v>
      </c>
    </row>
    <row r="35" spans="1:7" x14ac:dyDescent="0.25">
      <c r="A35" s="24">
        <v>40572</v>
      </c>
      <c r="B35" s="26">
        <v>122</v>
      </c>
      <c r="C35" s="26">
        <v>99</v>
      </c>
      <c r="D35" s="25">
        <f t="shared" si="0"/>
        <v>221</v>
      </c>
      <c r="E35" s="26">
        <v>58.76</v>
      </c>
      <c r="F35" s="25">
        <f t="shared" si="1"/>
        <v>162.24</v>
      </c>
      <c r="G35" s="124">
        <v>20</v>
      </c>
    </row>
    <row r="36" spans="1:7" x14ac:dyDescent="0.25">
      <c r="A36" s="24">
        <v>40573</v>
      </c>
      <c r="B36" s="26">
        <v>141</v>
      </c>
      <c r="C36" s="26">
        <v>0</v>
      </c>
      <c r="D36" s="25">
        <f t="shared" si="0"/>
        <v>141</v>
      </c>
      <c r="E36" s="26">
        <v>38.82</v>
      </c>
      <c r="F36" s="25">
        <f t="shared" si="1"/>
        <v>102.18</v>
      </c>
      <c r="G36" s="124">
        <v>15</v>
      </c>
    </row>
    <row r="37" spans="1:7" ht="26.25" x14ac:dyDescent="0.25">
      <c r="A37" s="24" t="s">
        <v>204</v>
      </c>
      <c r="B37" s="26">
        <v>0</v>
      </c>
      <c r="C37" s="26">
        <v>0</v>
      </c>
      <c r="D37" s="25">
        <f t="shared" si="0"/>
        <v>0</v>
      </c>
      <c r="E37" s="26">
        <v>0</v>
      </c>
      <c r="F37" s="25">
        <f t="shared" si="1"/>
        <v>0</v>
      </c>
      <c r="G37" s="124">
        <v>0</v>
      </c>
    </row>
    <row r="38" spans="1:7" x14ac:dyDescent="0.25">
      <c r="A38" s="27"/>
      <c r="B38" s="28">
        <f t="shared" ref="B38:G38" si="2">SUM(B7:B37)</f>
        <v>1972.63</v>
      </c>
      <c r="C38" s="28">
        <f t="shared" si="2"/>
        <v>2627.17</v>
      </c>
      <c r="D38" s="28">
        <f t="shared" si="2"/>
        <v>4599.8</v>
      </c>
      <c r="E38" s="28">
        <f t="shared" si="2"/>
        <v>2496.23</v>
      </c>
      <c r="F38" s="29">
        <f t="shared" si="2"/>
        <v>2103.5700000000002</v>
      </c>
      <c r="G38" s="124">
        <f t="shared" si="2"/>
        <v>479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4599.8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2496.23</v>
      </c>
      <c r="E41" s="22"/>
      <c r="F41" s="22"/>
    </row>
    <row r="42" spans="1:7" x14ac:dyDescent="0.25">
      <c r="A42" s="22" t="s">
        <v>124</v>
      </c>
      <c r="B42" s="22"/>
      <c r="C42" s="22"/>
      <c r="D42" s="30">
        <f>'res ec en'!C96</f>
        <v>126.8</v>
      </c>
      <c r="E42" s="22"/>
      <c r="F42" s="22"/>
    </row>
    <row r="43" spans="1:7" x14ac:dyDescent="0.25">
      <c r="A43" s="31" t="s">
        <v>125</v>
      </c>
      <c r="B43" s="22"/>
      <c r="C43" s="22"/>
      <c r="D43" s="30">
        <f>'res ec en'!C79</f>
        <v>967.6</v>
      </c>
      <c r="E43" s="22"/>
      <c r="F43" s="22"/>
    </row>
    <row r="44" spans="1:7" x14ac:dyDescent="0.25">
      <c r="A44" s="31" t="s">
        <v>126</v>
      </c>
      <c r="B44" s="22"/>
      <c r="C44" s="22"/>
      <c r="D44" s="32">
        <f>D40-D41-D42-D43</f>
        <v>1009.1700000000002</v>
      </c>
      <c r="E44" s="22"/>
      <c r="F44" s="22"/>
    </row>
  </sheetData>
  <mergeCells count="7">
    <mergeCell ref="A1:F1"/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3"/>
    </sheetView>
  </sheetViews>
  <sheetFormatPr baseColWidth="10" defaultRowHeight="15" x14ac:dyDescent="0.25"/>
  <sheetData>
    <row r="1" spans="1:7" ht="18" x14ac:dyDescent="0.25">
      <c r="A1" s="276" t="s">
        <v>116</v>
      </c>
      <c r="B1" s="276"/>
      <c r="C1" s="276"/>
      <c r="D1" s="276"/>
      <c r="E1" s="276"/>
      <c r="F1" s="276"/>
    </row>
    <row r="2" spans="1:7" ht="18" x14ac:dyDescent="0.25">
      <c r="A2" s="21" t="s">
        <v>789</v>
      </c>
      <c r="B2" s="159" t="s">
        <v>823</v>
      </c>
      <c r="C2" s="22"/>
      <c r="D2" s="159" t="s">
        <v>824</v>
      </c>
      <c r="E2" s="22"/>
      <c r="F2" s="22"/>
    </row>
    <row r="3" spans="1:7" ht="18" x14ac:dyDescent="0.25">
      <c r="A3" s="21"/>
      <c r="B3" s="22"/>
      <c r="C3" s="22"/>
      <c r="D3" s="22"/>
      <c r="E3" s="22"/>
      <c r="F3" s="22"/>
    </row>
    <row r="4" spans="1:7" x14ac:dyDescent="0.25">
      <c r="A4" s="277" t="s">
        <v>117</v>
      </c>
      <c r="B4" s="278" t="s">
        <v>118</v>
      </c>
      <c r="C4" s="278"/>
      <c r="D4" s="277" t="s">
        <v>119</v>
      </c>
      <c r="E4" s="278" t="s">
        <v>120</v>
      </c>
      <c r="F4" s="277" t="s">
        <v>121</v>
      </c>
      <c r="G4" s="153" t="s">
        <v>475</v>
      </c>
    </row>
    <row r="5" spans="1:7" ht="26.25" x14ac:dyDescent="0.25">
      <c r="A5" s="277"/>
      <c r="B5" s="23" t="s">
        <v>122</v>
      </c>
      <c r="C5" s="23" t="s">
        <v>123</v>
      </c>
      <c r="D5" s="277"/>
      <c r="E5" s="278"/>
      <c r="F5" s="277"/>
      <c r="G5" s="153" t="s">
        <v>476</v>
      </c>
    </row>
    <row r="6" spans="1:7" x14ac:dyDescent="0.25">
      <c r="A6" s="24">
        <v>40787</v>
      </c>
      <c r="B6" s="25">
        <v>56.55</v>
      </c>
      <c r="C6" s="25">
        <v>134</v>
      </c>
      <c r="D6" s="25">
        <f t="shared" ref="D6:D16" si="0">B6+C6</f>
        <v>190.55</v>
      </c>
      <c r="E6" s="26">
        <v>19.25</v>
      </c>
      <c r="F6" s="25">
        <f>D6-E6</f>
        <v>171.3</v>
      </c>
      <c r="G6" s="124">
        <v>24</v>
      </c>
    </row>
    <row r="7" spans="1:7" x14ac:dyDescent="0.25">
      <c r="A7" s="24">
        <v>40788</v>
      </c>
      <c r="B7" s="25">
        <v>86</v>
      </c>
      <c r="C7" s="25">
        <v>101</v>
      </c>
      <c r="D7" s="25">
        <f t="shared" si="0"/>
        <v>187</v>
      </c>
      <c r="E7" s="26">
        <v>28.65</v>
      </c>
      <c r="F7" s="25">
        <f t="shared" ref="F7:F35" si="1">D7-E7</f>
        <v>158.35</v>
      </c>
      <c r="G7" s="124">
        <v>19</v>
      </c>
    </row>
    <row r="8" spans="1:7" x14ac:dyDescent="0.25">
      <c r="A8" s="24">
        <v>40789</v>
      </c>
      <c r="B8" s="25">
        <v>131</v>
      </c>
      <c r="C8" s="25">
        <v>251</v>
      </c>
      <c r="D8" s="25">
        <f t="shared" si="0"/>
        <v>382</v>
      </c>
      <c r="E8" s="26">
        <v>24.9</v>
      </c>
      <c r="F8" s="25">
        <f t="shared" si="1"/>
        <v>357.1</v>
      </c>
      <c r="G8" s="124">
        <v>30</v>
      </c>
    </row>
    <row r="9" spans="1:7" x14ac:dyDescent="0.25">
      <c r="A9" s="24">
        <v>40790</v>
      </c>
      <c r="B9" s="25">
        <v>0</v>
      </c>
      <c r="C9" s="25">
        <v>106</v>
      </c>
      <c r="D9" s="25">
        <f t="shared" si="0"/>
        <v>106</v>
      </c>
      <c r="E9" s="26">
        <v>32.4</v>
      </c>
      <c r="F9" s="25">
        <f t="shared" si="1"/>
        <v>73.599999999999994</v>
      </c>
      <c r="G9" s="124">
        <v>14</v>
      </c>
    </row>
    <row r="10" spans="1:7" x14ac:dyDescent="0.25">
      <c r="A10" s="24">
        <v>40791</v>
      </c>
      <c r="B10" s="25">
        <v>98</v>
      </c>
      <c r="C10" s="25">
        <v>117.65</v>
      </c>
      <c r="D10" s="25">
        <f t="shared" si="0"/>
        <v>215.65</v>
      </c>
      <c r="E10" s="26">
        <v>30.5</v>
      </c>
      <c r="F10" s="25">
        <f t="shared" si="1"/>
        <v>185.15</v>
      </c>
      <c r="G10" s="124">
        <v>20</v>
      </c>
    </row>
    <row r="11" spans="1:7" x14ac:dyDescent="0.25">
      <c r="A11" s="24">
        <v>40792</v>
      </c>
      <c r="B11" s="25">
        <v>114</v>
      </c>
      <c r="C11" s="25">
        <v>109.25</v>
      </c>
      <c r="D11" s="25">
        <f t="shared" si="0"/>
        <v>223.25</v>
      </c>
      <c r="E11" s="26">
        <v>16.829999999999998</v>
      </c>
      <c r="F11" s="25">
        <f t="shared" si="1"/>
        <v>206.42000000000002</v>
      </c>
      <c r="G11" s="124">
        <v>27</v>
      </c>
    </row>
    <row r="12" spans="1:7" x14ac:dyDescent="0.25">
      <c r="A12" s="24">
        <v>40793</v>
      </c>
      <c r="B12" s="25">
        <v>89</v>
      </c>
      <c r="C12" s="25">
        <v>192.85</v>
      </c>
      <c r="D12" s="25">
        <f t="shared" si="0"/>
        <v>281.85000000000002</v>
      </c>
      <c r="E12" s="26">
        <v>31.2</v>
      </c>
      <c r="F12" s="25">
        <f t="shared" si="1"/>
        <v>250.65000000000003</v>
      </c>
      <c r="G12" s="124">
        <v>30</v>
      </c>
    </row>
    <row r="13" spans="1:7" x14ac:dyDescent="0.25">
      <c r="A13" s="24">
        <v>40794</v>
      </c>
      <c r="B13" s="25">
        <v>88</v>
      </c>
      <c r="C13" s="25">
        <v>248</v>
      </c>
      <c r="D13" s="25">
        <f t="shared" si="0"/>
        <v>336</v>
      </c>
      <c r="E13" s="26">
        <v>12.33</v>
      </c>
      <c r="F13" s="25">
        <f t="shared" si="1"/>
        <v>323.67</v>
      </c>
      <c r="G13" s="124">
        <v>38</v>
      </c>
    </row>
    <row r="14" spans="1:7" x14ac:dyDescent="0.25">
      <c r="A14" s="24">
        <v>40795</v>
      </c>
      <c r="B14" s="25">
        <v>114.71</v>
      </c>
      <c r="C14" s="25">
        <v>158</v>
      </c>
      <c r="D14" s="25">
        <f t="shared" si="0"/>
        <v>272.70999999999998</v>
      </c>
      <c r="E14" s="26">
        <v>33.39</v>
      </c>
      <c r="F14" s="25">
        <f t="shared" si="1"/>
        <v>239.32</v>
      </c>
      <c r="G14" s="124">
        <v>25</v>
      </c>
    </row>
    <row r="15" spans="1:7" x14ac:dyDescent="0.25">
      <c r="A15" s="24">
        <v>40796</v>
      </c>
      <c r="B15" s="25">
        <v>76</v>
      </c>
      <c r="C15" s="25">
        <v>228</v>
      </c>
      <c r="D15" s="25">
        <f t="shared" si="0"/>
        <v>304</v>
      </c>
      <c r="E15" s="26">
        <v>36.5</v>
      </c>
      <c r="F15" s="25">
        <f t="shared" si="1"/>
        <v>267.5</v>
      </c>
      <c r="G15" s="124">
        <v>34</v>
      </c>
    </row>
    <row r="16" spans="1:7" x14ac:dyDescent="0.25">
      <c r="A16" s="24">
        <v>40797</v>
      </c>
      <c r="B16" s="25">
        <v>0</v>
      </c>
      <c r="C16" s="25">
        <v>235.75</v>
      </c>
      <c r="D16" s="25">
        <f t="shared" si="0"/>
        <v>235.75</v>
      </c>
      <c r="E16" s="26">
        <v>48.31</v>
      </c>
      <c r="F16" s="25">
        <f t="shared" si="1"/>
        <v>187.44</v>
      </c>
      <c r="G16" s="124">
        <v>28</v>
      </c>
    </row>
    <row r="17" spans="1:7" x14ac:dyDescent="0.25">
      <c r="A17" s="24">
        <v>40798</v>
      </c>
      <c r="B17" s="25">
        <v>79</v>
      </c>
      <c r="C17" s="25">
        <v>148</v>
      </c>
      <c r="D17" s="25">
        <f t="shared" ref="D17:D35" si="2">B17+C17</f>
        <v>227</v>
      </c>
      <c r="E17" s="26">
        <v>62.84</v>
      </c>
      <c r="F17" s="25">
        <f t="shared" si="1"/>
        <v>164.16</v>
      </c>
      <c r="G17" s="124">
        <v>25</v>
      </c>
    </row>
    <row r="18" spans="1:7" x14ac:dyDescent="0.25">
      <c r="A18" s="24">
        <v>40799</v>
      </c>
      <c r="B18" s="25">
        <v>103</v>
      </c>
      <c r="C18" s="25">
        <v>62</v>
      </c>
      <c r="D18" s="25">
        <f t="shared" si="2"/>
        <v>165</v>
      </c>
      <c r="E18" s="26">
        <v>69.23</v>
      </c>
      <c r="F18" s="25">
        <f t="shared" si="1"/>
        <v>95.77</v>
      </c>
      <c r="G18" s="124">
        <v>40</v>
      </c>
    </row>
    <row r="19" spans="1:7" x14ac:dyDescent="0.25">
      <c r="A19" s="24">
        <v>40800</v>
      </c>
      <c r="B19" s="25">
        <v>56</v>
      </c>
      <c r="C19" s="25">
        <v>83</v>
      </c>
      <c r="D19" s="25">
        <f t="shared" si="2"/>
        <v>139</v>
      </c>
      <c r="E19" s="26">
        <v>11.95</v>
      </c>
      <c r="F19" s="25">
        <f t="shared" si="1"/>
        <v>127.05</v>
      </c>
      <c r="G19" s="124">
        <v>42</v>
      </c>
    </row>
    <row r="20" spans="1:7" x14ac:dyDescent="0.25">
      <c r="A20" s="24">
        <v>40801</v>
      </c>
      <c r="B20" s="25">
        <v>54</v>
      </c>
      <c r="C20" s="25">
        <v>108.62</v>
      </c>
      <c r="D20" s="25">
        <f t="shared" si="2"/>
        <v>162.62</v>
      </c>
      <c r="E20" s="26">
        <v>47.2</v>
      </c>
      <c r="F20" s="25">
        <f t="shared" si="1"/>
        <v>115.42</v>
      </c>
      <c r="G20" s="124">
        <v>43</v>
      </c>
    </row>
    <row r="21" spans="1:7" x14ac:dyDescent="0.25">
      <c r="A21" s="24">
        <v>40802</v>
      </c>
      <c r="B21" s="25">
        <v>18.8</v>
      </c>
      <c r="C21" s="25">
        <v>112</v>
      </c>
      <c r="D21" s="25">
        <f t="shared" si="2"/>
        <v>130.80000000000001</v>
      </c>
      <c r="E21" s="26">
        <v>24.15</v>
      </c>
      <c r="F21" s="25">
        <f t="shared" si="1"/>
        <v>106.65</v>
      </c>
      <c r="G21" s="124">
        <v>42</v>
      </c>
    </row>
    <row r="22" spans="1:7" x14ac:dyDescent="0.25">
      <c r="A22" s="24">
        <v>40803</v>
      </c>
      <c r="B22" s="25">
        <v>89.5</v>
      </c>
      <c r="C22" s="25">
        <v>117</v>
      </c>
      <c r="D22" s="25">
        <f t="shared" si="2"/>
        <v>206.5</v>
      </c>
      <c r="E22" s="26">
        <v>32.97</v>
      </c>
      <c r="F22" s="25">
        <f t="shared" si="1"/>
        <v>173.53</v>
      </c>
      <c r="G22" s="124">
        <v>45</v>
      </c>
    </row>
    <row r="23" spans="1:7" x14ac:dyDescent="0.25">
      <c r="A23" s="24">
        <v>40804</v>
      </c>
      <c r="B23" s="25">
        <v>0</v>
      </c>
      <c r="C23" s="25">
        <v>154</v>
      </c>
      <c r="D23" s="25">
        <f t="shared" si="2"/>
        <v>154</v>
      </c>
      <c r="E23" s="26">
        <v>38.68</v>
      </c>
      <c r="F23" s="25">
        <f t="shared" si="1"/>
        <v>115.32</v>
      </c>
      <c r="G23" s="124">
        <v>38</v>
      </c>
    </row>
    <row r="24" spans="1:7" x14ac:dyDescent="0.25">
      <c r="A24" s="24">
        <v>40805</v>
      </c>
      <c r="B24" s="25">
        <v>103</v>
      </c>
      <c r="C24" s="25">
        <v>65</v>
      </c>
      <c r="D24" s="25">
        <f t="shared" si="2"/>
        <v>168</v>
      </c>
      <c r="E24" s="26">
        <v>20.45</v>
      </c>
      <c r="F24" s="25">
        <f t="shared" si="1"/>
        <v>147.55000000000001</v>
      </c>
      <c r="G24" s="124">
        <v>42</v>
      </c>
    </row>
    <row r="25" spans="1:7" x14ac:dyDescent="0.25">
      <c r="A25" s="24">
        <v>40806</v>
      </c>
      <c r="B25" s="25">
        <v>29</v>
      </c>
      <c r="C25" s="25">
        <v>81</v>
      </c>
      <c r="D25" s="25">
        <f t="shared" si="2"/>
        <v>110</v>
      </c>
      <c r="E25" s="26">
        <v>33.770000000000003</v>
      </c>
      <c r="F25" s="25">
        <f t="shared" si="1"/>
        <v>76.22999999999999</v>
      </c>
      <c r="G25" s="124">
        <v>42</v>
      </c>
    </row>
    <row r="26" spans="1:7" x14ac:dyDescent="0.25">
      <c r="A26" s="24">
        <v>40807</v>
      </c>
      <c r="B26" s="25">
        <v>106.15</v>
      </c>
      <c r="C26" s="25">
        <v>273.5</v>
      </c>
      <c r="D26" s="25">
        <f t="shared" si="2"/>
        <v>379.65</v>
      </c>
      <c r="E26" s="26">
        <v>37.1</v>
      </c>
      <c r="F26" s="25">
        <f t="shared" si="1"/>
        <v>342.54999999999995</v>
      </c>
      <c r="G26" s="124">
        <v>37</v>
      </c>
    </row>
    <row r="27" spans="1:7" x14ac:dyDescent="0.25">
      <c r="A27" s="24">
        <v>40808</v>
      </c>
      <c r="B27" s="25">
        <v>29</v>
      </c>
      <c r="C27" s="25">
        <v>218</v>
      </c>
      <c r="D27" s="25">
        <f t="shared" si="2"/>
        <v>247</v>
      </c>
      <c r="E27" s="26">
        <v>13.45</v>
      </c>
      <c r="F27" s="25">
        <f t="shared" si="1"/>
        <v>233.55</v>
      </c>
      <c r="G27" s="124">
        <v>32</v>
      </c>
    </row>
    <row r="28" spans="1:7" x14ac:dyDescent="0.25">
      <c r="A28" s="24">
        <v>40809</v>
      </c>
      <c r="B28" s="25">
        <v>90.29</v>
      </c>
      <c r="C28" s="25">
        <v>167</v>
      </c>
      <c r="D28" s="25">
        <f t="shared" si="2"/>
        <v>257.29000000000002</v>
      </c>
      <c r="E28" s="26">
        <v>75.16</v>
      </c>
      <c r="F28" s="25">
        <f t="shared" si="1"/>
        <v>182.13000000000002</v>
      </c>
      <c r="G28" s="124">
        <v>30</v>
      </c>
    </row>
    <row r="29" spans="1:7" x14ac:dyDescent="0.25">
      <c r="A29" s="24">
        <v>40810</v>
      </c>
      <c r="B29" s="25">
        <v>89</v>
      </c>
      <c r="C29" s="25">
        <v>177</v>
      </c>
      <c r="D29" s="25">
        <f t="shared" si="2"/>
        <v>266</v>
      </c>
      <c r="E29" s="26">
        <v>26.85</v>
      </c>
      <c r="F29" s="25">
        <f t="shared" si="1"/>
        <v>239.15</v>
      </c>
      <c r="G29" s="124">
        <v>38</v>
      </c>
    </row>
    <row r="30" spans="1:7" x14ac:dyDescent="0.25">
      <c r="A30" s="24">
        <v>40811</v>
      </c>
      <c r="B30" s="25">
        <v>0</v>
      </c>
      <c r="C30" s="25">
        <v>140</v>
      </c>
      <c r="D30" s="25">
        <f t="shared" si="2"/>
        <v>140</v>
      </c>
      <c r="E30" s="26">
        <v>11.8</v>
      </c>
      <c r="F30" s="25">
        <f t="shared" si="1"/>
        <v>128.19999999999999</v>
      </c>
      <c r="G30" s="124">
        <v>21</v>
      </c>
    </row>
    <row r="31" spans="1:7" x14ac:dyDescent="0.25">
      <c r="A31" s="24">
        <v>40812</v>
      </c>
      <c r="B31" s="25">
        <v>17</v>
      </c>
      <c r="C31" s="25">
        <v>136</v>
      </c>
      <c r="D31" s="25">
        <f t="shared" si="2"/>
        <v>153</v>
      </c>
      <c r="E31" s="26">
        <v>36.4</v>
      </c>
      <c r="F31" s="25">
        <f t="shared" si="1"/>
        <v>116.6</v>
      </c>
      <c r="G31" s="124">
        <v>18</v>
      </c>
    </row>
    <row r="32" spans="1:7" x14ac:dyDescent="0.25">
      <c r="A32" s="24">
        <v>40813</v>
      </c>
      <c r="B32" s="25">
        <v>72</v>
      </c>
      <c r="C32" s="25">
        <v>245</v>
      </c>
      <c r="D32" s="25">
        <f t="shared" si="2"/>
        <v>317</v>
      </c>
      <c r="E32" s="26">
        <v>43.2</v>
      </c>
      <c r="F32" s="25">
        <f t="shared" si="1"/>
        <v>273.8</v>
      </c>
      <c r="G32" s="124">
        <v>25</v>
      </c>
    </row>
    <row r="33" spans="1:7" x14ac:dyDescent="0.25">
      <c r="A33" s="24">
        <v>40814</v>
      </c>
      <c r="B33" s="25">
        <v>8</v>
      </c>
      <c r="C33" s="25">
        <v>297</v>
      </c>
      <c r="D33" s="25">
        <v>305</v>
      </c>
      <c r="E33" s="26">
        <v>46.71</v>
      </c>
      <c r="F33" s="25">
        <f t="shared" si="1"/>
        <v>258.29000000000002</v>
      </c>
      <c r="G33" s="124">
        <v>37</v>
      </c>
    </row>
    <row r="34" spans="1:7" x14ac:dyDescent="0.25">
      <c r="A34" s="24">
        <v>40815</v>
      </c>
      <c r="B34" s="25">
        <v>91.97</v>
      </c>
      <c r="C34" s="25">
        <v>169</v>
      </c>
      <c r="D34" s="25">
        <f t="shared" si="2"/>
        <v>260.97000000000003</v>
      </c>
      <c r="E34" s="26">
        <v>76.34</v>
      </c>
      <c r="F34" s="25">
        <f t="shared" si="1"/>
        <v>184.63000000000002</v>
      </c>
      <c r="G34" s="124">
        <v>31</v>
      </c>
    </row>
    <row r="35" spans="1:7" x14ac:dyDescent="0.25">
      <c r="A35" s="24">
        <v>40816</v>
      </c>
      <c r="B35" s="25">
        <v>119</v>
      </c>
      <c r="C35" s="25">
        <v>276.43</v>
      </c>
      <c r="D35" s="25">
        <f t="shared" si="2"/>
        <v>395.43</v>
      </c>
      <c r="E35" s="26">
        <v>36.04</v>
      </c>
      <c r="F35" s="25">
        <f t="shared" si="1"/>
        <v>359.39</v>
      </c>
      <c r="G35" s="124">
        <v>31</v>
      </c>
    </row>
    <row r="36" spans="1:7" x14ac:dyDescent="0.25">
      <c r="A36" s="24"/>
      <c r="B36" s="25"/>
      <c r="C36" s="25"/>
      <c r="D36" s="25"/>
      <c r="E36" s="26"/>
      <c r="F36" s="25"/>
      <c r="G36" s="124"/>
    </row>
    <row r="37" spans="1:7" x14ac:dyDescent="0.25">
      <c r="A37" s="27"/>
      <c r="B37" s="28">
        <f t="shared" ref="B37:G37" si="3">SUM(B6:B36)</f>
        <v>2007.97</v>
      </c>
      <c r="C37" s="28">
        <f t="shared" si="3"/>
        <v>4911.05</v>
      </c>
      <c r="D37" s="28">
        <f t="shared" si="3"/>
        <v>6919.02</v>
      </c>
      <c r="E37" s="28">
        <f t="shared" si="3"/>
        <v>1058.5500000000002</v>
      </c>
      <c r="F37" s="29">
        <f t="shared" si="3"/>
        <v>5860.4700000000021</v>
      </c>
      <c r="G37" s="124">
        <f t="shared" si="3"/>
        <v>948</v>
      </c>
    </row>
    <row r="38" spans="1:7" x14ac:dyDescent="0.25">
      <c r="A38" s="22"/>
      <c r="B38" s="22"/>
      <c r="C38" s="22"/>
      <c r="D38" s="22"/>
      <c r="E38" s="22"/>
      <c r="F38" s="22"/>
    </row>
    <row r="39" spans="1:7" x14ac:dyDescent="0.25">
      <c r="A39" s="22" t="s">
        <v>118</v>
      </c>
      <c r="B39" s="22"/>
      <c r="C39" s="22"/>
      <c r="D39" s="30">
        <f>D37</f>
        <v>6919.02</v>
      </c>
      <c r="E39" s="22"/>
      <c r="F39" s="22"/>
    </row>
    <row r="40" spans="1:7" x14ac:dyDescent="0.25">
      <c r="A40" s="22" t="s">
        <v>120</v>
      </c>
      <c r="B40" s="22"/>
      <c r="C40" s="22"/>
      <c r="D40" s="30">
        <f>E37</f>
        <v>1058.5500000000002</v>
      </c>
      <c r="E40" s="22"/>
      <c r="F40" s="22"/>
    </row>
    <row r="41" spans="1:7" x14ac:dyDescent="0.25">
      <c r="A41" s="22" t="s">
        <v>124</v>
      </c>
      <c r="B41" s="22"/>
      <c r="C41" s="22"/>
      <c r="D41" s="30">
        <f>'RES EC OCT'!C110</f>
        <v>593.69999999999993</v>
      </c>
      <c r="E41" s="22"/>
      <c r="F41" s="30">
        <f>D40+D41+D42</f>
        <v>2293.83</v>
      </c>
    </row>
    <row r="42" spans="1:7" x14ac:dyDescent="0.25">
      <c r="A42" s="31" t="s">
        <v>125</v>
      </c>
      <c r="B42" s="22"/>
      <c r="C42" s="22"/>
      <c r="D42" s="30">
        <f>'RES EC OCT'!C81</f>
        <v>641.57999999999993</v>
      </c>
      <c r="E42" s="22"/>
      <c r="F42" s="139" t="s">
        <v>586</v>
      </c>
    </row>
    <row r="43" spans="1:7" x14ac:dyDescent="0.25">
      <c r="A43" s="31" t="s">
        <v>126</v>
      </c>
      <c r="B43" s="22"/>
      <c r="C43" s="22"/>
      <c r="D43" s="32">
        <f>D39-D40-D41-D42</f>
        <v>4625.1900000000005</v>
      </c>
      <c r="E43" s="22"/>
      <c r="F43" s="22"/>
    </row>
  </sheetData>
  <mergeCells count="6">
    <mergeCell ref="E4:E5"/>
    <mergeCell ref="F4:F5"/>
    <mergeCell ref="A1:F1"/>
    <mergeCell ref="A4:A5"/>
    <mergeCell ref="B4:C4"/>
    <mergeCell ref="D4:D5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" sqref="M1"/>
    </sheetView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4"/>
  <sheetViews>
    <sheetView topLeftCell="A21" workbookViewId="0">
      <selection activeCell="F45" sqref="F45"/>
    </sheetView>
  </sheetViews>
  <sheetFormatPr baseColWidth="10" defaultRowHeight="15" x14ac:dyDescent="0.25"/>
  <sheetData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789</v>
      </c>
      <c r="B3" s="159" t="s">
        <v>825</v>
      </c>
      <c r="C3" s="22"/>
      <c r="D3" s="159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7" t="s">
        <v>121</v>
      </c>
      <c r="G5" s="153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7"/>
      <c r="G6" s="153" t="s">
        <v>476</v>
      </c>
    </row>
    <row r="7" spans="1:7" x14ac:dyDescent="0.25">
      <c r="A7" s="24">
        <v>40848</v>
      </c>
      <c r="B7" s="25">
        <v>48</v>
      </c>
      <c r="C7" s="25">
        <v>145</v>
      </c>
      <c r="D7" s="25">
        <f t="shared" ref="D7:D26" si="0">B7+C7</f>
        <v>193</v>
      </c>
      <c r="E7" s="26">
        <v>25.25</v>
      </c>
      <c r="F7" s="25">
        <f>D7-E7</f>
        <v>167.75</v>
      </c>
      <c r="G7" s="124">
        <v>22</v>
      </c>
    </row>
    <row r="8" spans="1:7" x14ac:dyDescent="0.25">
      <c r="A8" s="24">
        <v>40849</v>
      </c>
      <c r="B8" s="25">
        <v>463.5</v>
      </c>
      <c r="C8" s="25">
        <v>120.55</v>
      </c>
      <c r="D8" s="25">
        <f t="shared" si="0"/>
        <v>584.04999999999995</v>
      </c>
      <c r="E8" s="26">
        <v>10.25</v>
      </c>
      <c r="F8" s="25">
        <f t="shared" ref="F8:F26" si="1">D8-E8</f>
        <v>573.79999999999995</v>
      </c>
      <c r="G8" s="124">
        <v>44</v>
      </c>
    </row>
    <row r="9" spans="1:7" x14ac:dyDescent="0.25">
      <c r="A9" s="24">
        <v>40850</v>
      </c>
      <c r="B9" s="25">
        <v>98</v>
      </c>
      <c r="C9" s="25">
        <v>234.55</v>
      </c>
      <c r="D9" s="25">
        <f t="shared" si="0"/>
        <v>332.55</v>
      </c>
      <c r="E9" s="26">
        <v>44.71</v>
      </c>
      <c r="F9" s="25">
        <f t="shared" si="1"/>
        <v>287.84000000000003</v>
      </c>
      <c r="G9" s="124">
        <v>33</v>
      </c>
    </row>
    <row r="10" spans="1:7" x14ac:dyDescent="0.25">
      <c r="A10" s="24">
        <v>40851</v>
      </c>
      <c r="B10" s="25">
        <v>81</v>
      </c>
      <c r="C10" s="25">
        <v>153</v>
      </c>
      <c r="D10" s="25">
        <f t="shared" si="0"/>
        <v>234</v>
      </c>
      <c r="E10" s="26">
        <v>84.82</v>
      </c>
      <c r="F10" s="25">
        <f t="shared" si="1"/>
        <v>149.18</v>
      </c>
      <c r="G10" s="124">
        <v>26</v>
      </c>
    </row>
    <row r="11" spans="1:7" x14ac:dyDescent="0.25">
      <c r="A11" s="24">
        <v>40852</v>
      </c>
      <c r="B11" s="25">
        <v>94</v>
      </c>
      <c r="C11" s="25">
        <v>251</v>
      </c>
      <c r="D11" s="25">
        <f t="shared" si="0"/>
        <v>345</v>
      </c>
      <c r="E11" s="26">
        <v>43.85</v>
      </c>
      <c r="F11" s="25">
        <v>301.14999999999998</v>
      </c>
      <c r="G11" s="124">
        <v>25</v>
      </c>
    </row>
    <row r="12" spans="1:7" x14ac:dyDescent="0.25">
      <c r="A12" s="24">
        <v>40853</v>
      </c>
      <c r="B12" s="25">
        <v>0</v>
      </c>
      <c r="C12" s="25">
        <v>152</v>
      </c>
      <c r="D12" s="25">
        <f t="shared" si="0"/>
        <v>152</v>
      </c>
      <c r="E12" s="26">
        <v>56.4</v>
      </c>
      <c r="F12" s="25">
        <f t="shared" si="1"/>
        <v>95.6</v>
      </c>
      <c r="G12" s="124">
        <v>14</v>
      </c>
    </row>
    <row r="13" spans="1:7" x14ac:dyDescent="0.25">
      <c r="A13" s="24">
        <v>40854</v>
      </c>
      <c r="B13" s="25">
        <v>25</v>
      </c>
      <c r="C13" s="25">
        <v>111</v>
      </c>
      <c r="D13" s="25">
        <f t="shared" si="0"/>
        <v>136</v>
      </c>
      <c r="E13" s="26">
        <v>9.15</v>
      </c>
      <c r="F13" s="25">
        <f t="shared" si="1"/>
        <v>126.85</v>
      </c>
      <c r="G13" s="124">
        <v>18</v>
      </c>
    </row>
    <row r="14" spans="1:7" x14ac:dyDescent="0.25">
      <c r="A14" s="24">
        <v>40855</v>
      </c>
      <c r="B14" s="25">
        <v>99</v>
      </c>
      <c r="C14" s="25">
        <v>110</v>
      </c>
      <c r="D14" s="25">
        <f t="shared" si="0"/>
        <v>209</v>
      </c>
      <c r="E14" s="26">
        <v>48.1</v>
      </c>
      <c r="F14" s="25">
        <f t="shared" si="1"/>
        <v>160.9</v>
      </c>
      <c r="G14" s="124">
        <v>22</v>
      </c>
    </row>
    <row r="15" spans="1:7" x14ac:dyDescent="0.25">
      <c r="A15" s="24">
        <v>40856</v>
      </c>
      <c r="B15" s="25">
        <v>37</v>
      </c>
      <c r="C15" s="25">
        <v>112.14</v>
      </c>
      <c r="D15" s="25">
        <f t="shared" si="0"/>
        <v>149.13999999999999</v>
      </c>
      <c r="E15" s="26">
        <v>37.729999999999997</v>
      </c>
      <c r="F15" s="25">
        <f t="shared" si="1"/>
        <v>111.41</v>
      </c>
      <c r="G15" s="124">
        <v>20</v>
      </c>
    </row>
    <row r="16" spans="1:7" x14ac:dyDescent="0.25">
      <c r="A16" s="24">
        <v>40857</v>
      </c>
      <c r="B16" s="25">
        <v>97</v>
      </c>
      <c r="C16" s="25">
        <v>150</v>
      </c>
      <c r="D16" s="25">
        <f t="shared" si="0"/>
        <v>247</v>
      </c>
      <c r="E16" s="26">
        <v>17.52</v>
      </c>
      <c r="F16" s="25">
        <f t="shared" si="1"/>
        <v>229.48</v>
      </c>
      <c r="G16" s="124">
        <v>28</v>
      </c>
    </row>
    <row r="17" spans="1:7" x14ac:dyDescent="0.25">
      <c r="A17" s="24">
        <v>40858</v>
      </c>
      <c r="B17" s="25">
        <v>83</v>
      </c>
      <c r="C17" s="25">
        <v>140</v>
      </c>
      <c r="D17" s="25">
        <f t="shared" si="0"/>
        <v>223</v>
      </c>
      <c r="E17" s="26">
        <v>73.56</v>
      </c>
      <c r="F17" s="25">
        <f t="shared" si="1"/>
        <v>149.44</v>
      </c>
      <c r="G17" s="124">
        <v>25</v>
      </c>
    </row>
    <row r="18" spans="1:7" x14ac:dyDescent="0.25">
      <c r="A18" s="24">
        <v>40859</v>
      </c>
      <c r="B18" s="25">
        <v>90</v>
      </c>
      <c r="C18" s="25">
        <v>260</v>
      </c>
      <c r="D18" s="25">
        <f t="shared" si="0"/>
        <v>350</v>
      </c>
      <c r="E18" s="26">
        <v>113.15</v>
      </c>
      <c r="F18" s="25">
        <f t="shared" si="1"/>
        <v>236.85</v>
      </c>
      <c r="G18" s="124">
        <v>33</v>
      </c>
    </row>
    <row r="19" spans="1:7" x14ac:dyDescent="0.25">
      <c r="A19" s="24">
        <v>40860</v>
      </c>
      <c r="B19" s="25">
        <v>0</v>
      </c>
      <c r="C19" s="25">
        <v>243</v>
      </c>
      <c r="D19" s="25">
        <f t="shared" si="0"/>
        <v>243</v>
      </c>
      <c r="E19" s="26">
        <v>44.35</v>
      </c>
      <c r="F19" s="25">
        <f t="shared" si="1"/>
        <v>198.65</v>
      </c>
      <c r="G19" s="124">
        <v>24</v>
      </c>
    </row>
    <row r="20" spans="1:7" x14ac:dyDescent="0.25">
      <c r="A20" s="24">
        <v>40861</v>
      </c>
      <c r="B20" s="25">
        <v>42</v>
      </c>
      <c r="C20" s="25">
        <v>156</v>
      </c>
      <c r="D20" s="25">
        <f t="shared" si="0"/>
        <v>198</v>
      </c>
      <c r="E20" s="26">
        <v>51.4</v>
      </c>
      <c r="F20" s="25">
        <f t="shared" si="1"/>
        <v>146.6</v>
      </c>
      <c r="G20" s="124">
        <v>23</v>
      </c>
    </row>
    <row r="21" spans="1:7" x14ac:dyDescent="0.25">
      <c r="A21" s="24">
        <v>40862</v>
      </c>
      <c r="B21" s="25">
        <v>99</v>
      </c>
      <c r="C21" s="25">
        <v>155</v>
      </c>
      <c r="D21" s="25">
        <f t="shared" si="0"/>
        <v>254</v>
      </c>
      <c r="E21" s="26">
        <v>41.37</v>
      </c>
      <c r="F21" s="25">
        <f t="shared" si="1"/>
        <v>212.63</v>
      </c>
      <c r="G21" s="124">
        <v>25</v>
      </c>
    </row>
    <row r="22" spans="1:7" x14ac:dyDescent="0.25">
      <c r="A22" s="24">
        <v>40863</v>
      </c>
      <c r="B22" s="25">
        <v>126</v>
      </c>
      <c r="C22" s="25">
        <v>117</v>
      </c>
      <c r="D22" s="25">
        <f t="shared" si="0"/>
        <v>243</v>
      </c>
      <c r="E22" s="26">
        <v>32.6</v>
      </c>
      <c r="F22" s="25">
        <f t="shared" si="1"/>
        <v>210.4</v>
      </c>
      <c r="G22" s="124">
        <v>23</v>
      </c>
    </row>
    <row r="23" spans="1:7" x14ac:dyDescent="0.25">
      <c r="A23" s="24">
        <v>40864</v>
      </c>
      <c r="B23" s="25">
        <v>67</v>
      </c>
      <c r="C23" s="25">
        <v>260.58</v>
      </c>
      <c r="D23" s="25">
        <f t="shared" si="0"/>
        <v>327.58</v>
      </c>
      <c r="E23" s="26">
        <v>39.979999999999997</v>
      </c>
      <c r="F23" s="25">
        <f t="shared" si="1"/>
        <v>287.59999999999997</v>
      </c>
      <c r="G23" s="124">
        <v>30</v>
      </c>
    </row>
    <row r="24" spans="1:7" x14ac:dyDescent="0.25">
      <c r="A24" s="24">
        <v>40865</v>
      </c>
      <c r="B24" s="25">
        <v>61</v>
      </c>
      <c r="C24" s="25">
        <v>204</v>
      </c>
      <c r="D24" s="25">
        <f t="shared" si="0"/>
        <v>265</v>
      </c>
      <c r="E24" s="26">
        <v>116.05</v>
      </c>
      <c r="F24" s="25">
        <f t="shared" si="1"/>
        <v>148.94999999999999</v>
      </c>
      <c r="G24" s="124">
        <v>30</v>
      </c>
    </row>
    <row r="25" spans="1:7" x14ac:dyDescent="0.25">
      <c r="A25" s="24">
        <v>40866</v>
      </c>
      <c r="B25" s="25">
        <v>129</v>
      </c>
      <c r="C25" s="25">
        <v>280</v>
      </c>
      <c r="D25" s="25">
        <f>B25+C25</f>
        <v>409</v>
      </c>
      <c r="E25" s="26">
        <v>40.4</v>
      </c>
      <c r="F25" s="25">
        <f t="shared" si="1"/>
        <v>368.6</v>
      </c>
      <c r="G25" s="124">
        <v>34</v>
      </c>
    </row>
    <row r="26" spans="1:7" x14ac:dyDescent="0.25">
      <c r="A26" s="24">
        <v>40867</v>
      </c>
      <c r="B26" s="25">
        <v>0</v>
      </c>
      <c r="C26" s="25">
        <v>125</v>
      </c>
      <c r="D26" s="25">
        <f t="shared" si="0"/>
        <v>125</v>
      </c>
      <c r="E26" s="26">
        <v>84.9</v>
      </c>
      <c r="F26" s="25">
        <f t="shared" si="1"/>
        <v>40.099999999999994</v>
      </c>
      <c r="G26" s="124">
        <v>16</v>
      </c>
    </row>
    <row r="27" spans="1:7" x14ac:dyDescent="0.25">
      <c r="A27" s="24"/>
      <c r="B27" s="25"/>
      <c r="C27" s="25"/>
      <c r="D27" s="25"/>
      <c r="E27" s="26"/>
      <c r="F27" s="25"/>
      <c r="G27" s="124"/>
    </row>
    <row r="28" spans="1:7" x14ac:dyDescent="0.25">
      <c r="A28" s="24"/>
      <c r="B28" s="25"/>
      <c r="C28" s="25"/>
      <c r="D28" s="25"/>
      <c r="E28" s="26"/>
      <c r="F28" s="25"/>
      <c r="G28" s="124"/>
    </row>
    <row r="29" spans="1:7" x14ac:dyDescent="0.25">
      <c r="A29" s="24"/>
      <c r="B29" s="25"/>
      <c r="C29" s="25"/>
      <c r="D29" s="25"/>
      <c r="E29" s="26"/>
      <c r="F29" s="25"/>
      <c r="G29" s="124"/>
    </row>
    <row r="30" spans="1:7" x14ac:dyDescent="0.25">
      <c r="A30" s="24"/>
      <c r="B30" s="25"/>
      <c r="C30" s="25"/>
      <c r="D30" s="25"/>
      <c r="E30" s="26"/>
      <c r="F30" s="25"/>
      <c r="G30" s="124"/>
    </row>
    <row r="31" spans="1:7" x14ac:dyDescent="0.25">
      <c r="A31" s="24"/>
      <c r="B31" s="25"/>
      <c r="C31" s="25"/>
      <c r="D31" s="25"/>
      <c r="E31" s="26"/>
      <c r="F31" s="25"/>
      <c r="G31" s="124"/>
    </row>
    <row r="32" spans="1:7" x14ac:dyDescent="0.25">
      <c r="A32" s="24"/>
      <c r="B32" s="25"/>
      <c r="C32" s="25"/>
      <c r="D32" s="25"/>
      <c r="E32" s="26"/>
      <c r="F32" s="25"/>
      <c r="G32" s="124"/>
    </row>
    <row r="33" spans="1:7" x14ac:dyDescent="0.25">
      <c r="A33" s="24"/>
      <c r="B33" s="25"/>
      <c r="C33" s="25"/>
      <c r="D33" s="25"/>
      <c r="E33" s="26"/>
      <c r="F33" s="25"/>
      <c r="G33" s="124"/>
    </row>
    <row r="34" spans="1:7" x14ac:dyDescent="0.25">
      <c r="A34" s="24"/>
      <c r="B34" s="25"/>
      <c r="C34" s="25"/>
      <c r="D34" s="25"/>
      <c r="E34" s="26"/>
      <c r="F34" s="25"/>
      <c r="G34" s="124"/>
    </row>
    <row r="35" spans="1:7" x14ac:dyDescent="0.25">
      <c r="A35" s="24"/>
      <c r="B35" s="25"/>
      <c r="C35" s="25"/>
      <c r="D35" s="25"/>
      <c r="E35" s="26"/>
      <c r="F35" s="25"/>
      <c r="G35" s="124"/>
    </row>
    <row r="36" spans="1:7" x14ac:dyDescent="0.25">
      <c r="A36" s="24"/>
      <c r="B36" s="25"/>
      <c r="C36" s="25"/>
      <c r="D36" s="25"/>
      <c r="E36" s="26"/>
      <c r="F36" s="25"/>
      <c r="G36" s="124"/>
    </row>
    <row r="37" spans="1:7" x14ac:dyDescent="0.25">
      <c r="A37" s="24"/>
      <c r="B37" s="25"/>
      <c r="C37" s="25"/>
      <c r="D37" s="25"/>
      <c r="E37" s="26"/>
      <c r="F37" s="25"/>
      <c r="G37" s="124"/>
    </row>
    <row r="38" spans="1:7" x14ac:dyDescent="0.25">
      <c r="A38" s="27"/>
      <c r="B38" s="28">
        <f t="shared" ref="B38:G38" si="2">SUM(B7:B37)</f>
        <v>1739.5</v>
      </c>
      <c r="C38" s="28">
        <f t="shared" si="2"/>
        <v>3479.8199999999997</v>
      </c>
      <c r="D38" s="28">
        <f t="shared" si="2"/>
        <v>5219.32</v>
      </c>
      <c r="E38" s="28">
        <f t="shared" si="2"/>
        <v>1015.54</v>
      </c>
      <c r="F38" s="29">
        <f t="shared" si="2"/>
        <v>4203.78</v>
      </c>
      <c r="G38" s="124">
        <f t="shared" si="2"/>
        <v>515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5219.32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1015.54</v>
      </c>
      <c r="E41" s="22"/>
      <c r="F41" s="22"/>
    </row>
    <row r="42" spans="1:7" x14ac:dyDescent="0.25">
      <c r="A42" s="22" t="s">
        <v>124</v>
      </c>
      <c r="B42" s="22"/>
      <c r="C42" s="22"/>
      <c r="D42" s="30">
        <f>'RES EC OCT'!C111</f>
        <v>0</v>
      </c>
      <c r="E42" s="22"/>
      <c r="F42" s="30">
        <f>D41+D42+D43</f>
        <v>1015.54</v>
      </c>
    </row>
    <row r="43" spans="1:7" x14ac:dyDescent="0.25">
      <c r="A43" s="31" t="s">
        <v>125</v>
      </c>
      <c r="B43" s="22"/>
      <c r="C43" s="22"/>
      <c r="D43" s="30">
        <f>'RES EC OCT'!C82</f>
        <v>0</v>
      </c>
      <c r="E43" s="22"/>
      <c r="F43" s="139" t="s">
        <v>586</v>
      </c>
    </row>
    <row r="44" spans="1:7" x14ac:dyDescent="0.25">
      <c r="A44" s="31" t="s">
        <v>126</v>
      </c>
      <c r="B44" s="22"/>
      <c r="C44" s="22"/>
      <c r="D44" s="32">
        <f>D40-D41-D42-D43</f>
        <v>4203.78</v>
      </c>
      <c r="E44" s="22"/>
      <c r="F44" s="22"/>
    </row>
  </sheetData>
  <mergeCells count="6"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8"/>
  <sheetViews>
    <sheetView topLeftCell="B75" workbookViewId="0">
      <selection activeCell="B143" sqref="B143"/>
    </sheetView>
  </sheetViews>
  <sheetFormatPr baseColWidth="10" defaultRowHeight="15" x14ac:dyDescent="0.25"/>
  <cols>
    <col min="2" max="2" width="44.570312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209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40544</v>
      </c>
      <c r="C5" s="39">
        <f>'I,G ene'!D7</f>
        <v>138</v>
      </c>
      <c r="D5" s="36"/>
    </row>
    <row r="6" spans="1:4" ht="15.75" x14ac:dyDescent="0.25">
      <c r="A6" s="37"/>
      <c r="B6" s="24">
        <v>40545</v>
      </c>
      <c r="C6" s="39">
        <f>'I,G ene'!D8</f>
        <v>87</v>
      </c>
      <c r="D6" s="36"/>
    </row>
    <row r="7" spans="1:4" ht="15.75" x14ac:dyDescent="0.25">
      <c r="A7" s="37"/>
      <c r="B7" s="24">
        <v>40546</v>
      </c>
      <c r="C7" s="39">
        <f>'I,G ene'!D9</f>
        <v>106</v>
      </c>
      <c r="D7" s="36"/>
    </row>
    <row r="8" spans="1:4" ht="15.75" x14ac:dyDescent="0.25">
      <c r="A8" s="37"/>
      <c r="B8" s="24">
        <v>40547</v>
      </c>
      <c r="C8" s="39">
        <f>'I,G ene'!D10</f>
        <v>129.54000000000002</v>
      </c>
      <c r="D8" s="42"/>
    </row>
    <row r="9" spans="1:4" ht="15.75" x14ac:dyDescent="0.25">
      <c r="A9" s="37"/>
      <c r="B9" s="24">
        <v>40548</v>
      </c>
      <c r="C9" s="39">
        <f>'I,G ene'!D11</f>
        <v>123</v>
      </c>
      <c r="D9" s="42"/>
    </row>
    <row r="10" spans="1:4" ht="15.75" x14ac:dyDescent="0.25">
      <c r="A10" s="37"/>
      <c r="B10" s="24">
        <v>40549</v>
      </c>
      <c r="C10" s="39">
        <f>'I,G ene'!D12</f>
        <v>172.18</v>
      </c>
      <c r="D10" s="42"/>
    </row>
    <row r="11" spans="1:4" ht="15.75" x14ac:dyDescent="0.25">
      <c r="A11" s="37"/>
      <c r="B11" s="24">
        <v>40550</v>
      </c>
      <c r="C11" s="39">
        <f>'I,G ene'!D13</f>
        <v>123.14</v>
      </c>
      <c r="D11" s="42"/>
    </row>
    <row r="12" spans="1:4" ht="15.75" x14ac:dyDescent="0.25">
      <c r="A12" s="37"/>
      <c r="B12" s="24">
        <v>40551</v>
      </c>
      <c r="C12" s="39">
        <f>'I,G ene'!D14</f>
        <v>217</v>
      </c>
      <c r="D12" s="42"/>
    </row>
    <row r="13" spans="1:4" ht="15.75" x14ac:dyDescent="0.25">
      <c r="A13" s="37"/>
      <c r="B13" s="24">
        <v>40552</v>
      </c>
      <c r="C13" s="39">
        <f>'I,G ene'!D15</f>
        <v>81</v>
      </c>
      <c r="D13" s="42"/>
    </row>
    <row r="14" spans="1:4" ht="15.75" x14ac:dyDescent="0.25">
      <c r="A14" s="37"/>
      <c r="B14" s="24">
        <v>40553</v>
      </c>
      <c r="C14" s="39">
        <f>'I,G ene'!D16</f>
        <v>98.710000000000008</v>
      </c>
      <c r="D14" s="42"/>
    </row>
    <row r="15" spans="1:4" ht="15.75" x14ac:dyDescent="0.25">
      <c r="A15" s="37"/>
      <c r="B15" s="24">
        <v>40554</v>
      </c>
      <c r="C15" s="39">
        <f>'I,G ene'!D17</f>
        <v>144</v>
      </c>
      <c r="D15" s="42"/>
    </row>
    <row r="16" spans="1:4" ht="15.75" x14ac:dyDescent="0.25">
      <c r="A16" s="37"/>
      <c r="B16" s="24">
        <v>40555</v>
      </c>
      <c r="C16" s="39">
        <f>'I,G ene'!D18</f>
        <v>157</v>
      </c>
      <c r="D16" s="42"/>
    </row>
    <row r="17" spans="1:4" ht="15.75" x14ac:dyDescent="0.25">
      <c r="A17" s="37"/>
      <c r="B17" s="24">
        <v>40556</v>
      </c>
      <c r="C17" s="39">
        <f>'I,G ene'!D19</f>
        <v>284.36</v>
      </c>
      <c r="D17" s="42"/>
    </row>
    <row r="18" spans="1:4" ht="15.75" x14ac:dyDescent="0.25">
      <c r="A18" s="37"/>
      <c r="B18" s="24">
        <v>40557</v>
      </c>
      <c r="C18" s="39">
        <f>'I,G ene'!D20</f>
        <v>270.35000000000002</v>
      </c>
      <c r="D18" s="42"/>
    </row>
    <row r="19" spans="1:4" ht="15.75" x14ac:dyDescent="0.25">
      <c r="A19" s="37"/>
      <c r="B19" s="24">
        <v>40558</v>
      </c>
      <c r="C19" s="39">
        <f>'I,G ene'!D21</f>
        <v>251.54</v>
      </c>
      <c r="D19" s="42"/>
    </row>
    <row r="20" spans="1:4" ht="15.75" x14ac:dyDescent="0.25">
      <c r="A20" s="37"/>
      <c r="B20" s="24">
        <v>40559</v>
      </c>
      <c r="C20" s="39">
        <f>'I,G ene'!D22</f>
        <v>83</v>
      </c>
      <c r="D20" s="43"/>
    </row>
    <row r="21" spans="1:4" ht="15.75" x14ac:dyDescent="0.25">
      <c r="A21" s="37"/>
      <c r="B21" s="24">
        <v>40560</v>
      </c>
      <c r="C21" s="39">
        <f>'I,G ene'!D23</f>
        <v>130</v>
      </c>
      <c r="D21" s="44"/>
    </row>
    <row r="22" spans="1:4" ht="15.75" x14ac:dyDescent="0.25">
      <c r="A22" s="37"/>
      <c r="B22" s="24">
        <v>40561</v>
      </c>
      <c r="C22" s="39">
        <f>'I,G ene'!D24</f>
        <v>124</v>
      </c>
      <c r="D22" s="44"/>
    </row>
    <row r="23" spans="1:4" ht="15.75" x14ac:dyDescent="0.25">
      <c r="A23" s="37"/>
      <c r="B23" s="24">
        <v>40562</v>
      </c>
      <c r="C23" s="39">
        <f>'I,G ene'!D25</f>
        <v>227.54</v>
      </c>
      <c r="D23" s="44"/>
    </row>
    <row r="24" spans="1:4" ht="15.75" x14ac:dyDescent="0.25">
      <c r="A24" s="37"/>
      <c r="B24" s="24">
        <v>40563</v>
      </c>
      <c r="C24" s="39">
        <f>'I,G ene'!D26</f>
        <v>149.71</v>
      </c>
      <c r="D24" s="44"/>
    </row>
    <row r="25" spans="1:4" ht="15.75" x14ac:dyDescent="0.25">
      <c r="A25" s="37"/>
      <c r="B25" s="24">
        <v>40564</v>
      </c>
      <c r="C25" s="39">
        <f>'I,G ene'!D27</f>
        <v>182.48</v>
      </c>
      <c r="D25" s="44"/>
    </row>
    <row r="26" spans="1:4" ht="15.75" x14ac:dyDescent="0.25">
      <c r="A26" s="37"/>
      <c r="B26" s="24">
        <v>40565</v>
      </c>
      <c r="C26" s="39">
        <f>'I,G ene'!D28</f>
        <v>189.54</v>
      </c>
      <c r="D26" s="44"/>
    </row>
    <row r="27" spans="1:4" ht="15.75" x14ac:dyDescent="0.25">
      <c r="A27" s="37"/>
      <c r="B27" s="24">
        <v>40566</v>
      </c>
      <c r="C27" s="39">
        <f>'I,G ene'!D29</f>
        <v>33</v>
      </c>
      <c r="D27" s="44"/>
    </row>
    <row r="28" spans="1:4" ht="15.75" x14ac:dyDescent="0.25">
      <c r="A28" s="37"/>
      <c r="B28" s="24">
        <v>40567</v>
      </c>
      <c r="C28" s="39">
        <f>'I,G ene'!D30</f>
        <v>93</v>
      </c>
      <c r="D28" s="44"/>
    </row>
    <row r="29" spans="1:4" ht="15.75" x14ac:dyDescent="0.25">
      <c r="A29" s="37"/>
      <c r="B29" s="24">
        <v>40568</v>
      </c>
      <c r="C29" s="39">
        <f>'I,G ene'!D31</f>
        <v>150</v>
      </c>
      <c r="D29" s="44"/>
    </row>
    <row r="30" spans="1:4" ht="15.75" x14ac:dyDescent="0.25">
      <c r="A30" s="37"/>
      <c r="B30" s="24">
        <v>40569</v>
      </c>
      <c r="C30" s="39">
        <f>'I,G ene'!D32</f>
        <v>153</v>
      </c>
      <c r="D30" s="44"/>
    </row>
    <row r="31" spans="1:4" ht="15.75" x14ac:dyDescent="0.25">
      <c r="A31" s="37"/>
      <c r="B31" s="24">
        <v>40570</v>
      </c>
      <c r="C31" s="39">
        <f>'I,G ene'!D33</f>
        <v>173</v>
      </c>
      <c r="D31" s="44"/>
    </row>
    <row r="32" spans="1:4" ht="15.75" x14ac:dyDescent="0.25">
      <c r="A32" s="37"/>
      <c r="B32" s="24">
        <v>40571</v>
      </c>
      <c r="C32" s="39">
        <f>'I,G ene'!D34</f>
        <v>166.70999999999998</v>
      </c>
      <c r="D32" s="44"/>
    </row>
    <row r="33" spans="1:4" ht="15.75" x14ac:dyDescent="0.25">
      <c r="A33" s="37"/>
      <c r="B33" s="24">
        <v>40572</v>
      </c>
      <c r="C33" s="39">
        <f>'I,G ene'!D35</f>
        <v>221</v>
      </c>
      <c r="D33" s="44"/>
    </row>
    <row r="34" spans="1:4" ht="15.75" x14ac:dyDescent="0.25">
      <c r="A34" s="37"/>
      <c r="B34" s="24">
        <v>40573</v>
      </c>
      <c r="C34" s="39">
        <f>'I,G ene'!D36</f>
        <v>141</v>
      </c>
      <c r="D34" s="44"/>
    </row>
    <row r="35" spans="1:4" ht="15.75" x14ac:dyDescent="0.25">
      <c r="A35" s="37"/>
      <c r="B35" s="24">
        <v>40574</v>
      </c>
      <c r="C35" s="39">
        <f>'I,G ene'!D37</f>
        <v>0</v>
      </c>
      <c r="D35" s="44"/>
    </row>
    <row r="36" spans="1:4" ht="15.75" x14ac:dyDescent="0.25">
      <c r="A36" s="37"/>
      <c r="B36" s="40" t="s">
        <v>126</v>
      </c>
      <c r="C36" s="39">
        <f>SUM(C5:C35)</f>
        <v>4599.8</v>
      </c>
      <c r="D36" s="44"/>
    </row>
    <row r="37" spans="1:4" ht="15.75" x14ac:dyDescent="0.25">
      <c r="A37" s="37"/>
      <c r="B37" s="45"/>
      <c r="C37" s="46"/>
      <c r="D37" s="44"/>
    </row>
    <row r="38" spans="1:4" ht="15.75" x14ac:dyDescent="0.25">
      <c r="A38" s="37"/>
      <c r="B38" s="37"/>
      <c r="C38" s="37"/>
      <c r="D38" s="44"/>
    </row>
    <row r="39" spans="1:4" ht="15.75" x14ac:dyDescent="0.25">
      <c r="A39" s="37"/>
      <c r="B39" s="38" t="s">
        <v>128</v>
      </c>
      <c r="C39" s="37"/>
      <c r="D39" s="44"/>
    </row>
    <row r="40" spans="1:4" ht="15.75" x14ac:dyDescent="0.25">
      <c r="A40" s="37"/>
      <c r="B40" s="24">
        <v>40544</v>
      </c>
      <c r="C40" s="39">
        <f>'I,G ene'!E7</f>
        <v>35.5</v>
      </c>
      <c r="D40" s="44"/>
    </row>
    <row r="41" spans="1:4" ht="15.75" x14ac:dyDescent="0.25">
      <c r="A41" s="37"/>
      <c r="B41" s="24">
        <v>40545</v>
      </c>
      <c r="C41" s="39">
        <f>'I,G ene'!E8</f>
        <v>26.55</v>
      </c>
      <c r="D41" s="44"/>
    </row>
    <row r="42" spans="1:4" ht="15.75" x14ac:dyDescent="0.25">
      <c r="A42" s="37"/>
      <c r="B42" s="24">
        <v>40546</v>
      </c>
      <c r="C42" s="39">
        <f>'I,G ene'!E9</f>
        <v>50.21</v>
      </c>
      <c r="D42" s="44"/>
    </row>
    <row r="43" spans="1:4" ht="15.75" x14ac:dyDescent="0.25">
      <c r="A43" s="37"/>
      <c r="B43" s="24">
        <v>40547</v>
      </c>
      <c r="C43" s="39">
        <f>'I,G ene'!E10</f>
        <v>42.7</v>
      </c>
      <c r="D43" s="44"/>
    </row>
    <row r="44" spans="1:4" ht="15.75" x14ac:dyDescent="0.25">
      <c r="A44" s="37"/>
      <c r="B44" s="24">
        <v>40548</v>
      </c>
      <c r="C44" s="39">
        <f>'I,G ene'!E11</f>
        <v>118.09</v>
      </c>
      <c r="D44" s="44"/>
    </row>
    <row r="45" spans="1:4" ht="15.75" x14ac:dyDescent="0.25">
      <c r="A45" s="37"/>
      <c r="B45" s="24">
        <v>40549</v>
      </c>
      <c r="C45" s="39">
        <f>'I,G ene'!E12</f>
        <v>42.9</v>
      </c>
      <c r="D45" s="44"/>
    </row>
    <row r="46" spans="1:4" ht="15.75" x14ac:dyDescent="0.25">
      <c r="A46" s="37"/>
      <c r="B46" s="24">
        <v>40550</v>
      </c>
      <c r="C46" s="39">
        <f>'I,G ene'!E13</f>
        <v>49.93</v>
      </c>
      <c r="D46" s="44"/>
    </row>
    <row r="47" spans="1:4" ht="15.75" x14ac:dyDescent="0.25">
      <c r="A47" s="37"/>
      <c r="B47" s="24">
        <v>40551</v>
      </c>
      <c r="C47" s="39">
        <f>'I,G ene'!E14</f>
        <v>122.14</v>
      </c>
      <c r="D47" s="44"/>
    </row>
    <row r="48" spans="1:4" ht="15.75" x14ac:dyDescent="0.25">
      <c r="A48" s="37"/>
      <c r="B48" s="24">
        <v>40552</v>
      </c>
      <c r="C48" s="39">
        <f>'I,G ene'!E15</f>
        <v>36.9</v>
      </c>
      <c r="D48" s="44"/>
    </row>
    <row r="49" spans="1:4" ht="15.75" x14ac:dyDescent="0.25">
      <c r="A49" s="37"/>
      <c r="B49" s="24">
        <v>40553</v>
      </c>
      <c r="C49" s="39">
        <f>'I,G ene'!E16</f>
        <v>77.099999999999994</v>
      </c>
      <c r="D49" s="44"/>
    </row>
    <row r="50" spans="1:4" ht="15.75" x14ac:dyDescent="0.25">
      <c r="A50" s="37"/>
      <c r="B50" s="24">
        <v>40554</v>
      </c>
      <c r="C50" s="39">
        <f>'I,G ene'!E17</f>
        <v>39.979999999999997</v>
      </c>
      <c r="D50" s="44"/>
    </row>
    <row r="51" spans="1:4" ht="15.75" x14ac:dyDescent="0.25">
      <c r="A51" s="37"/>
      <c r="B51" s="24">
        <v>40555</v>
      </c>
      <c r="C51" s="39">
        <f>'I,G ene'!E18</f>
        <v>76.099999999999994</v>
      </c>
      <c r="D51" s="44"/>
    </row>
    <row r="52" spans="1:4" ht="15.75" x14ac:dyDescent="0.25">
      <c r="A52" s="37"/>
      <c r="B52" s="24">
        <v>40556</v>
      </c>
      <c r="C52" s="39">
        <f>'I,G ene'!E19</f>
        <v>44.6</v>
      </c>
      <c r="D52" s="44"/>
    </row>
    <row r="53" spans="1:4" ht="15.75" x14ac:dyDescent="0.25">
      <c r="A53" s="37"/>
      <c r="B53" s="24">
        <v>40557</v>
      </c>
      <c r="C53" s="39">
        <f>'I,G ene'!E20</f>
        <v>140.21</v>
      </c>
      <c r="D53" s="44"/>
    </row>
    <row r="54" spans="1:4" ht="15.75" x14ac:dyDescent="0.25">
      <c r="A54" s="37"/>
      <c r="B54" s="24">
        <v>40558</v>
      </c>
      <c r="C54" s="39">
        <f>'I,G ene'!E21</f>
        <v>26.1</v>
      </c>
      <c r="D54" s="44"/>
    </row>
    <row r="55" spans="1:4" ht="15.75" x14ac:dyDescent="0.25">
      <c r="A55" s="37"/>
      <c r="B55" s="24">
        <v>40559</v>
      </c>
      <c r="C55" s="39">
        <f>'I,G ene'!E22</f>
        <v>408.45</v>
      </c>
      <c r="D55" s="44"/>
    </row>
    <row r="56" spans="1:4" ht="15.75" x14ac:dyDescent="0.25">
      <c r="A56" s="37"/>
      <c r="B56" s="24">
        <v>40560</v>
      </c>
      <c r="C56" s="39">
        <f>'I,G ene'!E23</f>
        <v>117.1</v>
      </c>
      <c r="D56" s="44"/>
    </row>
    <row r="57" spans="1:4" ht="15.75" x14ac:dyDescent="0.25">
      <c r="A57" s="37"/>
      <c r="B57" s="24">
        <v>40561</v>
      </c>
      <c r="C57" s="39">
        <f>'I,G ene'!E24</f>
        <v>92.4</v>
      </c>
      <c r="D57" s="44"/>
    </row>
    <row r="58" spans="1:4" ht="15.75" x14ac:dyDescent="0.25">
      <c r="A58" s="37"/>
      <c r="B58" s="24">
        <v>40562</v>
      </c>
      <c r="C58" s="39">
        <f>'I,G ene'!E25</f>
        <v>53.3</v>
      </c>
      <c r="D58" s="44"/>
    </row>
    <row r="59" spans="1:4" ht="15.75" x14ac:dyDescent="0.25">
      <c r="A59" s="37"/>
      <c r="B59" s="24">
        <v>40563</v>
      </c>
      <c r="C59" s="39">
        <f>'I,G ene'!E26</f>
        <v>221.49</v>
      </c>
      <c r="D59" s="44"/>
    </row>
    <row r="60" spans="1:4" ht="15.75" x14ac:dyDescent="0.25">
      <c r="A60" s="33"/>
      <c r="B60" s="24">
        <v>40564</v>
      </c>
      <c r="C60" s="39">
        <f>'I,G ene'!E27</f>
        <v>96.1</v>
      </c>
      <c r="D60" s="44"/>
    </row>
    <row r="61" spans="1:4" ht="15.75" x14ac:dyDescent="0.25">
      <c r="A61" s="33"/>
      <c r="B61" s="24">
        <v>40565</v>
      </c>
      <c r="C61" s="39">
        <f>'I,G ene'!E28</f>
        <v>27.1</v>
      </c>
      <c r="D61" s="44"/>
    </row>
    <row r="62" spans="1:4" ht="15.75" x14ac:dyDescent="0.25">
      <c r="A62" s="33"/>
      <c r="B62" s="24">
        <v>40566</v>
      </c>
      <c r="C62" s="39">
        <f>'I,G ene'!E29</f>
        <v>22.8</v>
      </c>
      <c r="D62" s="44"/>
    </row>
    <row r="63" spans="1:4" ht="15.75" x14ac:dyDescent="0.25">
      <c r="A63" s="33"/>
      <c r="B63" s="24">
        <v>40567</v>
      </c>
      <c r="C63" s="39">
        <f>'I,G ene'!E30</f>
        <v>56.9</v>
      </c>
      <c r="D63" s="44"/>
    </row>
    <row r="64" spans="1:4" ht="15.75" x14ac:dyDescent="0.25">
      <c r="A64" s="33"/>
      <c r="B64" s="24">
        <v>40568</v>
      </c>
      <c r="C64" s="39">
        <f>'I,G ene'!E31</f>
        <v>42.15</v>
      </c>
      <c r="D64" s="44"/>
    </row>
    <row r="65" spans="1:4" ht="15.75" x14ac:dyDescent="0.25">
      <c r="A65" s="33"/>
      <c r="B65" s="24">
        <v>40569</v>
      </c>
      <c r="C65" s="39">
        <f>'I,G ene'!E32</f>
        <v>108.59</v>
      </c>
      <c r="D65" s="44"/>
    </row>
    <row r="66" spans="1:4" ht="15.75" x14ac:dyDescent="0.25">
      <c r="A66" s="33"/>
      <c r="B66" s="24">
        <v>40570</v>
      </c>
      <c r="C66" s="39">
        <f>'I,G ene'!E33</f>
        <v>61.7</v>
      </c>
      <c r="D66" s="44"/>
    </row>
    <row r="67" spans="1:4" ht="15.75" x14ac:dyDescent="0.25">
      <c r="A67" s="33"/>
      <c r="B67" s="24">
        <v>40571</v>
      </c>
      <c r="C67" s="39">
        <f>'I,G ene'!E34</f>
        <v>161.56</v>
      </c>
      <c r="D67" s="44"/>
    </row>
    <row r="68" spans="1:4" ht="15.75" x14ac:dyDescent="0.25">
      <c r="A68" s="33"/>
      <c r="B68" s="24">
        <v>40572</v>
      </c>
      <c r="C68" s="39">
        <f>'I,G ene'!E35</f>
        <v>58.76</v>
      </c>
      <c r="D68" s="44"/>
    </row>
    <row r="69" spans="1:4" ht="15.75" x14ac:dyDescent="0.25">
      <c r="A69" s="33"/>
      <c r="B69" s="24">
        <v>40573</v>
      </c>
      <c r="C69" s="39">
        <f>'I,G ene'!E36</f>
        <v>38.82</v>
      </c>
      <c r="D69" s="44"/>
    </row>
    <row r="70" spans="1:4" ht="15.75" x14ac:dyDescent="0.25">
      <c r="A70" s="33"/>
      <c r="B70" s="24">
        <v>40574</v>
      </c>
      <c r="C70" s="39">
        <f>'I,G ene'!E37</f>
        <v>0</v>
      </c>
      <c r="D70" s="44"/>
    </row>
    <row r="71" spans="1:4" ht="15.75" x14ac:dyDescent="0.25">
      <c r="A71" s="33"/>
      <c r="B71" s="40" t="s">
        <v>126</v>
      </c>
      <c r="C71" s="39">
        <f>SUM(C40:C70)</f>
        <v>2496.23</v>
      </c>
      <c r="D71" s="33"/>
    </row>
    <row r="72" spans="1:4" ht="15.75" x14ac:dyDescent="0.25">
      <c r="A72" s="33"/>
      <c r="B72" s="45"/>
      <c r="C72" s="46"/>
      <c r="D72" s="33"/>
    </row>
    <row r="73" spans="1:4" ht="15.75" x14ac:dyDescent="0.25">
      <c r="A73" s="33"/>
      <c r="B73" s="45"/>
      <c r="C73" s="46"/>
      <c r="D73" s="33"/>
    </row>
    <row r="74" spans="1:4" ht="15.75" x14ac:dyDescent="0.25">
      <c r="A74" s="33"/>
      <c r="B74" s="38" t="s">
        <v>129</v>
      </c>
      <c r="C74" s="37"/>
      <c r="D74" s="33"/>
    </row>
    <row r="75" spans="1:4" ht="15.75" x14ac:dyDescent="0.25">
      <c r="A75" s="33"/>
      <c r="B75" s="47" t="s">
        <v>198</v>
      </c>
      <c r="C75" s="41">
        <v>270.2</v>
      </c>
      <c r="D75" s="33"/>
    </row>
    <row r="76" spans="1:4" ht="15.75" x14ac:dyDescent="0.25">
      <c r="A76" s="48"/>
      <c r="B76" s="47" t="s">
        <v>199</v>
      </c>
      <c r="C76" s="41">
        <v>236.5</v>
      </c>
      <c r="D76" s="33"/>
    </row>
    <row r="77" spans="1:4" ht="15.75" x14ac:dyDescent="0.25">
      <c r="A77" s="33"/>
      <c r="B77" s="47" t="s">
        <v>201</v>
      </c>
      <c r="C77" s="41">
        <v>248</v>
      </c>
      <c r="D77" s="33"/>
    </row>
    <row r="78" spans="1:4" ht="15.75" x14ac:dyDescent="0.25">
      <c r="A78" s="33"/>
      <c r="B78" s="47" t="s">
        <v>203</v>
      </c>
      <c r="C78" s="41">
        <v>212.9</v>
      </c>
      <c r="D78" s="33"/>
    </row>
    <row r="79" spans="1:4" ht="15.75" x14ac:dyDescent="0.25">
      <c r="A79" s="33"/>
      <c r="B79" s="47" t="s">
        <v>130</v>
      </c>
      <c r="C79" s="39">
        <f>SUM(C75:C78)</f>
        <v>967.6</v>
      </c>
      <c r="D79" s="33"/>
    </row>
    <row r="80" spans="1:4" ht="15.75" x14ac:dyDescent="0.25">
      <c r="A80" s="33"/>
      <c r="B80" s="37"/>
      <c r="C80" s="46"/>
      <c r="D80" s="33"/>
    </row>
    <row r="81" spans="1:4" ht="15.75" x14ac:dyDescent="0.25">
      <c r="A81" s="33"/>
      <c r="B81" s="37"/>
      <c r="C81" s="46"/>
      <c r="D81" s="33"/>
    </row>
    <row r="82" spans="1:4" ht="15.75" x14ac:dyDescent="0.25">
      <c r="A82" s="33"/>
      <c r="B82" s="37"/>
      <c r="C82" s="46"/>
      <c r="D82" s="33"/>
    </row>
    <row r="83" spans="1:4" ht="15.75" x14ac:dyDescent="0.25">
      <c r="A83" s="33"/>
      <c r="B83" s="37"/>
      <c r="C83" s="46"/>
      <c r="D83" s="33"/>
    </row>
    <row r="84" spans="1:4" ht="15.75" x14ac:dyDescent="0.25">
      <c r="A84" s="33"/>
      <c r="B84" s="37"/>
      <c r="C84" s="33"/>
      <c r="D84" s="33"/>
    </row>
    <row r="85" spans="1:4" ht="15.75" x14ac:dyDescent="0.25">
      <c r="A85" s="49"/>
      <c r="B85" s="50" t="s">
        <v>642</v>
      </c>
      <c r="C85" s="38"/>
      <c r="D85" s="33"/>
    </row>
    <row r="86" spans="1:4" ht="15.75" x14ac:dyDescent="0.25">
      <c r="A86" s="48">
        <v>40545</v>
      </c>
      <c r="B86" s="51" t="s">
        <v>196</v>
      </c>
      <c r="C86" s="41">
        <v>25</v>
      </c>
      <c r="D86" s="52"/>
    </row>
    <row r="87" spans="1:4" ht="15.75" x14ac:dyDescent="0.25">
      <c r="A87" s="48">
        <v>40546</v>
      </c>
      <c r="B87" s="47" t="s">
        <v>197</v>
      </c>
      <c r="C87" s="41">
        <v>1.3</v>
      </c>
      <c r="D87" s="33"/>
    </row>
    <row r="88" spans="1:4" ht="15.75" x14ac:dyDescent="0.25">
      <c r="A88" s="48">
        <v>40550</v>
      </c>
      <c r="B88" s="51" t="s">
        <v>643</v>
      </c>
      <c r="C88" s="41">
        <v>30</v>
      </c>
      <c r="D88" s="33"/>
    </row>
    <row r="89" spans="1:4" ht="15.75" x14ac:dyDescent="0.25">
      <c r="A89" s="48">
        <v>40550</v>
      </c>
      <c r="B89" s="47" t="s">
        <v>644</v>
      </c>
      <c r="C89" s="41">
        <v>10</v>
      </c>
      <c r="D89" s="33"/>
    </row>
    <row r="90" spans="1:4" ht="15.75" x14ac:dyDescent="0.25">
      <c r="A90" s="48">
        <v>40550</v>
      </c>
      <c r="B90" s="47" t="s">
        <v>645</v>
      </c>
      <c r="C90" s="41">
        <v>10</v>
      </c>
      <c r="D90" s="52"/>
    </row>
    <row r="91" spans="1:4" ht="15.75" x14ac:dyDescent="0.25">
      <c r="A91" s="48">
        <v>40557</v>
      </c>
      <c r="B91" s="51" t="s">
        <v>646</v>
      </c>
      <c r="C91" s="41">
        <v>2</v>
      </c>
      <c r="D91" s="33"/>
    </row>
    <row r="92" spans="1:4" ht="15.75" x14ac:dyDescent="0.25">
      <c r="A92" s="48">
        <v>40559</v>
      </c>
      <c r="B92" s="51" t="s">
        <v>647</v>
      </c>
      <c r="C92" s="41">
        <v>10</v>
      </c>
      <c r="D92" s="52"/>
    </row>
    <row r="93" spans="1:4" ht="30.75" customHeight="1" x14ac:dyDescent="0.25">
      <c r="A93" s="48">
        <v>40559</v>
      </c>
      <c r="B93" s="51" t="s">
        <v>648</v>
      </c>
      <c r="C93" s="41">
        <v>20</v>
      </c>
      <c r="D93" s="33"/>
    </row>
    <row r="94" spans="1:4" ht="15.75" x14ac:dyDescent="0.25">
      <c r="A94" s="48">
        <v>40561</v>
      </c>
      <c r="B94" s="47" t="s">
        <v>196</v>
      </c>
      <c r="C94" s="41">
        <v>15</v>
      </c>
      <c r="D94" s="33"/>
    </row>
    <row r="95" spans="1:4" ht="15.75" x14ac:dyDescent="0.25">
      <c r="A95" s="48">
        <v>40563</v>
      </c>
      <c r="B95" s="47" t="s">
        <v>649</v>
      </c>
      <c r="C95" s="41">
        <v>3.5</v>
      </c>
      <c r="D95" s="33"/>
    </row>
    <row r="96" spans="1:4" ht="15.75" x14ac:dyDescent="0.25">
      <c r="A96" s="48"/>
      <c r="B96" s="53"/>
      <c r="C96" s="39">
        <f>SUM(C86:C95)</f>
        <v>126.8</v>
      </c>
      <c r="D96" s="33"/>
    </row>
    <row r="97" spans="1:4" ht="15.75" x14ac:dyDescent="0.25">
      <c r="A97" s="33"/>
      <c r="B97" s="37"/>
      <c r="C97" s="38"/>
      <c r="D97" s="33"/>
    </row>
    <row r="98" spans="1:4" ht="15.75" x14ac:dyDescent="0.25">
      <c r="A98" s="33"/>
      <c r="B98" s="37"/>
      <c r="C98" s="38"/>
      <c r="D98" s="33"/>
    </row>
    <row r="99" spans="1:4" ht="20.25" x14ac:dyDescent="0.3">
      <c r="A99" s="33"/>
      <c r="B99" s="280" t="s">
        <v>115</v>
      </c>
      <c r="C99" s="280"/>
      <c r="D99" s="33"/>
    </row>
    <row r="100" spans="1:4" ht="20.25" x14ac:dyDescent="0.3">
      <c r="A100" s="33"/>
      <c r="B100" s="280" t="s">
        <v>116</v>
      </c>
      <c r="C100" s="280"/>
      <c r="D100" s="33"/>
    </row>
    <row r="101" spans="1:4" ht="15.75" x14ac:dyDescent="0.25">
      <c r="A101" s="33"/>
      <c r="B101" s="35" t="s">
        <v>210</v>
      </c>
      <c r="C101" s="35"/>
      <c r="D101" s="33"/>
    </row>
    <row r="102" spans="1:4" ht="15.75" x14ac:dyDescent="0.25">
      <c r="A102" s="33"/>
      <c r="B102" s="35" t="s">
        <v>118</v>
      </c>
      <c r="C102" s="54">
        <f>C36</f>
        <v>4599.8</v>
      </c>
      <c r="D102" s="33"/>
    </row>
    <row r="103" spans="1:4" ht="15.75" x14ac:dyDescent="0.25">
      <c r="A103" s="33"/>
      <c r="B103" s="35" t="s">
        <v>132</v>
      </c>
      <c r="C103" s="35"/>
      <c r="D103" s="33"/>
    </row>
    <row r="104" spans="1:4" ht="15.75" x14ac:dyDescent="0.25">
      <c r="A104" s="33"/>
      <c r="B104" s="55" t="s">
        <v>133</v>
      </c>
      <c r="C104" s="56">
        <f>C71</f>
        <v>2496.23</v>
      </c>
      <c r="D104" s="33"/>
    </row>
    <row r="105" spans="1:4" ht="15.75" x14ac:dyDescent="0.25">
      <c r="A105" s="33"/>
      <c r="B105" s="55" t="s">
        <v>134</v>
      </c>
      <c r="C105" s="56">
        <f>C79</f>
        <v>967.6</v>
      </c>
      <c r="D105" s="33"/>
    </row>
    <row r="106" spans="1:4" ht="15.75" x14ac:dyDescent="0.25">
      <c r="A106" s="33"/>
      <c r="B106" s="55" t="s">
        <v>131</v>
      </c>
      <c r="C106" s="56">
        <f>C96</f>
        <v>126.8</v>
      </c>
      <c r="D106" s="33"/>
    </row>
    <row r="107" spans="1:4" ht="15.75" x14ac:dyDescent="0.25">
      <c r="A107" s="33"/>
      <c r="B107" s="55" t="s">
        <v>135</v>
      </c>
      <c r="C107" s="56">
        <f>C102-C104-C105-C106</f>
        <v>1009.1700000000003</v>
      </c>
      <c r="D107" s="33"/>
    </row>
    <row r="108" spans="1:4" ht="15.75" x14ac:dyDescent="0.25">
      <c r="A108" s="33"/>
      <c r="B108" s="35"/>
      <c r="C108" s="35"/>
      <c r="D108" s="33"/>
    </row>
    <row r="109" spans="1:4" ht="15.75" x14ac:dyDescent="0.25">
      <c r="A109" s="33"/>
      <c r="B109" s="37"/>
      <c r="C109" s="37"/>
      <c r="D109" s="33"/>
    </row>
    <row r="110" spans="1:4" ht="18" x14ac:dyDescent="0.25">
      <c r="A110" s="33"/>
      <c r="B110" s="57" t="s">
        <v>136</v>
      </c>
      <c r="C110" s="37"/>
      <c r="D110" s="33"/>
    </row>
    <row r="111" spans="1:4" x14ac:dyDescent="0.25">
      <c r="A111" s="33"/>
      <c r="B111" s="33" t="s">
        <v>137</v>
      </c>
      <c r="C111" s="33"/>
      <c r="D111" s="33"/>
    </row>
    <row r="112" spans="1:4" ht="15.75" x14ac:dyDescent="0.25">
      <c r="A112" s="48"/>
      <c r="B112" s="58">
        <v>40544</v>
      </c>
      <c r="C112" s="41">
        <v>102.5</v>
      </c>
      <c r="D112" s="33"/>
    </row>
    <row r="113" spans="1:4" ht="15.75" x14ac:dyDescent="0.25">
      <c r="A113" s="33"/>
      <c r="B113" s="59">
        <v>40545</v>
      </c>
      <c r="C113" s="41">
        <v>35.450000000000003</v>
      </c>
      <c r="D113" s="33"/>
    </row>
    <row r="114" spans="1:4" ht="15.75" x14ac:dyDescent="0.25">
      <c r="A114" s="33"/>
      <c r="B114" s="59">
        <v>40548</v>
      </c>
      <c r="C114" s="41">
        <v>50.5</v>
      </c>
      <c r="D114" s="33"/>
    </row>
    <row r="115" spans="1:4" ht="15.75" x14ac:dyDescent="0.25">
      <c r="A115" s="33"/>
      <c r="B115" s="59">
        <v>40549</v>
      </c>
      <c r="C115" s="41">
        <v>129.28</v>
      </c>
      <c r="D115" s="33"/>
    </row>
    <row r="116" spans="1:4" ht="15.75" x14ac:dyDescent="0.25">
      <c r="A116" s="33"/>
      <c r="B116" s="59">
        <v>40554</v>
      </c>
      <c r="C116" s="41">
        <v>133.34</v>
      </c>
      <c r="D116" s="33"/>
    </row>
    <row r="117" spans="1:4" ht="15.75" x14ac:dyDescent="0.25">
      <c r="A117" s="33"/>
      <c r="B117" s="59">
        <v>40556</v>
      </c>
      <c r="C117" s="41">
        <v>50</v>
      </c>
      <c r="D117" s="33"/>
    </row>
    <row r="118" spans="1:4" ht="15.75" x14ac:dyDescent="0.25">
      <c r="A118" s="33"/>
      <c r="B118" s="59">
        <v>40559</v>
      </c>
      <c r="C118" s="41">
        <v>32.29</v>
      </c>
      <c r="D118" s="33"/>
    </row>
    <row r="119" spans="1:4" ht="15.75" x14ac:dyDescent="0.25">
      <c r="A119" s="33"/>
      <c r="B119" s="59">
        <v>40563</v>
      </c>
      <c r="C119" s="41">
        <v>55</v>
      </c>
      <c r="D119" s="33"/>
    </row>
    <row r="120" spans="1:4" ht="15.75" x14ac:dyDescent="0.25">
      <c r="A120" s="33"/>
      <c r="B120" s="59">
        <v>40564</v>
      </c>
      <c r="C120" s="41">
        <v>50</v>
      </c>
      <c r="D120" s="33"/>
    </row>
    <row r="121" spans="1:4" ht="15.75" x14ac:dyDescent="0.25">
      <c r="A121" s="33"/>
      <c r="B121" s="59">
        <v>40565</v>
      </c>
      <c r="C121" s="41">
        <v>4.28</v>
      </c>
      <c r="D121" s="33"/>
    </row>
    <row r="122" spans="1:4" ht="15.75" x14ac:dyDescent="0.25">
      <c r="A122" s="33"/>
      <c r="B122" s="59">
        <v>40569</v>
      </c>
      <c r="C122" s="41">
        <v>198.56</v>
      </c>
      <c r="D122" s="33"/>
    </row>
    <row r="123" spans="1:4" ht="15.75" x14ac:dyDescent="0.25">
      <c r="A123" s="33"/>
      <c r="B123" s="59">
        <v>40570</v>
      </c>
      <c r="C123" s="41">
        <v>111.3</v>
      </c>
      <c r="D123" s="33"/>
    </row>
    <row r="124" spans="1:4" ht="15.75" x14ac:dyDescent="0.25">
      <c r="A124" s="33"/>
      <c r="B124" s="59">
        <v>40571</v>
      </c>
      <c r="C124" s="41">
        <v>3</v>
      </c>
      <c r="D124" s="33"/>
    </row>
    <row r="125" spans="1:4" ht="15.75" x14ac:dyDescent="0.25">
      <c r="A125" s="33"/>
      <c r="B125" s="59">
        <v>40573</v>
      </c>
      <c r="C125" s="41">
        <v>53.67</v>
      </c>
      <c r="D125" s="33"/>
    </row>
    <row r="126" spans="1:4" ht="18" x14ac:dyDescent="0.25">
      <c r="A126" s="33"/>
      <c r="B126" s="53"/>
      <c r="C126" s="60">
        <f>SUM(C112:C125)</f>
        <v>1009.17</v>
      </c>
      <c r="D126" s="52">
        <f>C126-C107</f>
        <v>0</v>
      </c>
    </row>
    <row r="127" spans="1:4" x14ac:dyDescent="0.25">
      <c r="A127" s="33"/>
      <c r="B127" s="33"/>
      <c r="C127" s="33"/>
      <c r="D127" s="33"/>
    </row>
    <row r="128" spans="1:4" x14ac:dyDescent="0.25">
      <c r="A128" s="1"/>
      <c r="B128" s="1"/>
      <c r="C128" s="1"/>
      <c r="D128" s="1"/>
    </row>
  </sheetData>
  <mergeCells count="4">
    <mergeCell ref="B1:C1"/>
    <mergeCell ref="B2:C2"/>
    <mergeCell ref="B99:C99"/>
    <mergeCell ref="B100:C100"/>
  </mergeCell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D36" sqref="D36"/>
    </sheetView>
  </sheetViews>
  <sheetFormatPr baseColWidth="10" defaultRowHeight="15" x14ac:dyDescent="0.25"/>
  <cols>
    <col min="6" max="6" width="12.85546875" customWidth="1"/>
  </cols>
  <sheetData>
    <row r="1" spans="1:7" ht="18" x14ac:dyDescent="0.25">
      <c r="A1" s="276" t="s">
        <v>115</v>
      </c>
      <c r="B1" s="276"/>
      <c r="C1" s="276"/>
      <c r="D1" s="276"/>
      <c r="E1" s="276"/>
      <c r="F1" s="276"/>
    </row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206</v>
      </c>
      <c r="B3" s="22"/>
      <c r="C3" s="22"/>
      <c r="D3" s="22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7" t="s">
        <v>121</v>
      </c>
      <c r="G5" s="125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7"/>
      <c r="G6" s="126" t="s">
        <v>476</v>
      </c>
    </row>
    <row r="7" spans="1:7" x14ac:dyDescent="0.25">
      <c r="A7" s="24">
        <v>40574</v>
      </c>
      <c r="B7" s="25">
        <v>52</v>
      </c>
      <c r="C7" s="25">
        <v>161.36000000000001</v>
      </c>
      <c r="D7" s="25">
        <f>B7+C7</f>
        <v>213.36</v>
      </c>
      <c r="E7" s="26">
        <v>42.9</v>
      </c>
      <c r="F7" s="25">
        <f>D7-E7</f>
        <v>170.46</v>
      </c>
      <c r="G7" s="124">
        <v>19</v>
      </c>
    </row>
    <row r="8" spans="1:7" x14ac:dyDescent="0.25">
      <c r="A8" s="24">
        <v>40575</v>
      </c>
      <c r="B8" s="25">
        <v>23</v>
      </c>
      <c r="C8" s="25">
        <v>153</v>
      </c>
      <c r="D8" s="25">
        <f t="shared" ref="D8:D35" si="0">B8+C8</f>
        <v>176</v>
      </c>
      <c r="E8" s="26">
        <v>42.8</v>
      </c>
      <c r="F8" s="25">
        <f>D8-E8</f>
        <v>133.19999999999999</v>
      </c>
      <c r="G8" s="124">
        <v>21</v>
      </c>
    </row>
    <row r="9" spans="1:7" x14ac:dyDescent="0.25">
      <c r="A9" s="24">
        <v>40576</v>
      </c>
      <c r="B9" s="25">
        <v>57</v>
      </c>
      <c r="C9" s="25">
        <v>143</v>
      </c>
      <c r="D9" s="25">
        <f t="shared" si="0"/>
        <v>200</v>
      </c>
      <c r="E9" s="26">
        <v>43.42</v>
      </c>
      <c r="F9" s="25">
        <f t="shared" ref="F9:F35" si="1">D9-E9</f>
        <v>156.57999999999998</v>
      </c>
      <c r="G9" s="124">
        <v>20</v>
      </c>
    </row>
    <row r="10" spans="1:7" x14ac:dyDescent="0.25">
      <c r="A10" s="24">
        <v>40577</v>
      </c>
      <c r="B10" s="25">
        <v>162</v>
      </c>
      <c r="C10" s="25">
        <v>142</v>
      </c>
      <c r="D10" s="25">
        <f t="shared" si="0"/>
        <v>304</v>
      </c>
      <c r="E10" s="26">
        <v>98.9</v>
      </c>
      <c r="F10" s="25">
        <f t="shared" si="1"/>
        <v>205.1</v>
      </c>
      <c r="G10" s="124">
        <v>29</v>
      </c>
    </row>
    <row r="11" spans="1:7" x14ac:dyDescent="0.25">
      <c r="A11" s="24">
        <v>40578</v>
      </c>
      <c r="B11" s="25">
        <v>45</v>
      </c>
      <c r="C11" s="25">
        <v>119</v>
      </c>
      <c r="D11" s="25">
        <f t="shared" si="0"/>
        <v>164</v>
      </c>
      <c r="E11" s="26">
        <v>61.88</v>
      </c>
      <c r="F11" s="25">
        <f t="shared" si="1"/>
        <v>102.12</v>
      </c>
      <c r="G11" s="124">
        <v>18</v>
      </c>
    </row>
    <row r="12" spans="1:7" x14ac:dyDescent="0.25">
      <c r="A12" s="24">
        <v>40579</v>
      </c>
      <c r="B12" s="25">
        <v>34.14</v>
      </c>
      <c r="C12" s="25">
        <v>192</v>
      </c>
      <c r="D12" s="25">
        <f t="shared" si="0"/>
        <v>226.14</v>
      </c>
      <c r="E12" s="26">
        <v>30.2</v>
      </c>
      <c r="F12" s="25">
        <f t="shared" si="1"/>
        <v>195.94</v>
      </c>
      <c r="G12" s="124">
        <v>21</v>
      </c>
    </row>
    <row r="13" spans="1:7" x14ac:dyDescent="0.25">
      <c r="A13" s="24">
        <v>40580</v>
      </c>
      <c r="B13" s="25">
        <v>46</v>
      </c>
      <c r="C13" s="25">
        <v>147</v>
      </c>
      <c r="D13" s="25">
        <f t="shared" si="0"/>
        <v>193</v>
      </c>
      <c r="E13" s="26">
        <v>3.6</v>
      </c>
      <c r="F13" s="25">
        <f t="shared" si="1"/>
        <v>189.4</v>
      </c>
      <c r="G13" s="124">
        <v>19</v>
      </c>
    </row>
    <row r="14" spans="1:7" x14ac:dyDescent="0.25">
      <c r="A14" s="24">
        <v>40581</v>
      </c>
      <c r="B14" s="25">
        <v>99</v>
      </c>
      <c r="C14" s="25">
        <v>99</v>
      </c>
      <c r="D14" s="25">
        <f t="shared" si="0"/>
        <v>198</v>
      </c>
      <c r="E14" s="26">
        <v>25.2</v>
      </c>
      <c r="F14" s="25">
        <f t="shared" si="1"/>
        <v>172.8</v>
      </c>
      <c r="G14" s="124">
        <v>22</v>
      </c>
    </row>
    <row r="15" spans="1:7" x14ac:dyDescent="0.25">
      <c r="A15" s="24">
        <v>40582</v>
      </c>
      <c r="B15" s="25">
        <v>53</v>
      </c>
      <c r="C15" s="25">
        <v>210</v>
      </c>
      <c r="D15" s="25">
        <f t="shared" si="0"/>
        <v>263</v>
      </c>
      <c r="E15" s="26">
        <v>23.48</v>
      </c>
      <c r="F15" s="25">
        <f t="shared" si="1"/>
        <v>239.52</v>
      </c>
      <c r="G15" s="124">
        <v>23</v>
      </c>
    </row>
    <row r="16" spans="1:7" x14ac:dyDescent="0.25">
      <c r="A16" s="24">
        <v>40583</v>
      </c>
      <c r="B16" s="25">
        <v>105</v>
      </c>
      <c r="C16" s="25">
        <v>164</v>
      </c>
      <c r="D16" s="25">
        <f t="shared" si="0"/>
        <v>269</v>
      </c>
      <c r="E16" s="26">
        <v>22.27</v>
      </c>
      <c r="F16" s="25">
        <f t="shared" si="1"/>
        <v>246.73</v>
      </c>
      <c r="G16" s="124">
        <v>25</v>
      </c>
    </row>
    <row r="17" spans="1:7" x14ac:dyDescent="0.25">
      <c r="A17" s="24">
        <v>40584</v>
      </c>
      <c r="B17" s="25">
        <v>70</v>
      </c>
      <c r="C17" s="25">
        <v>198.01</v>
      </c>
      <c r="D17" s="25">
        <f t="shared" si="0"/>
        <v>268.01</v>
      </c>
      <c r="E17" s="26">
        <v>56.25</v>
      </c>
      <c r="F17" s="25">
        <f t="shared" si="1"/>
        <v>211.76</v>
      </c>
      <c r="G17" s="124">
        <v>24</v>
      </c>
    </row>
    <row r="18" spans="1:7" x14ac:dyDescent="0.25">
      <c r="A18" s="24">
        <v>40585</v>
      </c>
      <c r="B18" s="26">
        <v>70</v>
      </c>
      <c r="C18" s="26">
        <v>97</v>
      </c>
      <c r="D18" s="25">
        <f t="shared" si="0"/>
        <v>167</v>
      </c>
      <c r="E18" s="26">
        <v>7.25</v>
      </c>
      <c r="F18" s="25">
        <f t="shared" si="1"/>
        <v>159.75</v>
      </c>
      <c r="G18" s="124">
        <v>18</v>
      </c>
    </row>
    <row r="19" spans="1:7" x14ac:dyDescent="0.25">
      <c r="A19" s="24">
        <v>40586</v>
      </c>
      <c r="B19" s="26">
        <v>146</v>
      </c>
      <c r="C19" s="26">
        <v>147</v>
      </c>
      <c r="D19" s="25">
        <f t="shared" si="0"/>
        <v>293</v>
      </c>
      <c r="E19" s="26">
        <v>28.8</v>
      </c>
      <c r="F19" s="25">
        <f t="shared" si="1"/>
        <v>264.2</v>
      </c>
      <c r="G19" s="124">
        <v>28</v>
      </c>
    </row>
    <row r="20" spans="1:7" x14ac:dyDescent="0.25">
      <c r="A20" s="24">
        <v>40587</v>
      </c>
      <c r="B20" s="26"/>
      <c r="C20" s="26">
        <v>193</v>
      </c>
      <c r="D20" s="25">
        <f t="shared" si="0"/>
        <v>193</v>
      </c>
      <c r="E20" s="26">
        <v>4.9000000000000004</v>
      </c>
      <c r="F20" s="25">
        <f t="shared" si="1"/>
        <v>188.1</v>
      </c>
      <c r="G20" s="124">
        <v>22</v>
      </c>
    </row>
    <row r="21" spans="1:7" x14ac:dyDescent="0.25">
      <c r="A21" s="24">
        <v>40588</v>
      </c>
      <c r="B21" s="26">
        <v>170</v>
      </c>
      <c r="C21" s="26">
        <v>67.75</v>
      </c>
      <c r="D21" s="25">
        <f t="shared" si="0"/>
        <v>237.75</v>
      </c>
      <c r="E21" s="26">
        <v>58.3</v>
      </c>
      <c r="F21" s="25">
        <f t="shared" si="1"/>
        <v>179.45</v>
      </c>
      <c r="G21" s="124">
        <v>19</v>
      </c>
    </row>
    <row r="22" spans="1:7" x14ac:dyDescent="0.25">
      <c r="A22" s="24">
        <v>40589</v>
      </c>
      <c r="B22" s="26">
        <v>47</v>
      </c>
      <c r="C22" s="26">
        <v>216</v>
      </c>
      <c r="D22" s="25">
        <f t="shared" si="0"/>
        <v>263</v>
      </c>
      <c r="E22" s="26">
        <v>30.6</v>
      </c>
      <c r="F22" s="25">
        <f t="shared" si="1"/>
        <v>232.4</v>
      </c>
      <c r="G22" s="124">
        <v>23</v>
      </c>
    </row>
    <row r="23" spans="1:7" x14ac:dyDescent="0.25">
      <c r="A23" s="24">
        <v>40590</v>
      </c>
      <c r="B23" s="26">
        <v>98</v>
      </c>
      <c r="C23" s="26">
        <v>203</v>
      </c>
      <c r="D23" s="25">
        <f t="shared" si="0"/>
        <v>301</v>
      </c>
      <c r="E23" s="26">
        <v>48.64</v>
      </c>
      <c r="F23" s="25">
        <f t="shared" si="1"/>
        <v>252.36</v>
      </c>
      <c r="G23" s="124">
        <v>32</v>
      </c>
    </row>
    <row r="24" spans="1:7" x14ac:dyDescent="0.25">
      <c r="A24" s="24">
        <v>40591</v>
      </c>
      <c r="B24" s="26">
        <v>76.69</v>
      </c>
      <c r="C24" s="26">
        <v>130</v>
      </c>
      <c r="D24" s="25">
        <f t="shared" si="0"/>
        <v>206.69</v>
      </c>
      <c r="E24" s="26">
        <v>8.9</v>
      </c>
      <c r="F24" s="25">
        <f t="shared" si="1"/>
        <v>197.79</v>
      </c>
      <c r="G24" s="124">
        <v>25</v>
      </c>
    </row>
    <row r="25" spans="1:7" x14ac:dyDescent="0.25">
      <c r="A25" s="24">
        <v>40592</v>
      </c>
      <c r="B25" s="26">
        <v>130</v>
      </c>
      <c r="C25" s="26">
        <v>88</v>
      </c>
      <c r="D25" s="25">
        <f t="shared" si="0"/>
        <v>218</v>
      </c>
      <c r="E25" s="26">
        <v>36.1</v>
      </c>
      <c r="F25" s="25">
        <f t="shared" si="1"/>
        <v>181.9</v>
      </c>
      <c r="G25" s="124">
        <v>22</v>
      </c>
    </row>
    <row r="26" spans="1:7" x14ac:dyDescent="0.25">
      <c r="A26" s="24">
        <v>40593</v>
      </c>
      <c r="B26" s="26">
        <v>96</v>
      </c>
      <c r="C26" s="26">
        <v>114</v>
      </c>
      <c r="D26" s="25">
        <f t="shared" si="0"/>
        <v>210</v>
      </c>
      <c r="E26" s="26">
        <v>15.95</v>
      </c>
      <c r="F26" s="25">
        <f t="shared" si="1"/>
        <v>194.05</v>
      </c>
      <c r="G26" s="124">
        <v>21</v>
      </c>
    </row>
    <row r="27" spans="1:7" x14ac:dyDescent="0.25">
      <c r="A27" s="24">
        <v>40594</v>
      </c>
      <c r="B27" s="26"/>
      <c r="C27" s="26">
        <v>123</v>
      </c>
      <c r="D27" s="25">
        <f t="shared" si="0"/>
        <v>123</v>
      </c>
      <c r="E27" s="26">
        <v>9.2799999999999994</v>
      </c>
      <c r="F27" s="25">
        <f t="shared" si="1"/>
        <v>113.72</v>
      </c>
      <c r="G27" s="124">
        <v>17</v>
      </c>
    </row>
    <row r="28" spans="1:7" x14ac:dyDescent="0.25">
      <c r="A28" s="24">
        <v>40595</v>
      </c>
      <c r="B28" s="26">
        <v>74</v>
      </c>
      <c r="C28" s="26">
        <v>214.64</v>
      </c>
      <c r="D28" s="25">
        <f t="shared" si="0"/>
        <v>288.64</v>
      </c>
      <c r="E28" s="26">
        <v>51.65</v>
      </c>
      <c r="F28" s="25">
        <f t="shared" si="1"/>
        <v>236.98999999999998</v>
      </c>
      <c r="G28" s="124">
        <v>25</v>
      </c>
    </row>
    <row r="29" spans="1:7" x14ac:dyDescent="0.25">
      <c r="A29" s="24">
        <v>40596</v>
      </c>
      <c r="B29" s="26">
        <v>182</v>
      </c>
      <c r="C29" s="26">
        <v>144.54</v>
      </c>
      <c r="D29" s="25">
        <f t="shared" si="0"/>
        <v>326.53999999999996</v>
      </c>
      <c r="E29" s="26">
        <v>29.95</v>
      </c>
      <c r="F29" s="25">
        <f t="shared" si="1"/>
        <v>296.58999999999997</v>
      </c>
      <c r="G29" s="124">
        <v>29</v>
      </c>
    </row>
    <row r="30" spans="1:7" x14ac:dyDescent="0.25">
      <c r="A30" s="24">
        <v>40597</v>
      </c>
      <c r="B30" s="26">
        <v>51</v>
      </c>
      <c r="C30" s="26">
        <v>172</v>
      </c>
      <c r="D30" s="25">
        <f t="shared" si="0"/>
        <v>223</v>
      </c>
      <c r="E30" s="26">
        <v>7.8</v>
      </c>
      <c r="F30" s="25">
        <f t="shared" si="1"/>
        <v>215.2</v>
      </c>
      <c r="G30" s="124">
        <v>29</v>
      </c>
    </row>
    <row r="31" spans="1:7" x14ac:dyDescent="0.25">
      <c r="A31" s="24">
        <v>40598</v>
      </c>
      <c r="B31" s="26">
        <v>41</v>
      </c>
      <c r="C31" s="26">
        <v>246.5</v>
      </c>
      <c r="D31" s="25">
        <f t="shared" si="0"/>
        <v>287.5</v>
      </c>
      <c r="E31" s="26">
        <v>40.9</v>
      </c>
      <c r="F31" s="25">
        <f t="shared" si="1"/>
        <v>246.6</v>
      </c>
      <c r="G31" s="124">
        <v>28</v>
      </c>
    </row>
    <row r="32" spans="1:7" x14ac:dyDescent="0.25">
      <c r="A32" s="24">
        <v>40599</v>
      </c>
      <c r="B32" s="26">
        <v>102</v>
      </c>
      <c r="C32" s="26">
        <v>114</v>
      </c>
      <c r="D32" s="25">
        <f t="shared" si="0"/>
        <v>216</v>
      </c>
      <c r="E32" s="26">
        <v>28.4</v>
      </c>
      <c r="F32" s="25">
        <f t="shared" si="1"/>
        <v>187.6</v>
      </c>
      <c r="G32" s="124">
        <v>24</v>
      </c>
    </row>
    <row r="33" spans="1:7" x14ac:dyDescent="0.25">
      <c r="A33" s="24">
        <v>40600</v>
      </c>
      <c r="B33" s="26">
        <v>45.5</v>
      </c>
      <c r="C33" s="26">
        <v>130</v>
      </c>
      <c r="D33" s="25">
        <f t="shared" si="0"/>
        <v>175.5</v>
      </c>
      <c r="E33" s="26">
        <v>13.4</v>
      </c>
      <c r="F33" s="25">
        <f t="shared" si="1"/>
        <v>162.1</v>
      </c>
      <c r="G33" s="124">
        <v>22</v>
      </c>
    </row>
    <row r="34" spans="1:7" x14ac:dyDescent="0.25">
      <c r="A34" s="24">
        <v>40601</v>
      </c>
      <c r="B34" s="26"/>
      <c r="C34" s="26">
        <v>172</v>
      </c>
      <c r="D34" s="25">
        <f t="shared" si="0"/>
        <v>172</v>
      </c>
      <c r="E34" s="26">
        <v>20.5</v>
      </c>
      <c r="F34" s="25">
        <f t="shared" si="1"/>
        <v>151.5</v>
      </c>
      <c r="G34" s="124">
        <v>19</v>
      </c>
    </row>
    <row r="35" spans="1:7" x14ac:dyDescent="0.25">
      <c r="A35" s="24">
        <v>40602</v>
      </c>
      <c r="B35" s="26">
        <v>77.39</v>
      </c>
      <c r="C35" s="26">
        <v>164</v>
      </c>
      <c r="D35" s="25">
        <f t="shared" si="0"/>
        <v>241.39</v>
      </c>
      <c r="E35" s="26">
        <v>89.1</v>
      </c>
      <c r="F35" s="25">
        <f t="shared" si="1"/>
        <v>152.29</v>
      </c>
      <c r="G35" s="124">
        <v>25</v>
      </c>
    </row>
    <row r="36" spans="1:7" x14ac:dyDescent="0.25">
      <c r="A36" s="27"/>
      <c r="B36" s="28">
        <f t="shared" ref="B36:G36" si="2">SUM(B7:B35)</f>
        <v>2152.7199999999998</v>
      </c>
      <c r="C36" s="28">
        <f t="shared" si="2"/>
        <v>4464.7999999999993</v>
      </c>
      <c r="D36" s="28">
        <f t="shared" si="2"/>
        <v>6617.52</v>
      </c>
      <c r="E36" s="28">
        <f t="shared" si="2"/>
        <v>981.31999999999994</v>
      </c>
      <c r="F36" s="29">
        <f t="shared" si="2"/>
        <v>5636.2000000000007</v>
      </c>
      <c r="G36" s="124">
        <f t="shared" si="2"/>
        <v>669</v>
      </c>
    </row>
    <row r="37" spans="1:7" x14ac:dyDescent="0.25">
      <c r="A37" s="22"/>
      <c r="B37" s="22"/>
      <c r="C37" s="22"/>
      <c r="D37" s="22"/>
      <c r="E37" s="22"/>
      <c r="F37" s="22"/>
      <c r="G37" s="1"/>
    </row>
    <row r="38" spans="1:7" x14ac:dyDescent="0.25">
      <c r="A38" s="22" t="s">
        <v>118</v>
      </c>
      <c r="B38" s="22"/>
      <c r="C38" s="22"/>
      <c r="D38" s="30">
        <f>D36</f>
        <v>6617.52</v>
      </c>
      <c r="E38" s="22"/>
      <c r="F38" s="22"/>
      <c r="G38" s="1"/>
    </row>
    <row r="39" spans="1:7" x14ac:dyDescent="0.25">
      <c r="A39" s="22" t="s">
        <v>120</v>
      </c>
      <c r="B39" s="22"/>
      <c r="C39" s="22"/>
      <c r="D39" s="30">
        <f>E36</f>
        <v>981.31999999999994</v>
      </c>
      <c r="E39" s="22"/>
      <c r="F39" s="22"/>
    </row>
    <row r="40" spans="1:7" x14ac:dyDescent="0.25">
      <c r="A40" s="22" t="s">
        <v>124</v>
      </c>
      <c r="B40" s="22"/>
      <c r="C40" s="22"/>
      <c r="D40" s="30">
        <f>'res ec fe'!C106</f>
        <v>0</v>
      </c>
      <c r="E40" s="22"/>
      <c r="F40" s="22"/>
    </row>
    <row r="41" spans="1:7" x14ac:dyDescent="0.25">
      <c r="A41" s="31" t="s">
        <v>125</v>
      </c>
      <c r="B41" s="22"/>
      <c r="C41" s="22"/>
      <c r="D41" s="30">
        <f>'res ec fe'!C75</f>
        <v>0</v>
      </c>
      <c r="E41" s="22"/>
      <c r="F41" s="22"/>
    </row>
    <row r="42" spans="1:7" x14ac:dyDescent="0.25">
      <c r="A42" s="31" t="s">
        <v>126</v>
      </c>
      <c r="B42" s="22"/>
      <c r="C42" s="22"/>
      <c r="D42" s="32">
        <f>D38-D39-D40-D41</f>
        <v>5636.2000000000007</v>
      </c>
      <c r="E42" s="22"/>
      <c r="F42" s="22"/>
    </row>
  </sheetData>
  <mergeCells count="7">
    <mergeCell ref="A1:F1"/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7"/>
  <sheetViews>
    <sheetView workbookViewId="0">
      <selection activeCell="C79" sqref="C79"/>
    </sheetView>
  </sheetViews>
  <sheetFormatPr baseColWidth="10" defaultRowHeight="15" x14ac:dyDescent="0.25"/>
  <cols>
    <col min="1" max="1" width="13.85546875" customWidth="1"/>
    <col min="2" max="2" width="43.28515625" customWidth="1"/>
    <col min="3" max="3" width="15.8554687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211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 t="s">
        <v>212</v>
      </c>
      <c r="C5" s="39">
        <f>'I,G FEB'!D7</f>
        <v>213.36</v>
      </c>
      <c r="D5" s="36"/>
    </row>
    <row r="6" spans="1:4" ht="15.75" x14ac:dyDescent="0.25">
      <c r="A6" s="37"/>
      <c r="B6" s="24">
        <v>40575</v>
      </c>
      <c r="C6" s="39">
        <f>'I,G FEB'!D8</f>
        <v>176</v>
      </c>
      <c r="D6" s="36"/>
    </row>
    <row r="7" spans="1:4" ht="15.75" x14ac:dyDescent="0.25">
      <c r="A7" s="37"/>
      <c r="B7" s="24">
        <v>40576</v>
      </c>
      <c r="C7" s="39">
        <f>'I,G FEB'!D9</f>
        <v>200</v>
      </c>
      <c r="D7" s="36"/>
    </row>
    <row r="8" spans="1:4" ht="15.75" x14ac:dyDescent="0.25">
      <c r="A8" s="37"/>
      <c r="B8" s="24">
        <v>40577</v>
      </c>
      <c r="C8" s="39">
        <f>'I,G FEB'!D10</f>
        <v>304</v>
      </c>
      <c r="D8" s="42"/>
    </row>
    <row r="9" spans="1:4" ht="15.75" x14ac:dyDescent="0.25">
      <c r="A9" s="37"/>
      <c r="B9" s="24">
        <v>40578</v>
      </c>
      <c r="C9" s="39">
        <f>'I,G FEB'!D11</f>
        <v>164</v>
      </c>
      <c r="D9" s="42"/>
    </row>
    <row r="10" spans="1:4" ht="15.75" x14ac:dyDescent="0.25">
      <c r="A10" s="37"/>
      <c r="B10" s="24">
        <v>40579</v>
      </c>
      <c r="C10" s="39">
        <f>'I,G FEB'!D12</f>
        <v>226.14</v>
      </c>
      <c r="D10" s="42"/>
    </row>
    <row r="11" spans="1:4" ht="15.75" x14ac:dyDescent="0.25">
      <c r="A11" s="37"/>
      <c r="B11" s="24">
        <v>40580</v>
      </c>
      <c r="C11" s="39">
        <f>'I,G FEB'!D13</f>
        <v>193</v>
      </c>
      <c r="D11" s="42"/>
    </row>
    <row r="12" spans="1:4" ht="15.75" x14ac:dyDescent="0.25">
      <c r="A12" s="37"/>
      <c r="B12" s="24">
        <v>40581</v>
      </c>
      <c r="C12" s="39">
        <f>'I,G FEB'!D14</f>
        <v>198</v>
      </c>
      <c r="D12" s="42"/>
    </row>
    <row r="13" spans="1:4" ht="15.75" x14ac:dyDescent="0.25">
      <c r="A13" s="37"/>
      <c r="B13" s="24">
        <v>40582</v>
      </c>
      <c r="C13" s="39">
        <f>'I,G FEB'!D15</f>
        <v>263</v>
      </c>
      <c r="D13" s="42"/>
    </row>
    <row r="14" spans="1:4" ht="15.75" x14ac:dyDescent="0.25">
      <c r="A14" s="37"/>
      <c r="B14" s="24">
        <v>40583</v>
      </c>
      <c r="C14" s="39">
        <f>'I,G FEB'!D16</f>
        <v>269</v>
      </c>
      <c r="D14" s="42"/>
    </row>
    <row r="15" spans="1:4" ht="15.75" x14ac:dyDescent="0.25">
      <c r="A15" s="37"/>
      <c r="B15" s="24">
        <v>40584</v>
      </c>
      <c r="C15" s="39">
        <f>'I,G FEB'!D17</f>
        <v>268.01</v>
      </c>
      <c r="D15" s="42"/>
    </row>
    <row r="16" spans="1:4" ht="15.75" x14ac:dyDescent="0.25">
      <c r="A16" s="37"/>
      <c r="B16" s="24">
        <v>40585</v>
      </c>
      <c r="C16" s="39">
        <f>'I,G FEB'!D18</f>
        <v>167</v>
      </c>
      <c r="D16" s="42"/>
    </row>
    <row r="17" spans="1:4" ht="15.75" x14ac:dyDescent="0.25">
      <c r="A17" s="37"/>
      <c r="B17" s="24">
        <v>40586</v>
      </c>
      <c r="C17" s="39">
        <f>'I,G FEB'!D19</f>
        <v>293</v>
      </c>
      <c r="D17" s="42"/>
    </row>
    <row r="18" spans="1:4" ht="15.75" x14ac:dyDescent="0.25">
      <c r="A18" s="37"/>
      <c r="B18" s="24">
        <v>40587</v>
      </c>
      <c r="C18" s="39">
        <f>'I,G FEB'!D20</f>
        <v>193</v>
      </c>
      <c r="D18" s="42"/>
    </row>
    <row r="19" spans="1:4" ht="15.75" x14ac:dyDescent="0.25">
      <c r="A19" s="37"/>
      <c r="B19" s="24">
        <v>40588</v>
      </c>
      <c r="C19" s="39">
        <f>'I,G FEB'!D21</f>
        <v>237.75</v>
      </c>
      <c r="D19" s="42"/>
    </row>
    <row r="20" spans="1:4" ht="15.75" x14ac:dyDescent="0.25">
      <c r="A20" s="37"/>
      <c r="B20" s="24">
        <v>40589</v>
      </c>
      <c r="C20" s="39">
        <f>'I,G FEB'!D22</f>
        <v>263</v>
      </c>
      <c r="D20" s="43"/>
    </row>
    <row r="21" spans="1:4" ht="15.75" x14ac:dyDescent="0.25">
      <c r="A21" s="37"/>
      <c r="B21" s="24">
        <v>40590</v>
      </c>
      <c r="C21" s="39">
        <f>'I,G FEB'!D23</f>
        <v>301</v>
      </c>
      <c r="D21" s="44"/>
    </row>
    <row r="22" spans="1:4" ht="15.75" x14ac:dyDescent="0.25">
      <c r="A22" s="37"/>
      <c r="B22" s="24">
        <v>40591</v>
      </c>
      <c r="C22" s="39">
        <f>'I,G FEB'!D24</f>
        <v>206.69</v>
      </c>
      <c r="D22" s="44"/>
    </row>
    <row r="23" spans="1:4" ht="15.75" x14ac:dyDescent="0.25">
      <c r="A23" s="37"/>
      <c r="B23" s="24">
        <v>40592</v>
      </c>
      <c r="C23" s="39">
        <f>'I,G FEB'!D25</f>
        <v>218</v>
      </c>
      <c r="D23" s="44"/>
    </row>
    <row r="24" spans="1:4" ht="15.75" x14ac:dyDescent="0.25">
      <c r="A24" s="37"/>
      <c r="B24" s="24">
        <v>40593</v>
      </c>
      <c r="C24" s="39">
        <f>'I,G FEB'!D26</f>
        <v>210</v>
      </c>
      <c r="D24" s="44"/>
    </row>
    <row r="25" spans="1:4" ht="15.75" x14ac:dyDescent="0.25">
      <c r="A25" s="37"/>
      <c r="B25" s="24">
        <v>40594</v>
      </c>
      <c r="C25" s="39">
        <f>'I,G FEB'!D27</f>
        <v>123</v>
      </c>
      <c r="D25" s="44"/>
    </row>
    <row r="26" spans="1:4" ht="15.75" x14ac:dyDescent="0.25">
      <c r="A26" s="37"/>
      <c r="B26" s="24">
        <v>40595</v>
      </c>
      <c r="C26" s="39">
        <f>'I,G FEB'!D28</f>
        <v>288.64</v>
      </c>
      <c r="D26" s="44"/>
    </row>
    <row r="27" spans="1:4" ht="15.75" x14ac:dyDescent="0.25">
      <c r="A27" s="37"/>
      <c r="B27" s="24">
        <v>40596</v>
      </c>
      <c r="C27" s="39">
        <f>'I,G FEB'!D29</f>
        <v>326.53999999999996</v>
      </c>
      <c r="D27" s="44"/>
    </row>
    <row r="28" spans="1:4" ht="15.75" x14ac:dyDescent="0.25">
      <c r="A28" s="37"/>
      <c r="B28" s="24">
        <v>40597</v>
      </c>
      <c r="C28" s="39">
        <f>'I,G FEB'!D30</f>
        <v>223</v>
      </c>
      <c r="D28" s="44"/>
    </row>
    <row r="29" spans="1:4" ht="15.75" x14ac:dyDescent="0.25">
      <c r="A29" s="37"/>
      <c r="B29" s="24">
        <v>40598</v>
      </c>
      <c r="C29" s="39">
        <f>'I,G FEB'!D31</f>
        <v>287.5</v>
      </c>
      <c r="D29" s="44"/>
    </row>
    <row r="30" spans="1:4" ht="15.75" x14ac:dyDescent="0.25">
      <c r="A30" s="37"/>
      <c r="B30" s="24">
        <v>40599</v>
      </c>
      <c r="C30" s="39">
        <f>'I,G FEB'!D32</f>
        <v>216</v>
      </c>
      <c r="D30" s="44"/>
    </row>
    <row r="31" spans="1:4" ht="15.75" x14ac:dyDescent="0.25">
      <c r="A31" s="37"/>
      <c r="B31" s="24">
        <v>40600</v>
      </c>
      <c r="C31" s="39">
        <f>'I,G FEB'!D33</f>
        <v>175.5</v>
      </c>
      <c r="D31" s="44"/>
    </row>
    <row r="32" spans="1:4" ht="15.75" x14ac:dyDescent="0.25">
      <c r="A32" s="37"/>
      <c r="B32" s="24">
        <v>40601</v>
      </c>
      <c r="C32" s="39">
        <f>'I,G FEB'!D34</f>
        <v>172</v>
      </c>
      <c r="D32" s="44"/>
    </row>
    <row r="33" spans="1:4" ht="15.75" x14ac:dyDescent="0.25">
      <c r="A33" s="37"/>
      <c r="B33" s="24">
        <v>40602</v>
      </c>
      <c r="C33" s="39">
        <f>'I,G FEB'!D35</f>
        <v>241.39</v>
      </c>
      <c r="D33" s="44"/>
    </row>
    <row r="34" spans="1:4" ht="15.75" x14ac:dyDescent="0.25">
      <c r="A34" s="37"/>
      <c r="B34" s="40" t="s">
        <v>126</v>
      </c>
      <c r="C34" s="39">
        <f>SUM(C5:C33)</f>
        <v>6617.52</v>
      </c>
      <c r="D34" s="44"/>
    </row>
    <row r="35" spans="1:4" ht="15.75" x14ac:dyDescent="0.25">
      <c r="A35" s="37"/>
      <c r="B35" s="45"/>
      <c r="C35" s="46"/>
      <c r="D35" s="44"/>
    </row>
    <row r="36" spans="1:4" ht="15.75" x14ac:dyDescent="0.25">
      <c r="A36" s="37"/>
      <c r="B36" s="37"/>
      <c r="C36" s="37"/>
      <c r="D36" s="44"/>
    </row>
    <row r="37" spans="1:4" ht="15.75" x14ac:dyDescent="0.25">
      <c r="A37" s="37"/>
      <c r="B37" s="38" t="s">
        <v>128</v>
      </c>
      <c r="C37" s="37"/>
      <c r="D37" s="44"/>
    </row>
    <row r="38" spans="1:4" ht="15.75" x14ac:dyDescent="0.25">
      <c r="A38" s="37"/>
      <c r="B38" s="24" t="s">
        <v>212</v>
      </c>
      <c r="C38" s="39">
        <f>'I,G FEB'!E7</f>
        <v>42.9</v>
      </c>
      <c r="D38" s="44"/>
    </row>
    <row r="39" spans="1:4" ht="15.75" x14ac:dyDescent="0.25">
      <c r="A39" s="37"/>
      <c r="B39" s="24">
        <v>40575</v>
      </c>
      <c r="C39" s="39">
        <f>'I,G FEB'!E8</f>
        <v>42.8</v>
      </c>
      <c r="D39" s="44"/>
    </row>
    <row r="40" spans="1:4" ht="15.75" x14ac:dyDescent="0.25">
      <c r="A40" s="37"/>
      <c r="B40" s="24">
        <v>40576</v>
      </c>
      <c r="C40" s="39">
        <f>'I,G FEB'!E9</f>
        <v>43.42</v>
      </c>
      <c r="D40" s="44"/>
    </row>
    <row r="41" spans="1:4" ht="15.75" x14ac:dyDescent="0.25">
      <c r="A41" s="37"/>
      <c r="B41" s="24">
        <v>40577</v>
      </c>
      <c r="C41" s="39">
        <f>'I,G FEB'!E10</f>
        <v>98.9</v>
      </c>
      <c r="D41" s="44"/>
    </row>
    <row r="42" spans="1:4" ht="15.75" x14ac:dyDescent="0.25">
      <c r="A42" s="37"/>
      <c r="B42" s="24">
        <v>40578</v>
      </c>
      <c r="C42" s="39">
        <f>'I,G FEB'!E11</f>
        <v>61.88</v>
      </c>
      <c r="D42" s="44"/>
    </row>
    <row r="43" spans="1:4" ht="15.75" x14ac:dyDescent="0.25">
      <c r="A43" s="37"/>
      <c r="B43" s="24">
        <v>40579</v>
      </c>
      <c r="C43" s="39">
        <f>'I,G FEB'!E12</f>
        <v>30.2</v>
      </c>
      <c r="D43" s="44"/>
    </row>
    <row r="44" spans="1:4" ht="15.75" x14ac:dyDescent="0.25">
      <c r="A44" s="37"/>
      <c r="B44" s="24">
        <v>40580</v>
      </c>
      <c r="C44" s="39">
        <f>'I,G FEB'!E13</f>
        <v>3.6</v>
      </c>
      <c r="D44" s="44"/>
    </row>
    <row r="45" spans="1:4" ht="15.75" x14ac:dyDescent="0.25">
      <c r="A45" s="37"/>
      <c r="B45" s="24">
        <v>40581</v>
      </c>
      <c r="C45" s="39">
        <f>'I,G FEB'!E14</f>
        <v>25.2</v>
      </c>
      <c r="D45" s="44"/>
    </row>
    <row r="46" spans="1:4" ht="15.75" x14ac:dyDescent="0.25">
      <c r="A46" s="37"/>
      <c r="B46" s="24">
        <v>40582</v>
      </c>
      <c r="C46" s="39">
        <f>'I,G FEB'!E15</f>
        <v>23.48</v>
      </c>
      <c r="D46" s="44"/>
    </row>
    <row r="47" spans="1:4" ht="15.75" x14ac:dyDescent="0.25">
      <c r="A47" s="37"/>
      <c r="B47" s="24">
        <v>40583</v>
      </c>
      <c r="C47" s="39">
        <f>'I,G FEB'!E16</f>
        <v>22.27</v>
      </c>
      <c r="D47" s="44"/>
    </row>
    <row r="48" spans="1:4" ht="15.75" x14ac:dyDescent="0.25">
      <c r="A48" s="37"/>
      <c r="B48" s="24">
        <v>40584</v>
      </c>
      <c r="C48" s="39">
        <f>'I,G FEB'!E17</f>
        <v>56.25</v>
      </c>
      <c r="D48" s="44"/>
    </row>
    <row r="49" spans="1:4" ht="15.75" x14ac:dyDescent="0.25">
      <c r="A49" s="37"/>
      <c r="B49" s="24">
        <v>40585</v>
      </c>
      <c r="C49" s="39">
        <f>'I,G FEB'!E18</f>
        <v>7.25</v>
      </c>
      <c r="D49" s="44"/>
    </row>
    <row r="50" spans="1:4" ht="15.75" x14ac:dyDescent="0.25">
      <c r="A50" s="37"/>
      <c r="B50" s="24">
        <v>40586</v>
      </c>
      <c r="C50" s="39">
        <f>'I,G FEB'!E19</f>
        <v>28.8</v>
      </c>
      <c r="D50" s="44"/>
    </row>
    <row r="51" spans="1:4" ht="15.75" x14ac:dyDescent="0.25">
      <c r="A51" s="37"/>
      <c r="B51" s="24">
        <v>40587</v>
      </c>
      <c r="C51" s="39">
        <f>'I,G FEB'!E20</f>
        <v>4.9000000000000004</v>
      </c>
      <c r="D51" s="44"/>
    </row>
    <row r="52" spans="1:4" ht="15.75" x14ac:dyDescent="0.25">
      <c r="A52" s="37"/>
      <c r="B52" s="24">
        <v>40588</v>
      </c>
      <c r="C52" s="39">
        <f>'I,G FEB'!E21</f>
        <v>58.3</v>
      </c>
      <c r="D52" s="44"/>
    </row>
    <row r="53" spans="1:4" ht="15.75" x14ac:dyDescent="0.25">
      <c r="A53" s="37"/>
      <c r="B53" s="24">
        <v>40589</v>
      </c>
      <c r="C53" s="39">
        <f>'I,G FEB'!E22</f>
        <v>30.6</v>
      </c>
      <c r="D53" s="44"/>
    </row>
    <row r="54" spans="1:4" ht="15.75" x14ac:dyDescent="0.25">
      <c r="A54" s="37"/>
      <c r="B54" s="24">
        <v>40590</v>
      </c>
      <c r="C54" s="39">
        <f>'I,G FEB'!E23</f>
        <v>48.64</v>
      </c>
      <c r="D54" s="44"/>
    </row>
    <row r="55" spans="1:4" ht="15.75" x14ac:dyDescent="0.25">
      <c r="A55" s="37"/>
      <c r="B55" s="24">
        <v>40591</v>
      </c>
      <c r="C55" s="39">
        <f>'I,G FEB'!E24</f>
        <v>8.9</v>
      </c>
      <c r="D55" s="44"/>
    </row>
    <row r="56" spans="1:4" ht="15.75" x14ac:dyDescent="0.25">
      <c r="A56" s="37"/>
      <c r="B56" s="24">
        <v>40592</v>
      </c>
      <c r="C56" s="39">
        <f>'I,G FEB'!E25</f>
        <v>36.1</v>
      </c>
      <c r="D56" s="44"/>
    </row>
    <row r="57" spans="1:4" ht="15.75" x14ac:dyDescent="0.25">
      <c r="A57" s="37"/>
      <c r="B57" s="24">
        <v>40593</v>
      </c>
      <c r="C57" s="39">
        <f>'I,G FEB'!E26</f>
        <v>15.95</v>
      </c>
      <c r="D57" s="44"/>
    </row>
    <row r="58" spans="1:4" ht="15.75" x14ac:dyDescent="0.25">
      <c r="A58" s="33"/>
      <c r="B58" s="24">
        <v>40594</v>
      </c>
      <c r="C58" s="39">
        <f>'I,G FEB'!E27</f>
        <v>9.2799999999999994</v>
      </c>
      <c r="D58" s="44"/>
    </row>
    <row r="59" spans="1:4" ht="15.75" x14ac:dyDescent="0.25">
      <c r="A59" s="33"/>
      <c r="B59" s="24">
        <v>40595</v>
      </c>
      <c r="C59" s="39">
        <f>'I,G FEB'!E28</f>
        <v>51.65</v>
      </c>
      <c r="D59" s="44"/>
    </row>
    <row r="60" spans="1:4" ht="15.75" x14ac:dyDescent="0.25">
      <c r="A60" s="33"/>
      <c r="B60" s="24">
        <v>40596</v>
      </c>
      <c r="C60" s="39">
        <f>'I,G FEB'!E29</f>
        <v>29.95</v>
      </c>
      <c r="D60" s="44"/>
    </row>
    <row r="61" spans="1:4" ht="15.75" x14ac:dyDescent="0.25">
      <c r="A61" s="33"/>
      <c r="B61" s="24">
        <v>40597</v>
      </c>
      <c r="C61" s="39">
        <f>'I,G FEB'!E30</f>
        <v>7.8</v>
      </c>
      <c r="D61" s="44"/>
    </row>
    <row r="62" spans="1:4" ht="15.75" x14ac:dyDescent="0.25">
      <c r="A62" s="33"/>
      <c r="B62" s="24">
        <v>40598</v>
      </c>
      <c r="C62" s="39">
        <f>'I,G FEB'!E31</f>
        <v>40.9</v>
      </c>
      <c r="D62" s="44"/>
    </row>
    <row r="63" spans="1:4" ht="15.75" x14ac:dyDescent="0.25">
      <c r="A63" s="33"/>
      <c r="B63" s="24">
        <v>40599</v>
      </c>
      <c r="C63" s="39">
        <f>'I,G FEB'!E32</f>
        <v>28.4</v>
      </c>
      <c r="D63" s="44"/>
    </row>
    <row r="64" spans="1:4" ht="15.75" x14ac:dyDescent="0.25">
      <c r="A64" s="33"/>
      <c r="B64" s="24">
        <v>40600</v>
      </c>
      <c r="C64" s="39">
        <f>'I,G FEB'!E33</f>
        <v>13.4</v>
      </c>
      <c r="D64" s="44"/>
    </row>
    <row r="65" spans="1:4" ht="15.75" x14ac:dyDescent="0.25">
      <c r="A65" s="33"/>
      <c r="B65" s="24">
        <v>40601</v>
      </c>
      <c r="C65" s="39">
        <f>'I,G FEB'!E34</f>
        <v>20.5</v>
      </c>
      <c r="D65" s="44"/>
    </row>
    <row r="66" spans="1:4" ht="15.75" x14ac:dyDescent="0.25">
      <c r="A66" s="33"/>
      <c r="B66" s="24">
        <v>40602</v>
      </c>
      <c r="C66" s="39">
        <f>'I,G FEB'!E35</f>
        <v>89.1</v>
      </c>
      <c r="D66" s="44"/>
    </row>
    <row r="67" spans="1:4" ht="15.75" x14ac:dyDescent="0.25">
      <c r="A67" s="33"/>
      <c r="B67" s="40" t="s">
        <v>126</v>
      </c>
      <c r="C67" s="39">
        <f>SUM(C38:C66)</f>
        <v>981.31999999999994</v>
      </c>
      <c r="D67" s="33"/>
    </row>
    <row r="68" spans="1:4" ht="15.75" x14ac:dyDescent="0.25">
      <c r="A68" s="33"/>
      <c r="B68" s="45"/>
      <c r="C68" s="46"/>
      <c r="D68" s="33"/>
    </row>
    <row r="69" spans="1:4" ht="15.75" x14ac:dyDescent="0.25">
      <c r="A69" s="33"/>
      <c r="B69" s="45"/>
      <c r="C69" s="46"/>
      <c r="D69" s="33"/>
    </row>
    <row r="70" spans="1:4" ht="15.75" x14ac:dyDescent="0.25">
      <c r="A70" s="33"/>
      <c r="B70" s="38" t="s">
        <v>129</v>
      </c>
      <c r="C70" s="37"/>
      <c r="D70" s="33"/>
    </row>
    <row r="71" spans="1:4" ht="15.75" x14ac:dyDescent="0.25">
      <c r="A71" s="33"/>
      <c r="B71" s="47"/>
      <c r="C71" s="41">
        <v>0</v>
      </c>
      <c r="D71" s="33"/>
    </row>
    <row r="72" spans="1:4" ht="15.75" x14ac:dyDescent="0.25">
      <c r="A72" s="48"/>
      <c r="B72" s="47"/>
      <c r="C72" s="41">
        <v>0</v>
      </c>
      <c r="D72" s="33"/>
    </row>
    <row r="73" spans="1:4" ht="15.75" x14ac:dyDescent="0.25">
      <c r="A73" s="33"/>
      <c r="B73" s="47"/>
      <c r="C73" s="41">
        <v>0</v>
      </c>
      <c r="D73" s="33"/>
    </row>
    <row r="74" spans="1:4" ht="15.75" x14ac:dyDescent="0.25">
      <c r="A74" s="33"/>
      <c r="B74" s="47"/>
      <c r="C74" s="41">
        <v>0</v>
      </c>
      <c r="D74" s="33"/>
    </row>
    <row r="75" spans="1:4" ht="15.75" x14ac:dyDescent="0.25">
      <c r="A75" s="33"/>
      <c r="B75" s="47" t="s">
        <v>130</v>
      </c>
      <c r="C75" s="39">
        <f>SUM(C71:C74)</f>
        <v>0</v>
      </c>
      <c r="D75" s="33"/>
    </row>
    <row r="76" spans="1:4" ht="15.75" x14ac:dyDescent="0.25">
      <c r="A76" s="33"/>
      <c r="B76" s="37"/>
      <c r="C76" s="46"/>
      <c r="D76" s="33"/>
    </row>
    <row r="77" spans="1:4" ht="15.75" x14ac:dyDescent="0.25">
      <c r="A77" s="33"/>
      <c r="B77" s="37"/>
      <c r="C77" s="46"/>
      <c r="D77" s="33"/>
    </row>
    <row r="78" spans="1:4" ht="15.75" x14ac:dyDescent="0.25">
      <c r="A78" s="33"/>
      <c r="B78" s="37"/>
      <c r="C78" s="46"/>
      <c r="D78" s="33"/>
    </row>
    <row r="79" spans="1:4" ht="15.75" x14ac:dyDescent="0.25">
      <c r="A79" s="33"/>
      <c r="B79" s="37"/>
      <c r="C79" s="46"/>
      <c r="D79" s="33"/>
    </row>
    <row r="80" spans="1:4" ht="15.75" x14ac:dyDescent="0.25">
      <c r="A80" s="33"/>
      <c r="B80" s="37"/>
      <c r="C80" s="33"/>
      <c r="D80" s="33"/>
    </row>
    <row r="81" spans="1:4" ht="15.75" x14ac:dyDescent="0.25">
      <c r="A81" s="49"/>
      <c r="B81" s="50" t="s">
        <v>131</v>
      </c>
      <c r="C81" s="38"/>
      <c r="D81" s="33"/>
    </row>
    <row r="82" spans="1:4" ht="15.75" x14ac:dyDescent="0.25">
      <c r="A82" s="48"/>
      <c r="B82" s="51"/>
      <c r="C82" s="41"/>
      <c r="D82" s="52"/>
    </row>
    <row r="83" spans="1:4" ht="15.75" x14ac:dyDescent="0.25">
      <c r="A83" s="48"/>
      <c r="B83" s="47"/>
      <c r="C83" s="41"/>
      <c r="D83" s="33"/>
    </row>
    <row r="84" spans="1:4" ht="15.75" x14ac:dyDescent="0.25">
      <c r="A84" s="48"/>
      <c r="B84" s="51"/>
      <c r="C84" s="41"/>
      <c r="D84" s="33"/>
    </row>
    <row r="85" spans="1:4" ht="15.75" x14ac:dyDescent="0.25">
      <c r="A85" s="48"/>
      <c r="B85" s="47"/>
      <c r="C85" s="41"/>
      <c r="D85" s="33"/>
    </row>
    <row r="86" spans="1:4" ht="15.75" x14ac:dyDescent="0.25">
      <c r="A86" s="48"/>
      <c r="B86" s="47"/>
      <c r="C86" s="41"/>
      <c r="D86" s="52"/>
    </row>
    <row r="87" spans="1:4" ht="15.75" x14ac:dyDescent="0.25">
      <c r="A87" s="48"/>
      <c r="B87" s="51"/>
      <c r="C87" s="41"/>
      <c r="D87" s="33"/>
    </row>
    <row r="88" spans="1:4" ht="15.75" x14ac:dyDescent="0.25">
      <c r="A88" s="48"/>
      <c r="B88" s="51"/>
      <c r="C88" s="41"/>
      <c r="D88" s="33"/>
    </row>
    <row r="89" spans="1:4" ht="15.75" x14ac:dyDescent="0.25">
      <c r="A89" s="48"/>
      <c r="B89" s="51"/>
      <c r="C89" s="41"/>
      <c r="D89" s="52"/>
    </row>
    <row r="90" spans="1:4" ht="15.75" x14ac:dyDescent="0.25">
      <c r="A90" s="48"/>
      <c r="B90" s="51"/>
      <c r="C90" s="41"/>
      <c r="D90" s="52"/>
    </row>
    <row r="91" spans="1:4" ht="15.75" x14ac:dyDescent="0.25">
      <c r="A91" s="48"/>
      <c r="B91" s="47"/>
      <c r="C91" s="41"/>
      <c r="D91" s="33"/>
    </row>
    <row r="92" spans="1:4" ht="15.75" x14ac:dyDescent="0.25">
      <c r="A92" s="48"/>
      <c r="B92" s="47"/>
      <c r="C92" s="41"/>
      <c r="D92" s="33"/>
    </row>
    <row r="93" spans="1:4" ht="15.75" x14ac:dyDescent="0.25">
      <c r="A93" s="48"/>
      <c r="B93" s="47"/>
      <c r="C93" s="41"/>
      <c r="D93" s="33"/>
    </row>
    <row r="94" spans="1:4" ht="15.75" x14ac:dyDescent="0.25">
      <c r="A94" s="48"/>
      <c r="B94" s="47"/>
      <c r="C94" s="41"/>
      <c r="D94" s="33"/>
    </row>
    <row r="95" spans="1:4" ht="15.75" x14ac:dyDescent="0.25">
      <c r="A95" s="48"/>
      <c r="B95" s="47"/>
      <c r="C95" s="41"/>
      <c r="D95" s="33"/>
    </row>
    <row r="96" spans="1:4" ht="15.75" x14ac:dyDescent="0.25">
      <c r="A96" s="48"/>
      <c r="B96" s="47"/>
      <c r="C96" s="41"/>
      <c r="D96" s="33"/>
    </row>
    <row r="97" spans="1:4" ht="15.75" x14ac:dyDescent="0.25">
      <c r="A97" s="48"/>
      <c r="B97" s="47"/>
      <c r="C97" s="41"/>
      <c r="D97" s="33"/>
    </row>
    <row r="98" spans="1:4" ht="15.75" x14ac:dyDescent="0.25">
      <c r="A98" s="48"/>
      <c r="B98" s="47"/>
      <c r="C98" s="41"/>
      <c r="D98" s="33"/>
    </row>
    <row r="99" spans="1:4" ht="15.75" x14ac:dyDescent="0.25">
      <c r="A99" s="48"/>
      <c r="B99" s="47"/>
      <c r="C99" s="41"/>
      <c r="D99" s="33"/>
    </row>
    <row r="100" spans="1:4" ht="15.75" x14ac:dyDescent="0.25">
      <c r="A100" s="48"/>
      <c r="B100" s="47"/>
      <c r="C100" s="41"/>
      <c r="D100" s="33"/>
    </row>
    <row r="101" spans="1:4" ht="15.75" x14ac:dyDescent="0.25">
      <c r="A101" s="48"/>
      <c r="B101" s="47"/>
      <c r="C101" s="41"/>
      <c r="D101" s="33"/>
    </row>
    <row r="102" spans="1:4" ht="15.75" x14ac:dyDescent="0.25">
      <c r="A102" s="48"/>
      <c r="B102" s="47"/>
      <c r="C102" s="41"/>
      <c r="D102" s="33"/>
    </row>
    <row r="103" spans="1:4" ht="15.75" x14ac:dyDescent="0.25">
      <c r="A103" s="48"/>
      <c r="B103" s="47"/>
      <c r="C103" s="41"/>
      <c r="D103" s="33"/>
    </row>
    <row r="104" spans="1:4" ht="15.75" x14ac:dyDescent="0.25">
      <c r="A104" s="48"/>
      <c r="B104" s="47"/>
      <c r="C104" s="41"/>
      <c r="D104" s="33"/>
    </row>
    <row r="105" spans="1:4" ht="15.75" x14ac:dyDescent="0.25">
      <c r="A105" s="48"/>
      <c r="B105" s="47"/>
      <c r="C105" s="41"/>
      <c r="D105" s="33"/>
    </row>
    <row r="106" spans="1:4" ht="15.75" x14ac:dyDescent="0.25">
      <c r="A106" s="48"/>
      <c r="B106" s="53"/>
      <c r="C106" s="39">
        <f>SUM(C82:C105)</f>
        <v>0</v>
      </c>
      <c r="D106" s="33"/>
    </row>
    <row r="107" spans="1:4" ht="15.75" x14ac:dyDescent="0.25">
      <c r="A107" s="33"/>
      <c r="B107" s="37"/>
      <c r="C107" s="38"/>
      <c r="D107" s="33"/>
    </row>
    <row r="108" spans="1:4" ht="15.75" x14ac:dyDescent="0.25">
      <c r="A108" s="33"/>
      <c r="B108" s="37"/>
      <c r="C108" s="38"/>
      <c r="D108" s="33"/>
    </row>
    <row r="109" spans="1:4" ht="20.25" x14ac:dyDescent="0.3">
      <c r="A109" s="33"/>
      <c r="B109" s="280" t="s">
        <v>115</v>
      </c>
      <c r="C109" s="280"/>
      <c r="D109" s="33"/>
    </row>
    <row r="110" spans="1:4" ht="20.25" x14ac:dyDescent="0.3">
      <c r="A110" s="33"/>
      <c r="B110" s="280" t="s">
        <v>116</v>
      </c>
      <c r="C110" s="280"/>
      <c r="D110" s="33"/>
    </row>
    <row r="111" spans="1:4" ht="15.75" x14ac:dyDescent="0.25">
      <c r="A111" s="33"/>
      <c r="B111" s="35" t="s">
        <v>211</v>
      </c>
      <c r="C111" s="35"/>
      <c r="D111" s="33"/>
    </row>
    <row r="112" spans="1:4" ht="15.75" x14ac:dyDescent="0.25">
      <c r="A112" s="33"/>
      <c r="B112" s="35" t="s">
        <v>118</v>
      </c>
      <c r="C112" s="54">
        <f>C34</f>
        <v>6617.52</v>
      </c>
      <c r="D112" s="33"/>
    </row>
    <row r="113" spans="1:4" ht="15.75" x14ac:dyDescent="0.25">
      <c r="A113" s="33"/>
      <c r="B113" s="35" t="s">
        <v>132</v>
      </c>
      <c r="C113" s="35"/>
      <c r="D113" s="33"/>
    </row>
    <row r="114" spans="1:4" ht="15.75" x14ac:dyDescent="0.25">
      <c r="A114" s="33"/>
      <c r="B114" s="55" t="s">
        <v>207</v>
      </c>
      <c r="C114" s="56">
        <f>C67</f>
        <v>981.31999999999994</v>
      </c>
      <c r="D114" s="33"/>
    </row>
    <row r="115" spans="1:4" ht="15.75" x14ac:dyDescent="0.25">
      <c r="A115" s="33"/>
      <c r="B115" s="55" t="s">
        <v>134</v>
      </c>
      <c r="C115" s="56">
        <f>C75</f>
        <v>0</v>
      </c>
      <c r="D115" s="33"/>
    </row>
    <row r="116" spans="1:4" ht="15.75" x14ac:dyDescent="0.25">
      <c r="A116" s="33"/>
      <c r="B116" s="55" t="s">
        <v>131</v>
      </c>
      <c r="C116" s="56">
        <f>C106</f>
        <v>0</v>
      </c>
      <c r="D116" s="33"/>
    </row>
    <row r="117" spans="1:4" ht="15.75" x14ac:dyDescent="0.25">
      <c r="A117" s="33"/>
      <c r="B117" s="55" t="s">
        <v>135</v>
      </c>
      <c r="C117" s="56">
        <f>C112-C114-C115-C116</f>
        <v>5636.2000000000007</v>
      </c>
      <c r="D117" s="33"/>
    </row>
    <row r="118" spans="1:4" ht="15.75" x14ac:dyDescent="0.25">
      <c r="A118" s="33"/>
      <c r="B118" s="35"/>
      <c r="C118" s="35"/>
      <c r="D118" s="33"/>
    </row>
    <row r="119" spans="1:4" ht="15.75" x14ac:dyDescent="0.25">
      <c r="A119" s="33"/>
      <c r="B119" s="37"/>
      <c r="C119" s="37"/>
      <c r="D119" s="33"/>
    </row>
    <row r="120" spans="1:4" ht="18" x14ac:dyDescent="0.25">
      <c r="A120" s="33"/>
      <c r="B120" s="57" t="s">
        <v>136</v>
      </c>
      <c r="C120" s="37"/>
      <c r="D120" s="33"/>
    </row>
    <row r="121" spans="1:4" x14ac:dyDescent="0.25">
      <c r="A121" s="33"/>
      <c r="B121" s="33" t="s">
        <v>137</v>
      </c>
      <c r="C121" s="33"/>
      <c r="D121" s="33"/>
    </row>
    <row r="122" spans="1:4" ht="15.75" x14ac:dyDescent="0.25">
      <c r="A122" s="48"/>
      <c r="B122" s="58"/>
      <c r="C122" s="41"/>
      <c r="D122" s="33"/>
    </row>
    <row r="123" spans="1:4" ht="15.75" x14ac:dyDescent="0.25">
      <c r="A123" s="33"/>
      <c r="B123" s="59"/>
      <c r="C123" s="41"/>
      <c r="D123" s="33"/>
    </row>
    <row r="124" spans="1:4" ht="15.75" x14ac:dyDescent="0.25">
      <c r="A124" s="33"/>
      <c r="B124" s="59"/>
      <c r="C124" s="41"/>
      <c r="D124" s="33"/>
    </row>
    <row r="125" spans="1:4" ht="15.75" x14ac:dyDescent="0.25">
      <c r="A125" s="33"/>
      <c r="B125" s="59"/>
      <c r="C125" s="41"/>
      <c r="D125" s="33"/>
    </row>
    <row r="126" spans="1:4" ht="15.75" x14ac:dyDescent="0.25">
      <c r="A126" s="33"/>
      <c r="B126" s="59"/>
      <c r="C126" s="41"/>
      <c r="D126" s="33"/>
    </row>
    <row r="127" spans="1:4" ht="15.75" x14ac:dyDescent="0.25">
      <c r="A127" s="33"/>
      <c r="B127" s="59"/>
      <c r="C127" s="41"/>
      <c r="D127" s="33"/>
    </row>
    <row r="128" spans="1:4" ht="15.75" x14ac:dyDescent="0.25">
      <c r="A128" s="33"/>
      <c r="B128" s="59"/>
      <c r="C128" s="41"/>
      <c r="D128" s="33"/>
    </row>
    <row r="129" spans="1:4" ht="15.75" x14ac:dyDescent="0.25">
      <c r="A129" s="33"/>
      <c r="B129" s="59"/>
      <c r="C129" s="41"/>
      <c r="D129" s="33"/>
    </row>
    <row r="130" spans="1:4" ht="15.75" x14ac:dyDescent="0.25">
      <c r="A130" s="33"/>
      <c r="B130" s="59"/>
      <c r="C130" s="41"/>
      <c r="D130" s="33"/>
    </row>
    <row r="131" spans="1:4" ht="15.75" x14ac:dyDescent="0.25">
      <c r="A131" s="33"/>
      <c r="B131" s="59"/>
      <c r="C131" s="41"/>
      <c r="D131" s="33"/>
    </row>
    <row r="132" spans="1:4" ht="15.75" x14ac:dyDescent="0.25">
      <c r="A132" s="33"/>
      <c r="B132" s="59"/>
      <c r="C132" s="41"/>
      <c r="D132" s="33"/>
    </row>
    <row r="133" spans="1:4" ht="15.75" x14ac:dyDescent="0.25">
      <c r="A133" s="33"/>
      <c r="B133" s="59"/>
      <c r="C133" s="41"/>
      <c r="D133" s="33"/>
    </row>
    <row r="134" spans="1:4" ht="15.75" x14ac:dyDescent="0.25">
      <c r="A134" s="33"/>
      <c r="B134" s="59"/>
      <c r="C134" s="41"/>
      <c r="D134" s="33"/>
    </row>
    <row r="135" spans="1:4" ht="15.75" x14ac:dyDescent="0.25">
      <c r="A135" s="33"/>
      <c r="B135" s="59"/>
      <c r="C135" s="41"/>
      <c r="D135" s="33"/>
    </row>
    <row r="136" spans="1:4" ht="18" x14ac:dyDescent="0.25">
      <c r="A136" s="33"/>
      <c r="B136" s="53"/>
      <c r="C136" s="60">
        <f>SUM(C122:C135)</f>
        <v>0</v>
      </c>
      <c r="D136" s="52">
        <f>C136-C117</f>
        <v>-5636.2000000000007</v>
      </c>
    </row>
    <row r="137" spans="1:4" x14ac:dyDescent="0.25">
      <c r="A137" s="33"/>
      <c r="B137" s="33"/>
      <c r="C137" s="33"/>
      <c r="D137" s="33"/>
    </row>
  </sheetData>
  <mergeCells count="4">
    <mergeCell ref="B1:C1"/>
    <mergeCell ref="B2:C2"/>
    <mergeCell ref="B109:C109"/>
    <mergeCell ref="B110:C1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1" sqref="H1"/>
    </sheetView>
  </sheetViews>
  <sheetFormatPr baseColWidth="10" defaultRowHeight="15" x14ac:dyDescent="0.25"/>
  <sheetData>
    <row r="1" spans="1:7" ht="18" x14ac:dyDescent="0.25">
      <c r="A1" s="276" t="s">
        <v>115</v>
      </c>
      <c r="B1" s="276"/>
      <c r="C1" s="276"/>
      <c r="D1" s="276"/>
      <c r="E1" s="276"/>
      <c r="F1" s="276"/>
    </row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208</v>
      </c>
      <c r="B3" s="22"/>
      <c r="C3" s="22"/>
      <c r="D3" s="22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7" t="s">
        <v>121</v>
      </c>
      <c r="G5" s="125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7"/>
      <c r="G6" s="126" t="s">
        <v>476</v>
      </c>
    </row>
    <row r="7" spans="1:7" x14ac:dyDescent="0.25">
      <c r="A7" s="24">
        <v>40603</v>
      </c>
      <c r="B7" s="25">
        <v>97</v>
      </c>
      <c r="C7" s="25">
        <v>125</v>
      </c>
      <c r="D7" s="25">
        <f>B7+C7</f>
        <v>222</v>
      </c>
      <c r="E7" s="26">
        <v>17.5</v>
      </c>
      <c r="F7" s="25">
        <f>D7-E7</f>
        <v>204.5</v>
      </c>
      <c r="G7" s="124">
        <v>23</v>
      </c>
    </row>
    <row r="8" spans="1:7" x14ac:dyDescent="0.25">
      <c r="A8" s="24">
        <v>40604</v>
      </c>
      <c r="B8" s="25">
        <v>59</v>
      </c>
      <c r="C8" s="25">
        <v>107</v>
      </c>
      <c r="D8" s="25">
        <f t="shared" ref="D8:D37" si="0">B8+C8</f>
        <v>166</v>
      </c>
      <c r="E8" s="26">
        <v>132.25</v>
      </c>
      <c r="F8" s="25">
        <f t="shared" ref="F8:F37" si="1">D8-E8</f>
        <v>33.75</v>
      </c>
      <c r="G8" s="124">
        <v>17</v>
      </c>
    </row>
    <row r="9" spans="1:7" x14ac:dyDescent="0.25">
      <c r="A9" s="24">
        <v>40605</v>
      </c>
      <c r="B9" s="25">
        <v>70</v>
      </c>
      <c r="C9" s="25">
        <v>190.94</v>
      </c>
      <c r="D9" s="25">
        <f t="shared" si="0"/>
        <v>260.94</v>
      </c>
      <c r="E9" s="26">
        <v>37.979999999999997</v>
      </c>
      <c r="F9" s="25">
        <f t="shared" si="1"/>
        <v>222.96</v>
      </c>
      <c r="G9" s="124">
        <v>23</v>
      </c>
    </row>
    <row r="10" spans="1:7" x14ac:dyDescent="0.25">
      <c r="A10" s="24">
        <v>40606</v>
      </c>
      <c r="B10" s="25">
        <v>10</v>
      </c>
      <c r="C10" s="25">
        <v>136.71</v>
      </c>
      <c r="D10" s="25">
        <f t="shared" si="0"/>
        <v>146.71</v>
      </c>
      <c r="E10" s="26">
        <v>59.89</v>
      </c>
      <c r="F10" s="25">
        <f t="shared" si="1"/>
        <v>86.820000000000007</v>
      </c>
      <c r="G10" s="124">
        <v>10</v>
      </c>
    </row>
    <row r="11" spans="1:7" x14ac:dyDescent="0.25">
      <c r="A11" s="24">
        <v>40607</v>
      </c>
      <c r="B11" s="25">
        <v>22</v>
      </c>
      <c r="C11" s="25">
        <v>34</v>
      </c>
      <c r="D11" s="25">
        <f t="shared" si="0"/>
        <v>56</v>
      </c>
      <c r="E11" s="26">
        <v>14.4</v>
      </c>
      <c r="F11" s="25">
        <f t="shared" si="1"/>
        <v>41.6</v>
      </c>
      <c r="G11" s="124">
        <v>15</v>
      </c>
    </row>
    <row r="12" spans="1:7" x14ac:dyDescent="0.25">
      <c r="A12" s="24">
        <v>40608</v>
      </c>
      <c r="B12" s="25"/>
      <c r="C12" s="25">
        <v>162</v>
      </c>
      <c r="D12" s="25">
        <f t="shared" si="0"/>
        <v>162</v>
      </c>
      <c r="E12" s="26">
        <v>5.9</v>
      </c>
      <c r="F12" s="25">
        <f t="shared" si="1"/>
        <v>156.1</v>
      </c>
      <c r="G12" s="124">
        <v>17</v>
      </c>
    </row>
    <row r="13" spans="1:7" x14ac:dyDescent="0.25">
      <c r="A13" s="24">
        <v>40609</v>
      </c>
      <c r="B13" s="25">
        <v>14</v>
      </c>
      <c r="C13" s="25">
        <v>52</v>
      </c>
      <c r="D13" s="25">
        <f t="shared" si="0"/>
        <v>66</v>
      </c>
      <c r="E13" s="26">
        <v>4.4000000000000004</v>
      </c>
      <c r="F13" s="25">
        <f t="shared" si="1"/>
        <v>61.6</v>
      </c>
      <c r="G13" s="124">
        <v>17</v>
      </c>
    </row>
    <row r="14" spans="1:7" x14ac:dyDescent="0.25">
      <c r="A14" s="24">
        <v>40610</v>
      </c>
      <c r="B14" s="25">
        <v>36</v>
      </c>
      <c r="C14" s="25">
        <v>84.65</v>
      </c>
      <c r="D14" s="25">
        <f t="shared" si="0"/>
        <v>120.65</v>
      </c>
      <c r="E14" s="26">
        <v>38.9</v>
      </c>
      <c r="F14" s="25">
        <f t="shared" si="1"/>
        <v>81.75</v>
      </c>
      <c r="G14" s="124">
        <v>20</v>
      </c>
    </row>
    <row r="15" spans="1:7" x14ac:dyDescent="0.25">
      <c r="A15" s="24">
        <v>40611</v>
      </c>
      <c r="B15" s="25">
        <v>65</v>
      </c>
      <c r="C15" s="25">
        <v>52</v>
      </c>
      <c r="D15" s="25">
        <f t="shared" si="0"/>
        <v>117</v>
      </c>
      <c r="E15" s="26">
        <v>33.950000000000003</v>
      </c>
      <c r="F15" s="25">
        <f t="shared" si="1"/>
        <v>83.05</v>
      </c>
      <c r="G15" s="124">
        <v>11</v>
      </c>
    </row>
    <row r="16" spans="1:7" x14ac:dyDescent="0.25">
      <c r="A16" s="24">
        <v>40612</v>
      </c>
      <c r="B16" s="25">
        <v>35</v>
      </c>
      <c r="C16" s="25">
        <v>190.64</v>
      </c>
      <c r="D16" s="25">
        <f t="shared" si="0"/>
        <v>225.64</v>
      </c>
      <c r="E16" s="26">
        <v>39</v>
      </c>
      <c r="F16" s="25">
        <f t="shared" si="1"/>
        <v>186.64</v>
      </c>
      <c r="G16" s="124">
        <v>18</v>
      </c>
    </row>
    <row r="17" spans="1:7" x14ac:dyDescent="0.25">
      <c r="A17" s="24">
        <v>40613</v>
      </c>
      <c r="B17" s="25">
        <v>72</v>
      </c>
      <c r="C17" s="25">
        <v>92</v>
      </c>
      <c r="D17" s="25">
        <f t="shared" si="0"/>
        <v>164</v>
      </c>
      <c r="E17" s="26">
        <v>6.99</v>
      </c>
      <c r="F17" s="25">
        <f t="shared" si="1"/>
        <v>157.01</v>
      </c>
      <c r="G17" s="124">
        <v>14</v>
      </c>
    </row>
    <row r="18" spans="1:7" x14ac:dyDescent="0.25">
      <c r="A18" s="24">
        <v>40614</v>
      </c>
      <c r="B18" s="26">
        <v>44</v>
      </c>
      <c r="C18" s="26">
        <v>35</v>
      </c>
      <c r="D18" s="25">
        <f t="shared" si="0"/>
        <v>79</v>
      </c>
      <c r="E18" s="26">
        <v>4.3499999999999996</v>
      </c>
      <c r="F18" s="25">
        <f t="shared" si="1"/>
        <v>74.650000000000006</v>
      </c>
      <c r="G18" s="124">
        <v>7</v>
      </c>
    </row>
    <row r="19" spans="1:7" x14ac:dyDescent="0.25">
      <c r="A19" s="24">
        <v>40615</v>
      </c>
      <c r="B19" s="26"/>
      <c r="C19" s="26">
        <v>76</v>
      </c>
      <c r="D19" s="25">
        <f t="shared" si="0"/>
        <v>76</v>
      </c>
      <c r="E19" s="26">
        <v>44.15</v>
      </c>
      <c r="F19" s="25">
        <f t="shared" si="1"/>
        <v>31.85</v>
      </c>
      <c r="G19" s="124">
        <v>10</v>
      </c>
    </row>
    <row r="20" spans="1:7" x14ac:dyDescent="0.25">
      <c r="A20" s="24">
        <v>40616</v>
      </c>
      <c r="B20" s="26">
        <v>83</v>
      </c>
      <c r="C20" s="26">
        <v>61</v>
      </c>
      <c r="D20" s="25">
        <f t="shared" si="0"/>
        <v>144</v>
      </c>
      <c r="E20" s="26">
        <v>34.299999999999997</v>
      </c>
      <c r="F20" s="25">
        <f t="shared" si="1"/>
        <v>109.7</v>
      </c>
      <c r="G20" s="124">
        <v>14</v>
      </c>
    </row>
    <row r="21" spans="1:7" x14ac:dyDescent="0.25">
      <c r="A21" s="24">
        <v>40617</v>
      </c>
      <c r="B21" s="26">
        <v>96</v>
      </c>
      <c r="C21" s="26">
        <v>94.25</v>
      </c>
      <c r="D21" s="25">
        <f t="shared" si="0"/>
        <v>190.25</v>
      </c>
      <c r="E21" s="26">
        <v>44.9</v>
      </c>
      <c r="F21" s="25">
        <f t="shared" si="1"/>
        <v>145.35</v>
      </c>
      <c r="G21" s="124">
        <v>17</v>
      </c>
    </row>
    <row r="22" spans="1:7" x14ac:dyDescent="0.25">
      <c r="A22" s="24">
        <v>40618</v>
      </c>
      <c r="B22" s="26">
        <v>32.04</v>
      </c>
      <c r="C22" s="26">
        <v>237</v>
      </c>
      <c r="D22" s="25">
        <f t="shared" si="0"/>
        <v>269.04000000000002</v>
      </c>
      <c r="E22" s="26">
        <v>28.1</v>
      </c>
      <c r="F22" s="25">
        <f t="shared" si="1"/>
        <v>240.94000000000003</v>
      </c>
      <c r="G22" s="124">
        <v>24</v>
      </c>
    </row>
    <row r="23" spans="1:7" x14ac:dyDescent="0.25">
      <c r="A23" s="24">
        <v>40619</v>
      </c>
      <c r="B23" s="26">
        <v>94</v>
      </c>
      <c r="C23" s="26">
        <v>171</v>
      </c>
      <c r="D23" s="25">
        <f t="shared" si="0"/>
        <v>265</v>
      </c>
      <c r="E23" s="26">
        <v>24.4</v>
      </c>
      <c r="F23" s="25">
        <f t="shared" si="1"/>
        <v>240.6</v>
      </c>
      <c r="G23" s="124">
        <v>24</v>
      </c>
    </row>
    <row r="24" spans="1:7" x14ac:dyDescent="0.25">
      <c r="A24" s="24">
        <v>40620</v>
      </c>
      <c r="B24" s="26">
        <v>66</v>
      </c>
      <c r="C24" s="26">
        <v>133</v>
      </c>
      <c r="D24" s="25">
        <f t="shared" si="0"/>
        <v>199</v>
      </c>
      <c r="E24" s="26">
        <v>27.2</v>
      </c>
      <c r="F24" s="25">
        <f t="shared" si="1"/>
        <v>171.8</v>
      </c>
      <c r="G24" s="124">
        <v>19</v>
      </c>
    </row>
    <row r="25" spans="1:7" x14ac:dyDescent="0.25">
      <c r="A25" s="24">
        <v>40621</v>
      </c>
      <c r="B25" s="26">
        <v>38</v>
      </c>
      <c r="C25" s="26">
        <v>152</v>
      </c>
      <c r="D25" s="25">
        <f t="shared" si="0"/>
        <v>190</v>
      </c>
      <c r="E25" s="26">
        <v>25.78</v>
      </c>
      <c r="F25" s="25">
        <f t="shared" si="1"/>
        <v>164.22</v>
      </c>
      <c r="G25" s="124">
        <v>14</v>
      </c>
    </row>
    <row r="26" spans="1:7" x14ac:dyDescent="0.25">
      <c r="A26" s="24">
        <v>40622</v>
      </c>
      <c r="B26" s="26"/>
      <c r="C26" s="26">
        <v>95</v>
      </c>
      <c r="D26" s="25">
        <f t="shared" si="0"/>
        <v>95</v>
      </c>
      <c r="E26" s="26">
        <v>16.18</v>
      </c>
      <c r="F26" s="25">
        <f t="shared" si="1"/>
        <v>78.819999999999993</v>
      </c>
      <c r="G26" s="124">
        <v>14</v>
      </c>
    </row>
    <row r="27" spans="1:7" x14ac:dyDescent="0.25">
      <c r="A27" s="24">
        <v>40623</v>
      </c>
      <c r="B27" s="26">
        <v>24</v>
      </c>
      <c r="C27" s="26">
        <v>102</v>
      </c>
      <c r="D27" s="25">
        <f t="shared" si="0"/>
        <v>126</v>
      </c>
      <c r="E27" s="26">
        <v>27.5</v>
      </c>
      <c r="F27" s="25">
        <f t="shared" si="1"/>
        <v>98.5</v>
      </c>
      <c r="G27" s="124">
        <v>11</v>
      </c>
    </row>
    <row r="28" spans="1:7" x14ac:dyDescent="0.25">
      <c r="A28" s="24">
        <v>40624</v>
      </c>
      <c r="B28" s="26">
        <v>63</v>
      </c>
      <c r="C28" s="26">
        <v>216</v>
      </c>
      <c r="D28" s="25">
        <f t="shared" si="0"/>
        <v>279</v>
      </c>
      <c r="E28" s="26">
        <v>16</v>
      </c>
      <c r="F28" s="25">
        <f t="shared" si="1"/>
        <v>263</v>
      </c>
      <c r="G28" s="124">
        <v>26</v>
      </c>
    </row>
    <row r="29" spans="1:7" x14ac:dyDescent="0.25">
      <c r="A29" s="24">
        <v>40625</v>
      </c>
      <c r="B29" s="26">
        <v>189.82</v>
      </c>
      <c r="C29" s="26">
        <v>172</v>
      </c>
      <c r="D29" s="25">
        <f t="shared" si="0"/>
        <v>361.82</v>
      </c>
      <c r="E29" s="26">
        <v>69.3</v>
      </c>
      <c r="F29" s="25">
        <f t="shared" si="1"/>
        <v>292.52</v>
      </c>
      <c r="G29" s="124">
        <v>32</v>
      </c>
    </row>
    <row r="30" spans="1:7" x14ac:dyDescent="0.25">
      <c r="A30" s="24">
        <v>40626</v>
      </c>
      <c r="B30" s="26">
        <v>45</v>
      </c>
      <c r="C30" s="26">
        <v>217</v>
      </c>
      <c r="D30" s="25">
        <f t="shared" si="0"/>
        <v>262</v>
      </c>
      <c r="E30" s="26">
        <v>12.6</v>
      </c>
      <c r="F30" s="25">
        <f t="shared" si="1"/>
        <v>249.4</v>
      </c>
      <c r="G30" s="124">
        <v>22</v>
      </c>
    </row>
    <row r="31" spans="1:7" x14ac:dyDescent="0.25">
      <c r="A31" s="24">
        <v>40627</v>
      </c>
      <c r="B31" s="26">
        <v>58.21</v>
      </c>
      <c r="C31" s="26">
        <v>150</v>
      </c>
      <c r="D31" s="25">
        <f t="shared" si="0"/>
        <v>208.21</v>
      </c>
      <c r="E31" s="26">
        <v>7.35</v>
      </c>
      <c r="F31" s="25">
        <f t="shared" si="1"/>
        <v>200.86</v>
      </c>
      <c r="G31" s="124">
        <v>21</v>
      </c>
    </row>
    <row r="32" spans="1:7" x14ac:dyDescent="0.25">
      <c r="A32" s="24">
        <v>40628</v>
      </c>
      <c r="B32" s="26">
        <v>113</v>
      </c>
      <c r="C32" s="26">
        <v>209</v>
      </c>
      <c r="D32" s="25">
        <f t="shared" si="0"/>
        <v>322</v>
      </c>
      <c r="E32" s="26">
        <v>25.9</v>
      </c>
      <c r="F32" s="25">
        <f t="shared" si="1"/>
        <v>296.10000000000002</v>
      </c>
      <c r="G32" s="124">
        <v>29</v>
      </c>
    </row>
    <row r="33" spans="1:7" x14ac:dyDescent="0.25">
      <c r="A33" s="24">
        <v>40629</v>
      </c>
      <c r="B33" s="26"/>
      <c r="C33" s="26">
        <v>107</v>
      </c>
      <c r="D33" s="25">
        <f t="shared" si="0"/>
        <v>107</v>
      </c>
      <c r="E33" s="26">
        <v>7.3</v>
      </c>
      <c r="F33" s="25">
        <f t="shared" si="1"/>
        <v>99.7</v>
      </c>
      <c r="G33" s="124">
        <v>15</v>
      </c>
    </row>
    <row r="34" spans="1:7" x14ac:dyDescent="0.25">
      <c r="A34" s="24">
        <v>40630</v>
      </c>
      <c r="B34" s="26">
        <v>47</v>
      </c>
      <c r="C34" s="26">
        <v>103.68</v>
      </c>
      <c r="D34" s="25">
        <f t="shared" si="0"/>
        <v>150.68</v>
      </c>
      <c r="E34" s="26">
        <v>45.2</v>
      </c>
      <c r="F34" s="25">
        <f t="shared" si="1"/>
        <v>105.48</v>
      </c>
      <c r="G34" s="124">
        <v>18</v>
      </c>
    </row>
    <row r="35" spans="1:7" x14ac:dyDescent="0.25">
      <c r="A35" s="24">
        <v>40631</v>
      </c>
      <c r="B35" s="26">
        <v>94</v>
      </c>
      <c r="C35" s="26">
        <v>207</v>
      </c>
      <c r="D35" s="25">
        <f t="shared" si="0"/>
        <v>301</v>
      </c>
      <c r="E35" s="26">
        <v>73.3</v>
      </c>
      <c r="F35" s="25">
        <f t="shared" si="1"/>
        <v>227.7</v>
      </c>
      <c r="G35" s="124">
        <v>23</v>
      </c>
    </row>
    <row r="36" spans="1:7" x14ac:dyDescent="0.25">
      <c r="A36" s="24">
        <v>40632</v>
      </c>
      <c r="B36" s="26">
        <v>86</v>
      </c>
      <c r="C36" s="26">
        <v>81</v>
      </c>
      <c r="D36" s="25">
        <f t="shared" si="0"/>
        <v>167</v>
      </c>
      <c r="E36" s="26">
        <v>23.34</v>
      </c>
      <c r="F36" s="25">
        <f t="shared" si="1"/>
        <v>143.66</v>
      </c>
      <c r="G36" s="124">
        <v>23</v>
      </c>
    </row>
    <row r="37" spans="1:7" x14ac:dyDescent="0.25">
      <c r="A37" s="24">
        <v>40633</v>
      </c>
      <c r="B37" s="26">
        <v>47</v>
      </c>
      <c r="C37" s="26">
        <v>129</v>
      </c>
      <c r="D37" s="25">
        <f t="shared" si="0"/>
        <v>176</v>
      </c>
      <c r="E37" s="26">
        <v>15.3</v>
      </c>
      <c r="F37" s="25">
        <f t="shared" si="1"/>
        <v>160.69999999999999</v>
      </c>
      <c r="G37" s="124">
        <v>15</v>
      </c>
    </row>
    <row r="38" spans="1:7" x14ac:dyDescent="0.25">
      <c r="A38" s="27"/>
      <c r="B38" s="28">
        <f t="shared" ref="B38:G38" si="2">SUM(B7:B37)</f>
        <v>1700.07</v>
      </c>
      <c r="C38" s="28">
        <f t="shared" si="2"/>
        <v>3974.87</v>
      </c>
      <c r="D38" s="28">
        <f t="shared" si="2"/>
        <v>5674.9400000000005</v>
      </c>
      <c r="E38" s="28">
        <f t="shared" si="2"/>
        <v>963.60999999999979</v>
      </c>
      <c r="F38" s="29">
        <f t="shared" si="2"/>
        <v>4711.329999999999</v>
      </c>
      <c r="G38" s="124">
        <f t="shared" si="2"/>
        <v>563</v>
      </c>
    </row>
    <row r="39" spans="1:7" x14ac:dyDescent="0.25">
      <c r="A39" s="22"/>
      <c r="B39" s="22"/>
      <c r="C39" s="22"/>
      <c r="D39" s="22"/>
      <c r="E39" s="22"/>
      <c r="F39" s="22"/>
    </row>
    <row r="40" spans="1:7" x14ac:dyDescent="0.25">
      <c r="A40" s="22" t="s">
        <v>118</v>
      </c>
      <c r="B40" s="22"/>
      <c r="C40" s="22"/>
      <c r="D40" s="30">
        <f>D38</f>
        <v>5674.9400000000005</v>
      </c>
      <c r="E40" s="22"/>
      <c r="F40" s="22"/>
    </row>
    <row r="41" spans="1:7" x14ac:dyDescent="0.25">
      <c r="A41" s="22" t="s">
        <v>120</v>
      </c>
      <c r="B41" s="22"/>
      <c r="C41" s="22"/>
      <c r="D41" s="30">
        <f>E38</f>
        <v>963.60999999999979</v>
      </c>
      <c r="E41" s="22"/>
      <c r="F41" s="22"/>
    </row>
    <row r="42" spans="1:7" x14ac:dyDescent="0.25">
      <c r="A42" s="22" t="s">
        <v>124</v>
      </c>
      <c r="B42" s="22"/>
      <c r="C42" s="22"/>
      <c r="D42" s="30">
        <f>'res ec mrz'!C110</f>
        <v>0</v>
      </c>
      <c r="E42" s="22"/>
      <c r="F42" s="22"/>
    </row>
    <row r="43" spans="1:7" x14ac:dyDescent="0.25">
      <c r="A43" s="31" t="s">
        <v>125</v>
      </c>
      <c r="B43" s="22"/>
      <c r="C43" s="22"/>
      <c r="D43" s="30">
        <f>'res ec fe'!C75</f>
        <v>0</v>
      </c>
      <c r="E43" s="22"/>
      <c r="F43" s="22"/>
    </row>
    <row r="44" spans="1:7" x14ac:dyDescent="0.25">
      <c r="A44" s="31" t="s">
        <v>126</v>
      </c>
      <c r="B44" s="22"/>
      <c r="C44" s="22"/>
      <c r="D44" s="32">
        <f>D40-D41-D42-D43</f>
        <v>4711.3300000000008</v>
      </c>
      <c r="E44" s="22"/>
      <c r="F44" s="22"/>
    </row>
  </sheetData>
  <mergeCells count="7">
    <mergeCell ref="A1:F1"/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54" workbookViewId="0">
      <selection activeCell="B40" sqref="B40:B70"/>
    </sheetView>
  </sheetViews>
  <sheetFormatPr baseColWidth="10" defaultRowHeight="15" x14ac:dyDescent="0.25"/>
  <cols>
    <col min="2" max="2" width="41.5703125" customWidth="1"/>
    <col min="3" max="3" width="13.5703125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467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40603</v>
      </c>
      <c r="C5" s="39">
        <f>'I,G MRZ'!D7</f>
        <v>222</v>
      </c>
      <c r="D5" s="36"/>
    </row>
    <row r="6" spans="1:4" ht="15.75" x14ac:dyDescent="0.25">
      <c r="A6" s="37"/>
      <c r="B6" s="24">
        <v>40604</v>
      </c>
      <c r="C6" s="39">
        <f>'I,G MRZ'!D8</f>
        <v>166</v>
      </c>
      <c r="D6" s="36"/>
    </row>
    <row r="7" spans="1:4" ht="15.75" x14ac:dyDescent="0.25">
      <c r="A7" s="37"/>
      <c r="B7" s="24">
        <v>40605</v>
      </c>
      <c r="C7" s="39">
        <f>'I,G MRZ'!D9</f>
        <v>260.94</v>
      </c>
      <c r="D7" s="36"/>
    </row>
    <row r="8" spans="1:4" ht="15.75" x14ac:dyDescent="0.25">
      <c r="A8" s="37"/>
      <c r="B8" s="24">
        <v>40606</v>
      </c>
      <c r="C8" s="39">
        <f>'I,G MRZ'!D10</f>
        <v>146.71</v>
      </c>
      <c r="D8" s="42"/>
    </row>
    <row r="9" spans="1:4" ht="15.75" x14ac:dyDescent="0.25">
      <c r="A9" s="37"/>
      <c r="B9" s="24">
        <v>40607</v>
      </c>
      <c r="C9" s="39">
        <f>'I,G MRZ'!D11</f>
        <v>56</v>
      </c>
      <c r="D9" s="42"/>
    </row>
    <row r="10" spans="1:4" ht="15.75" x14ac:dyDescent="0.25">
      <c r="A10" s="37"/>
      <c r="B10" s="24">
        <v>40608</v>
      </c>
      <c r="C10" s="39">
        <f>'I,G MRZ'!D12</f>
        <v>162</v>
      </c>
      <c r="D10" s="42"/>
    </row>
    <row r="11" spans="1:4" ht="15.75" x14ac:dyDescent="0.25">
      <c r="A11" s="37"/>
      <c r="B11" s="24">
        <v>40609</v>
      </c>
      <c r="C11" s="39">
        <f>'I,G MRZ'!D13</f>
        <v>66</v>
      </c>
      <c r="D11" s="42"/>
    </row>
    <row r="12" spans="1:4" ht="15.75" x14ac:dyDescent="0.25">
      <c r="A12" s="37"/>
      <c r="B12" s="24">
        <v>40610</v>
      </c>
      <c r="C12" s="39">
        <f>'I,G MRZ'!D14</f>
        <v>120.65</v>
      </c>
      <c r="D12" s="42"/>
    </row>
    <row r="13" spans="1:4" ht="15.75" x14ac:dyDescent="0.25">
      <c r="A13" s="37"/>
      <c r="B13" s="24">
        <v>40611</v>
      </c>
      <c r="C13" s="39">
        <f>'I,G MRZ'!D15</f>
        <v>117</v>
      </c>
      <c r="D13" s="42"/>
    </row>
    <row r="14" spans="1:4" ht="15.75" x14ac:dyDescent="0.25">
      <c r="A14" s="37"/>
      <c r="B14" s="24">
        <v>40612</v>
      </c>
      <c r="C14" s="39">
        <f>'I,G MRZ'!D16</f>
        <v>225.64</v>
      </c>
      <c r="D14" s="42"/>
    </row>
    <row r="15" spans="1:4" ht="15.75" x14ac:dyDescent="0.25">
      <c r="A15" s="37"/>
      <c r="B15" s="24">
        <v>40613</v>
      </c>
      <c r="C15" s="39">
        <f>'I,G MRZ'!D17</f>
        <v>164</v>
      </c>
      <c r="D15" s="42"/>
    </row>
    <row r="16" spans="1:4" ht="15.75" x14ac:dyDescent="0.25">
      <c r="A16" s="37"/>
      <c r="B16" s="24">
        <v>40614</v>
      </c>
      <c r="C16" s="39">
        <f>'I,G MRZ'!D18</f>
        <v>79</v>
      </c>
      <c r="D16" s="42"/>
    </row>
    <row r="17" spans="1:4" ht="15.75" x14ac:dyDescent="0.25">
      <c r="A17" s="37"/>
      <c r="B17" s="24">
        <v>40615</v>
      </c>
      <c r="C17" s="39">
        <f>'I,G MRZ'!D19</f>
        <v>76</v>
      </c>
      <c r="D17" s="42"/>
    </row>
    <row r="18" spans="1:4" ht="15.75" x14ac:dyDescent="0.25">
      <c r="A18" s="37"/>
      <c r="B18" s="24">
        <v>40616</v>
      </c>
      <c r="C18" s="39">
        <f>'I,G MRZ'!D20</f>
        <v>144</v>
      </c>
      <c r="D18" s="42"/>
    </row>
    <row r="19" spans="1:4" ht="15.75" x14ac:dyDescent="0.25">
      <c r="A19" s="37"/>
      <c r="B19" s="24">
        <v>40617</v>
      </c>
      <c r="C19" s="39">
        <f>'I,G MRZ'!D21</f>
        <v>190.25</v>
      </c>
      <c r="D19" s="42"/>
    </row>
    <row r="20" spans="1:4" ht="15.75" x14ac:dyDescent="0.25">
      <c r="A20" s="37"/>
      <c r="B20" s="24">
        <v>40618</v>
      </c>
      <c r="C20" s="39">
        <f>'I,G MRZ'!D22</f>
        <v>269.04000000000002</v>
      </c>
      <c r="D20" s="43"/>
    </row>
    <row r="21" spans="1:4" ht="15.75" x14ac:dyDescent="0.25">
      <c r="A21" s="37"/>
      <c r="B21" s="24">
        <v>40619</v>
      </c>
      <c r="C21" s="39">
        <f>'I,G MRZ'!D23</f>
        <v>265</v>
      </c>
      <c r="D21" s="44"/>
    </row>
    <row r="22" spans="1:4" ht="15.75" x14ac:dyDescent="0.25">
      <c r="A22" s="37"/>
      <c r="B22" s="24">
        <v>40620</v>
      </c>
      <c r="C22" s="39">
        <f>'I,G MRZ'!D24</f>
        <v>199</v>
      </c>
      <c r="D22" s="44"/>
    </row>
    <row r="23" spans="1:4" ht="15.75" x14ac:dyDescent="0.25">
      <c r="A23" s="37"/>
      <c r="B23" s="24">
        <v>40621</v>
      </c>
      <c r="C23" s="39">
        <f>'I,G MRZ'!D25</f>
        <v>190</v>
      </c>
      <c r="D23" s="44"/>
    </row>
    <row r="24" spans="1:4" ht="15.75" x14ac:dyDescent="0.25">
      <c r="A24" s="37"/>
      <c r="B24" s="24">
        <v>40622</v>
      </c>
      <c r="C24" s="39">
        <f>'I,G MRZ'!D26</f>
        <v>95</v>
      </c>
      <c r="D24" s="44"/>
    </row>
    <row r="25" spans="1:4" ht="15.75" x14ac:dyDescent="0.25">
      <c r="A25" s="37"/>
      <c r="B25" s="24">
        <v>40623</v>
      </c>
      <c r="C25" s="39">
        <f>'I,G MRZ'!D27</f>
        <v>126</v>
      </c>
      <c r="D25" s="44"/>
    </row>
    <row r="26" spans="1:4" ht="15.75" x14ac:dyDescent="0.25">
      <c r="A26" s="37"/>
      <c r="B26" s="24">
        <v>40624</v>
      </c>
      <c r="C26" s="39">
        <f>'I,G MRZ'!D28</f>
        <v>279</v>
      </c>
      <c r="D26" s="44"/>
    </row>
    <row r="27" spans="1:4" ht="15.75" x14ac:dyDescent="0.25">
      <c r="A27" s="37"/>
      <c r="B27" s="24">
        <v>40625</v>
      </c>
      <c r="C27" s="39">
        <f>'I,G MRZ'!D29</f>
        <v>361.82</v>
      </c>
      <c r="D27" s="44"/>
    </row>
    <row r="28" spans="1:4" ht="15.75" x14ac:dyDescent="0.25">
      <c r="A28" s="37"/>
      <c r="B28" s="24">
        <v>40626</v>
      </c>
      <c r="C28" s="39">
        <f>'I,G MRZ'!D30</f>
        <v>262</v>
      </c>
      <c r="D28" s="44"/>
    </row>
    <row r="29" spans="1:4" ht="15.75" x14ac:dyDescent="0.25">
      <c r="A29" s="37"/>
      <c r="B29" s="24">
        <v>40627</v>
      </c>
      <c r="C29" s="39">
        <f>'I,G MRZ'!D31</f>
        <v>208.21</v>
      </c>
      <c r="D29" s="44"/>
    </row>
    <row r="30" spans="1:4" ht="15.75" x14ac:dyDescent="0.25">
      <c r="A30" s="37"/>
      <c r="B30" s="24">
        <v>40628</v>
      </c>
      <c r="C30" s="39">
        <f>'I,G MRZ'!D32</f>
        <v>322</v>
      </c>
      <c r="D30" s="44"/>
    </row>
    <row r="31" spans="1:4" ht="15.75" x14ac:dyDescent="0.25">
      <c r="A31" s="37"/>
      <c r="B31" s="24">
        <v>40629</v>
      </c>
      <c r="C31" s="39">
        <f>'I,G MRZ'!D33</f>
        <v>107</v>
      </c>
      <c r="D31" s="44"/>
    </row>
    <row r="32" spans="1:4" ht="15.75" x14ac:dyDescent="0.25">
      <c r="A32" s="37"/>
      <c r="B32" s="24">
        <v>40630</v>
      </c>
      <c r="C32" s="39">
        <f>'I,G MRZ'!D34</f>
        <v>150.68</v>
      </c>
      <c r="D32" s="44"/>
    </row>
    <row r="33" spans="1:4" ht="15.75" x14ac:dyDescent="0.25">
      <c r="A33" s="37"/>
      <c r="B33" s="24">
        <v>40631</v>
      </c>
      <c r="C33" s="39">
        <f>'I,G MRZ'!D35</f>
        <v>301</v>
      </c>
      <c r="D33" s="44"/>
    </row>
    <row r="34" spans="1:4" ht="15.75" x14ac:dyDescent="0.25">
      <c r="A34" s="37"/>
      <c r="B34" s="24">
        <v>40632</v>
      </c>
      <c r="C34" s="39">
        <f>'I,G MRZ'!D36</f>
        <v>167</v>
      </c>
      <c r="D34" s="44"/>
    </row>
    <row r="35" spans="1:4" ht="15.75" x14ac:dyDescent="0.25">
      <c r="A35" s="37"/>
      <c r="B35" s="24">
        <v>40633</v>
      </c>
      <c r="C35" s="39">
        <f>'I,G MRZ'!D37</f>
        <v>176</v>
      </c>
      <c r="D35" s="44"/>
    </row>
    <row r="36" spans="1:4" ht="15.75" x14ac:dyDescent="0.25">
      <c r="A36" s="37"/>
      <c r="B36" s="40" t="s">
        <v>126</v>
      </c>
      <c r="C36" s="39">
        <f>SUM(C5:C35)</f>
        <v>5674.9400000000005</v>
      </c>
      <c r="D36" s="44"/>
    </row>
    <row r="37" spans="1:4" ht="15.75" x14ac:dyDescent="0.25">
      <c r="A37" s="37"/>
      <c r="B37" s="45"/>
      <c r="C37" s="46"/>
      <c r="D37" s="44"/>
    </row>
    <row r="38" spans="1:4" ht="15.75" x14ac:dyDescent="0.25">
      <c r="A38" s="37"/>
      <c r="B38" s="37"/>
      <c r="C38" s="37"/>
      <c r="D38" s="44"/>
    </row>
    <row r="39" spans="1:4" ht="15.75" x14ac:dyDescent="0.25">
      <c r="A39" s="37"/>
      <c r="B39" s="38" t="s">
        <v>128</v>
      </c>
      <c r="C39" s="37"/>
      <c r="D39" s="44"/>
    </row>
    <row r="40" spans="1:4" ht="15.75" x14ac:dyDescent="0.25">
      <c r="A40" s="37"/>
      <c r="B40" s="24">
        <v>40603</v>
      </c>
      <c r="C40" s="39">
        <f>'I,G MRZ'!E7</f>
        <v>17.5</v>
      </c>
      <c r="D40" s="44"/>
    </row>
    <row r="41" spans="1:4" ht="15.75" x14ac:dyDescent="0.25">
      <c r="A41" s="37"/>
      <c r="B41" s="24">
        <v>40604</v>
      </c>
      <c r="C41" s="39">
        <f>'I,G MRZ'!E8</f>
        <v>132.25</v>
      </c>
      <c r="D41" s="44"/>
    </row>
    <row r="42" spans="1:4" ht="15.75" x14ac:dyDescent="0.25">
      <c r="A42" s="37"/>
      <c r="B42" s="24">
        <v>40605</v>
      </c>
      <c r="C42" s="39">
        <f>'I,G MRZ'!E9</f>
        <v>37.979999999999997</v>
      </c>
      <c r="D42" s="44"/>
    </row>
    <row r="43" spans="1:4" ht="15.75" x14ac:dyDescent="0.25">
      <c r="A43" s="37"/>
      <c r="B43" s="24">
        <v>40606</v>
      </c>
      <c r="C43" s="39">
        <f>'I,G MRZ'!E10</f>
        <v>59.89</v>
      </c>
      <c r="D43" s="44"/>
    </row>
    <row r="44" spans="1:4" ht="15.75" x14ac:dyDescent="0.25">
      <c r="A44" s="37"/>
      <c r="B44" s="24">
        <v>40607</v>
      </c>
      <c r="C44" s="39">
        <f>'I,G MRZ'!E11</f>
        <v>14.4</v>
      </c>
      <c r="D44" s="44"/>
    </row>
    <row r="45" spans="1:4" ht="15.75" x14ac:dyDescent="0.25">
      <c r="A45" s="37"/>
      <c r="B45" s="24">
        <v>40608</v>
      </c>
      <c r="C45" s="39">
        <f>'I,G MRZ'!E12</f>
        <v>5.9</v>
      </c>
      <c r="D45" s="44"/>
    </row>
    <row r="46" spans="1:4" ht="15.75" x14ac:dyDescent="0.25">
      <c r="A46" s="37"/>
      <c r="B46" s="24">
        <v>40609</v>
      </c>
      <c r="C46" s="39">
        <f>'I,G MRZ'!E13</f>
        <v>4.4000000000000004</v>
      </c>
      <c r="D46" s="44"/>
    </row>
    <row r="47" spans="1:4" ht="15.75" x14ac:dyDescent="0.25">
      <c r="A47" s="37"/>
      <c r="B47" s="24">
        <v>40610</v>
      </c>
      <c r="C47" s="39">
        <f>'I,G MRZ'!E14</f>
        <v>38.9</v>
      </c>
      <c r="D47" s="44"/>
    </row>
    <row r="48" spans="1:4" ht="15.75" x14ac:dyDescent="0.25">
      <c r="A48" s="37"/>
      <c r="B48" s="24">
        <v>40611</v>
      </c>
      <c r="C48" s="39">
        <f>'I,G MRZ'!E15</f>
        <v>33.950000000000003</v>
      </c>
      <c r="D48" s="44"/>
    </row>
    <row r="49" spans="1:4" ht="15.75" x14ac:dyDescent="0.25">
      <c r="A49" s="37"/>
      <c r="B49" s="24">
        <v>40612</v>
      </c>
      <c r="C49" s="39">
        <f>'I,G MRZ'!E16</f>
        <v>39</v>
      </c>
      <c r="D49" s="44"/>
    </row>
    <row r="50" spans="1:4" ht="15.75" x14ac:dyDescent="0.25">
      <c r="A50" s="37"/>
      <c r="B50" s="24">
        <v>40613</v>
      </c>
      <c r="C50" s="39">
        <f>'I,G MRZ'!E17</f>
        <v>6.99</v>
      </c>
      <c r="D50" s="44"/>
    </row>
    <row r="51" spans="1:4" ht="15.75" x14ac:dyDescent="0.25">
      <c r="A51" s="37"/>
      <c r="B51" s="24">
        <v>40614</v>
      </c>
      <c r="C51" s="39">
        <f>'I,G MRZ'!E18</f>
        <v>4.3499999999999996</v>
      </c>
      <c r="D51" s="44"/>
    </row>
    <row r="52" spans="1:4" ht="15.75" x14ac:dyDescent="0.25">
      <c r="A52" s="37"/>
      <c r="B52" s="24">
        <v>40615</v>
      </c>
      <c r="C52" s="39">
        <f>'I,G MRZ'!E19</f>
        <v>44.15</v>
      </c>
      <c r="D52" s="44"/>
    </row>
    <row r="53" spans="1:4" ht="15.75" x14ac:dyDescent="0.25">
      <c r="A53" s="37"/>
      <c r="B53" s="24">
        <v>40616</v>
      </c>
      <c r="C53" s="39">
        <f>'I,G MRZ'!E20</f>
        <v>34.299999999999997</v>
      </c>
      <c r="D53" s="44"/>
    </row>
    <row r="54" spans="1:4" ht="15.75" x14ac:dyDescent="0.25">
      <c r="A54" s="37"/>
      <c r="B54" s="24">
        <v>40617</v>
      </c>
      <c r="C54" s="39">
        <f>'I,G MRZ'!E21</f>
        <v>44.9</v>
      </c>
      <c r="D54" s="44"/>
    </row>
    <row r="55" spans="1:4" ht="15.75" x14ac:dyDescent="0.25">
      <c r="A55" s="37"/>
      <c r="B55" s="24">
        <v>40618</v>
      </c>
      <c r="C55" s="39">
        <f>'I,G MRZ'!E22</f>
        <v>28.1</v>
      </c>
      <c r="D55" s="44"/>
    </row>
    <row r="56" spans="1:4" ht="15.75" x14ac:dyDescent="0.25">
      <c r="A56" s="37"/>
      <c r="B56" s="24">
        <v>40619</v>
      </c>
      <c r="C56" s="39">
        <f>'I,G MRZ'!E23</f>
        <v>24.4</v>
      </c>
      <c r="D56" s="44"/>
    </row>
    <row r="57" spans="1:4" ht="15.75" x14ac:dyDescent="0.25">
      <c r="A57" s="37"/>
      <c r="B57" s="24">
        <v>40620</v>
      </c>
      <c r="C57" s="39">
        <f>'I,G MRZ'!E24</f>
        <v>27.2</v>
      </c>
      <c r="D57" s="44"/>
    </row>
    <row r="58" spans="1:4" ht="15.75" x14ac:dyDescent="0.25">
      <c r="A58" s="37"/>
      <c r="B58" s="24">
        <v>40621</v>
      </c>
      <c r="C58" s="39">
        <f>'I,G MRZ'!E25</f>
        <v>25.78</v>
      </c>
      <c r="D58" s="44"/>
    </row>
    <row r="59" spans="1:4" ht="15.75" x14ac:dyDescent="0.25">
      <c r="A59" s="37"/>
      <c r="B59" s="24">
        <v>40622</v>
      </c>
      <c r="C59" s="39">
        <f>'I,G MRZ'!E26</f>
        <v>16.18</v>
      </c>
      <c r="D59" s="44"/>
    </row>
    <row r="60" spans="1:4" ht="15.75" x14ac:dyDescent="0.25">
      <c r="A60" s="33"/>
      <c r="B60" s="24">
        <v>40623</v>
      </c>
      <c r="C60" s="39">
        <f>'I,G MRZ'!E27</f>
        <v>27.5</v>
      </c>
      <c r="D60" s="44"/>
    </row>
    <row r="61" spans="1:4" ht="15.75" x14ac:dyDescent="0.25">
      <c r="A61" s="33"/>
      <c r="B61" s="24">
        <v>40624</v>
      </c>
      <c r="C61" s="39">
        <f>'I,G MRZ'!E28</f>
        <v>16</v>
      </c>
      <c r="D61" s="44"/>
    </row>
    <row r="62" spans="1:4" ht="15.75" x14ac:dyDescent="0.25">
      <c r="A62" s="33"/>
      <c r="B62" s="24">
        <v>40625</v>
      </c>
      <c r="C62" s="39">
        <f>'I,G MRZ'!E29</f>
        <v>69.3</v>
      </c>
      <c r="D62" s="44"/>
    </row>
    <row r="63" spans="1:4" ht="15.75" x14ac:dyDescent="0.25">
      <c r="A63" s="33"/>
      <c r="B63" s="24">
        <v>40626</v>
      </c>
      <c r="C63" s="39">
        <f>'I,G MRZ'!E30</f>
        <v>12.6</v>
      </c>
      <c r="D63" s="44"/>
    </row>
    <row r="64" spans="1:4" ht="15.75" x14ac:dyDescent="0.25">
      <c r="A64" s="33"/>
      <c r="B64" s="24">
        <v>40627</v>
      </c>
      <c r="C64" s="39">
        <f>'I,G MRZ'!E31</f>
        <v>7.35</v>
      </c>
      <c r="D64" s="44"/>
    </row>
    <row r="65" spans="1:4" ht="15.75" x14ac:dyDescent="0.25">
      <c r="A65" s="33"/>
      <c r="B65" s="24">
        <v>40628</v>
      </c>
      <c r="C65" s="39">
        <f>'I,G MRZ'!E32</f>
        <v>25.9</v>
      </c>
      <c r="D65" s="44"/>
    </row>
    <row r="66" spans="1:4" ht="15.75" x14ac:dyDescent="0.25">
      <c r="A66" s="33"/>
      <c r="B66" s="24">
        <v>40629</v>
      </c>
      <c r="C66" s="39">
        <f>'I,G MRZ'!E33</f>
        <v>7.3</v>
      </c>
      <c r="D66" s="44"/>
    </row>
    <row r="67" spans="1:4" ht="15.75" x14ac:dyDescent="0.25">
      <c r="A67" s="33"/>
      <c r="B67" s="24">
        <v>40630</v>
      </c>
      <c r="C67" s="39">
        <f>'I,G MRZ'!E34</f>
        <v>45.2</v>
      </c>
      <c r="D67" s="44"/>
    </row>
    <row r="68" spans="1:4" ht="15.75" x14ac:dyDescent="0.25">
      <c r="A68" s="33"/>
      <c r="B68" s="24">
        <v>40631</v>
      </c>
      <c r="C68" s="39">
        <f>'I,G MRZ'!E35</f>
        <v>73.3</v>
      </c>
      <c r="D68" s="44"/>
    </row>
    <row r="69" spans="1:4" ht="15.75" x14ac:dyDescent="0.25">
      <c r="A69" s="33"/>
      <c r="B69" s="24">
        <v>40632</v>
      </c>
      <c r="C69" s="39">
        <f>'I,G MRZ'!E36</f>
        <v>23.34</v>
      </c>
      <c r="D69" s="44"/>
    </row>
    <row r="70" spans="1:4" ht="15.75" x14ac:dyDescent="0.25">
      <c r="A70" s="33"/>
      <c r="B70" s="24">
        <v>40633</v>
      </c>
      <c r="C70" s="39">
        <f>'I,G MRZ'!E37</f>
        <v>15.3</v>
      </c>
      <c r="D70" s="44"/>
    </row>
    <row r="71" spans="1:4" ht="15.75" x14ac:dyDescent="0.25">
      <c r="A71" s="33"/>
      <c r="B71" s="40" t="s">
        <v>126</v>
      </c>
      <c r="C71" s="39">
        <f>SUM(C40:C70)</f>
        <v>963.60999999999979</v>
      </c>
      <c r="D71" s="33"/>
    </row>
    <row r="72" spans="1:4" ht="15.75" x14ac:dyDescent="0.25">
      <c r="A72" s="33"/>
      <c r="B72" s="45"/>
      <c r="C72" s="46"/>
      <c r="D72" s="33"/>
    </row>
    <row r="73" spans="1:4" ht="15.75" x14ac:dyDescent="0.25">
      <c r="A73" s="33"/>
      <c r="B73" s="45"/>
      <c r="C73" s="46"/>
      <c r="D73" s="33"/>
    </row>
    <row r="74" spans="1:4" ht="15.75" x14ac:dyDescent="0.25">
      <c r="A74" s="33"/>
      <c r="B74" s="38" t="s">
        <v>129</v>
      </c>
      <c r="C74" s="37"/>
      <c r="D74" s="33"/>
    </row>
    <row r="75" spans="1:4" ht="15.75" x14ac:dyDescent="0.25">
      <c r="A75" s="33"/>
      <c r="B75" s="47" t="s">
        <v>198</v>
      </c>
      <c r="C75" s="41">
        <v>0</v>
      </c>
      <c r="D75" s="33"/>
    </row>
    <row r="76" spans="1:4" ht="15.75" x14ac:dyDescent="0.25">
      <c r="A76" s="48"/>
      <c r="B76" s="47" t="s">
        <v>199</v>
      </c>
      <c r="C76" s="41">
        <v>0</v>
      </c>
      <c r="D76" s="33"/>
    </row>
    <row r="77" spans="1:4" ht="15.75" x14ac:dyDescent="0.25">
      <c r="A77" s="33"/>
      <c r="B77" s="47" t="s">
        <v>201</v>
      </c>
      <c r="C77" s="41">
        <v>0</v>
      </c>
      <c r="D77" s="33"/>
    </row>
    <row r="78" spans="1:4" ht="15.75" x14ac:dyDescent="0.25">
      <c r="A78" s="33"/>
      <c r="B78" s="47" t="s">
        <v>203</v>
      </c>
      <c r="C78" s="41">
        <v>0</v>
      </c>
      <c r="D78" s="33"/>
    </row>
    <row r="79" spans="1:4" ht="15.75" x14ac:dyDescent="0.25">
      <c r="A79" s="33"/>
      <c r="B79" s="47" t="s">
        <v>130</v>
      </c>
      <c r="C79" s="39">
        <f>SUM(C75:C78)</f>
        <v>0</v>
      </c>
      <c r="D79" s="33"/>
    </row>
    <row r="80" spans="1:4" ht="15.75" x14ac:dyDescent="0.25">
      <c r="A80" s="33"/>
      <c r="B80" s="37"/>
      <c r="C80" s="46"/>
      <c r="D80" s="33"/>
    </row>
    <row r="81" spans="1:4" ht="15.75" x14ac:dyDescent="0.25">
      <c r="A81" s="33"/>
      <c r="B81" s="37"/>
      <c r="C81" s="46"/>
      <c r="D81" s="33"/>
    </row>
    <row r="82" spans="1:4" ht="15.75" x14ac:dyDescent="0.25">
      <c r="A82" s="33"/>
      <c r="B82" s="37"/>
      <c r="C82" s="46"/>
      <c r="D82" s="33"/>
    </row>
    <row r="83" spans="1:4" ht="15.75" x14ac:dyDescent="0.25">
      <c r="A83" s="33"/>
      <c r="B83" s="37"/>
      <c r="C83" s="46"/>
      <c r="D83" s="33"/>
    </row>
    <row r="84" spans="1:4" ht="15.75" x14ac:dyDescent="0.25">
      <c r="A84" s="33"/>
      <c r="B84" s="37"/>
      <c r="C84" s="33"/>
      <c r="D84" s="33"/>
    </row>
    <row r="85" spans="1:4" ht="15.75" x14ac:dyDescent="0.25">
      <c r="A85" s="49"/>
      <c r="B85" s="50" t="s">
        <v>131</v>
      </c>
      <c r="C85" s="38"/>
      <c r="D85" s="33"/>
    </row>
    <row r="86" spans="1:4" ht="15.75" x14ac:dyDescent="0.25">
      <c r="A86" s="48"/>
      <c r="B86" s="51"/>
      <c r="C86" s="41"/>
      <c r="D86" s="52"/>
    </row>
    <row r="87" spans="1:4" ht="15.75" x14ac:dyDescent="0.25">
      <c r="A87" s="48"/>
      <c r="B87" s="47"/>
      <c r="C87" s="41"/>
      <c r="D87" s="33"/>
    </row>
    <row r="88" spans="1:4" ht="15.75" x14ac:dyDescent="0.25">
      <c r="A88" s="48"/>
      <c r="B88" s="51"/>
      <c r="C88" s="41"/>
      <c r="D88" s="33"/>
    </row>
    <row r="89" spans="1:4" ht="15.75" x14ac:dyDescent="0.25">
      <c r="A89" s="48"/>
      <c r="B89" s="47"/>
      <c r="C89" s="41"/>
      <c r="D89" s="33"/>
    </row>
    <row r="90" spans="1:4" ht="15.75" x14ac:dyDescent="0.25">
      <c r="A90" s="48"/>
      <c r="B90" s="47"/>
      <c r="C90" s="41"/>
      <c r="D90" s="52"/>
    </row>
    <row r="91" spans="1:4" ht="15.75" x14ac:dyDescent="0.25">
      <c r="A91" s="48"/>
      <c r="B91" s="51"/>
      <c r="C91" s="41"/>
      <c r="D91" s="33"/>
    </row>
    <row r="92" spans="1:4" ht="15.75" x14ac:dyDescent="0.25">
      <c r="A92" s="48"/>
      <c r="B92" s="51"/>
      <c r="C92" s="41"/>
      <c r="D92" s="33"/>
    </row>
    <row r="93" spans="1:4" ht="15.75" x14ac:dyDescent="0.25">
      <c r="A93" s="48"/>
      <c r="B93" s="51"/>
      <c r="C93" s="41"/>
      <c r="D93" s="52"/>
    </row>
    <row r="94" spans="1:4" ht="15.75" x14ac:dyDescent="0.25">
      <c r="A94" s="48"/>
      <c r="B94" s="51"/>
      <c r="C94" s="41"/>
      <c r="D94" s="52"/>
    </row>
    <row r="95" spans="1:4" ht="15.75" x14ac:dyDescent="0.25">
      <c r="A95" s="48"/>
      <c r="B95" s="47"/>
      <c r="C95" s="41"/>
      <c r="D95" s="33"/>
    </row>
    <row r="96" spans="1:4" ht="15.75" x14ac:dyDescent="0.25">
      <c r="A96" s="48"/>
      <c r="B96" s="47"/>
      <c r="C96" s="41"/>
      <c r="D96" s="33"/>
    </row>
    <row r="97" spans="1:4" ht="15.75" x14ac:dyDescent="0.25">
      <c r="A97" s="48"/>
      <c r="B97" s="47"/>
      <c r="C97" s="41"/>
      <c r="D97" s="33"/>
    </row>
    <row r="98" spans="1:4" ht="15.75" x14ac:dyDescent="0.25">
      <c r="A98" s="48"/>
      <c r="B98" s="47"/>
      <c r="C98" s="41"/>
      <c r="D98" s="33"/>
    </row>
    <row r="99" spans="1:4" ht="15.75" x14ac:dyDescent="0.25">
      <c r="A99" s="48"/>
      <c r="B99" s="47"/>
      <c r="C99" s="41"/>
      <c r="D99" s="33"/>
    </row>
    <row r="100" spans="1:4" ht="15.75" x14ac:dyDescent="0.25">
      <c r="A100" s="48"/>
      <c r="B100" s="47"/>
      <c r="C100" s="41"/>
      <c r="D100" s="33"/>
    </row>
    <row r="101" spans="1:4" ht="15.75" x14ac:dyDescent="0.25">
      <c r="A101" s="48"/>
      <c r="B101" s="47"/>
      <c r="C101" s="41"/>
      <c r="D101" s="33"/>
    </row>
    <row r="102" spans="1:4" ht="15.75" x14ac:dyDescent="0.25">
      <c r="A102" s="48"/>
      <c r="B102" s="47"/>
      <c r="C102" s="41"/>
      <c r="D102" s="33"/>
    </row>
    <row r="103" spans="1:4" ht="15.75" x14ac:dyDescent="0.25">
      <c r="A103" s="48"/>
      <c r="B103" s="47"/>
      <c r="C103" s="41"/>
      <c r="D103" s="33"/>
    </row>
    <row r="104" spans="1:4" ht="15.75" x14ac:dyDescent="0.25">
      <c r="A104" s="48"/>
      <c r="B104" s="47"/>
      <c r="C104" s="41"/>
      <c r="D104" s="33"/>
    </row>
    <row r="105" spans="1:4" ht="15.75" x14ac:dyDescent="0.25">
      <c r="A105" s="48"/>
      <c r="B105" s="47"/>
      <c r="C105" s="41"/>
      <c r="D105" s="33"/>
    </row>
    <row r="106" spans="1:4" ht="15.75" x14ac:dyDescent="0.25">
      <c r="A106" s="48"/>
      <c r="B106" s="47"/>
      <c r="C106" s="41"/>
      <c r="D106" s="33"/>
    </row>
    <row r="107" spans="1:4" ht="15.75" x14ac:dyDescent="0.25">
      <c r="A107" s="48"/>
      <c r="B107" s="47"/>
      <c r="C107" s="41"/>
      <c r="D107" s="33"/>
    </row>
    <row r="108" spans="1:4" ht="15.75" x14ac:dyDescent="0.25">
      <c r="A108" s="48"/>
      <c r="B108" s="47"/>
      <c r="C108" s="41"/>
      <c r="D108" s="33"/>
    </row>
    <row r="109" spans="1:4" ht="15.75" x14ac:dyDescent="0.25">
      <c r="A109" s="48"/>
      <c r="B109" s="47"/>
      <c r="C109" s="41"/>
      <c r="D109" s="33"/>
    </row>
    <row r="110" spans="1:4" ht="15.75" x14ac:dyDescent="0.25">
      <c r="A110" s="48"/>
      <c r="B110" s="53"/>
      <c r="C110" s="39">
        <f>SUM(C86:C109)</f>
        <v>0</v>
      </c>
      <c r="D110" s="33"/>
    </row>
    <row r="111" spans="1:4" ht="15.75" x14ac:dyDescent="0.25">
      <c r="A111" s="33"/>
      <c r="B111" s="37"/>
      <c r="C111" s="38"/>
      <c r="D111" s="33"/>
    </row>
    <row r="112" spans="1:4" ht="15.75" x14ac:dyDescent="0.25">
      <c r="A112" s="33"/>
      <c r="B112" s="37"/>
      <c r="C112" s="38"/>
      <c r="D112" s="33"/>
    </row>
    <row r="113" spans="1:4" ht="20.25" x14ac:dyDescent="0.3">
      <c r="A113" s="33"/>
      <c r="B113" s="280" t="s">
        <v>115</v>
      </c>
      <c r="C113" s="280"/>
      <c r="D113" s="33"/>
    </row>
    <row r="114" spans="1:4" ht="20.25" x14ac:dyDescent="0.3">
      <c r="A114" s="33"/>
      <c r="B114" s="280" t="s">
        <v>116</v>
      </c>
      <c r="C114" s="280"/>
      <c r="D114" s="33"/>
    </row>
    <row r="115" spans="1:4" ht="15.75" x14ac:dyDescent="0.25">
      <c r="A115" s="33"/>
      <c r="B115" s="35" t="s">
        <v>213</v>
      </c>
      <c r="C115" s="35"/>
      <c r="D115" s="33"/>
    </row>
    <row r="116" spans="1:4" ht="15.75" x14ac:dyDescent="0.25">
      <c r="A116" s="33"/>
      <c r="B116" s="35" t="s">
        <v>118</v>
      </c>
      <c r="C116" s="54">
        <f>C36</f>
        <v>5674.9400000000005</v>
      </c>
      <c r="D116" s="33"/>
    </row>
    <row r="117" spans="1:4" ht="15.75" x14ac:dyDescent="0.25">
      <c r="A117" s="33"/>
      <c r="B117" s="35" t="s">
        <v>132</v>
      </c>
      <c r="C117" s="35"/>
      <c r="D117" s="33"/>
    </row>
    <row r="118" spans="1:4" ht="15.75" x14ac:dyDescent="0.25">
      <c r="A118" s="33"/>
      <c r="B118" s="55" t="s">
        <v>133</v>
      </c>
      <c r="C118" s="56">
        <f>C71</f>
        <v>963.60999999999979</v>
      </c>
      <c r="D118" s="33"/>
    </row>
    <row r="119" spans="1:4" ht="15.75" x14ac:dyDescent="0.25">
      <c r="A119" s="33"/>
      <c r="B119" s="55" t="s">
        <v>134</v>
      </c>
      <c r="C119" s="56">
        <f>C79</f>
        <v>0</v>
      </c>
      <c r="D119" s="33"/>
    </row>
    <row r="120" spans="1:4" ht="15.75" x14ac:dyDescent="0.25">
      <c r="A120" s="33"/>
      <c r="B120" s="55" t="s">
        <v>131</v>
      </c>
      <c r="C120" s="56">
        <f>C110</f>
        <v>0</v>
      </c>
      <c r="D120" s="33"/>
    </row>
    <row r="121" spans="1:4" ht="15.75" x14ac:dyDescent="0.25">
      <c r="A121" s="33"/>
      <c r="B121" s="55" t="s">
        <v>135</v>
      </c>
      <c r="C121" s="56">
        <f>C116-C118-C119-C120</f>
        <v>4711.3300000000008</v>
      </c>
      <c r="D121" s="33"/>
    </row>
    <row r="122" spans="1:4" ht="15.75" x14ac:dyDescent="0.25">
      <c r="A122" s="33"/>
      <c r="B122" s="35"/>
      <c r="C122" s="35"/>
      <c r="D122" s="33"/>
    </row>
    <row r="123" spans="1:4" ht="15.75" x14ac:dyDescent="0.25">
      <c r="A123" s="33"/>
      <c r="B123" s="37"/>
      <c r="C123" s="37"/>
      <c r="D123" s="33"/>
    </row>
    <row r="124" spans="1:4" ht="18" x14ac:dyDescent="0.25">
      <c r="A124" s="33"/>
      <c r="B124" s="57" t="s">
        <v>136</v>
      </c>
      <c r="C124" s="37"/>
      <c r="D124" s="33"/>
    </row>
    <row r="125" spans="1:4" x14ac:dyDescent="0.25">
      <c r="A125" s="33"/>
      <c r="B125" s="33" t="s">
        <v>137</v>
      </c>
      <c r="C125" s="33"/>
      <c r="D125" s="33"/>
    </row>
    <row r="126" spans="1:4" ht="15.75" x14ac:dyDescent="0.25">
      <c r="A126" s="48"/>
      <c r="B126" s="58"/>
      <c r="C126" s="41"/>
      <c r="D126" s="33"/>
    </row>
    <row r="127" spans="1:4" ht="15.75" x14ac:dyDescent="0.25">
      <c r="A127" s="33"/>
      <c r="B127" s="59"/>
      <c r="C127" s="41"/>
      <c r="D127" s="33"/>
    </row>
    <row r="128" spans="1:4" ht="15.75" x14ac:dyDescent="0.25">
      <c r="A128" s="33"/>
      <c r="B128" s="59"/>
      <c r="C128" s="41"/>
      <c r="D128" s="33"/>
    </row>
    <row r="129" spans="1:4" ht="15.75" x14ac:dyDescent="0.25">
      <c r="A129" s="33"/>
      <c r="B129" s="59"/>
      <c r="C129" s="41"/>
      <c r="D129" s="33"/>
    </row>
    <row r="130" spans="1:4" ht="15.75" x14ac:dyDescent="0.25">
      <c r="A130" s="33"/>
      <c r="B130" s="59"/>
      <c r="C130" s="41"/>
      <c r="D130" s="33"/>
    </row>
    <row r="131" spans="1:4" ht="15.75" x14ac:dyDescent="0.25">
      <c r="A131" s="33"/>
      <c r="B131" s="59"/>
      <c r="C131" s="41"/>
      <c r="D131" s="33"/>
    </row>
    <row r="132" spans="1:4" ht="15.75" x14ac:dyDescent="0.25">
      <c r="A132" s="33"/>
      <c r="B132" s="59"/>
      <c r="C132" s="41"/>
      <c r="D132" s="33"/>
    </row>
    <row r="133" spans="1:4" ht="15.75" x14ac:dyDescent="0.25">
      <c r="A133" s="33"/>
      <c r="B133" s="59"/>
      <c r="C133" s="41"/>
      <c r="D133" s="33"/>
    </row>
    <row r="134" spans="1:4" ht="15.75" x14ac:dyDescent="0.25">
      <c r="A134" s="33"/>
      <c r="B134" s="59"/>
      <c r="C134" s="41"/>
      <c r="D134" s="33"/>
    </row>
    <row r="135" spans="1:4" ht="15.75" x14ac:dyDescent="0.25">
      <c r="A135" s="33"/>
      <c r="B135" s="59"/>
      <c r="C135" s="41"/>
      <c r="D135" s="33"/>
    </row>
    <row r="136" spans="1:4" ht="15.75" x14ac:dyDescent="0.25">
      <c r="A136" s="33"/>
      <c r="B136" s="59"/>
      <c r="C136" s="41"/>
      <c r="D136" s="33"/>
    </row>
    <row r="137" spans="1:4" ht="15.75" x14ac:dyDescent="0.25">
      <c r="A137" s="33"/>
      <c r="B137" s="59"/>
      <c r="C137" s="41"/>
      <c r="D137" s="33"/>
    </row>
    <row r="138" spans="1:4" ht="15.75" x14ac:dyDescent="0.25">
      <c r="A138" s="33"/>
      <c r="B138" s="59"/>
      <c r="C138" s="41"/>
      <c r="D138" s="33"/>
    </row>
    <row r="139" spans="1:4" ht="15.75" x14ac:dyDescent="0.25">
      <c r="A139" s="33"/>
      <c r="B139" s="59"/>
      <c r="C139" s="41"/>
      <c r="D139" s="33"/>
    </row>
    <row r="140" spans="1:4" ht="18" x14ac:dyDescent="0.25">
      <c r="A140" s="33"/>
      <c r="B140" s="53"/>
      <c r="C140" s="60">
        <f>SUM(C126:C139)</f>
        <v>0</v>
      </c>
      <c r="D140" s="52">
        <f>C140-C121</f>
        <v>-4711.3300000000008</v>
      </c>
    </row>
    <row r="141" spans="1:4" x14ac:dyDescent="0.25">
      <c r="A141" s="33"/>
      <c r="B141" s="33"/>
      <c r="C141" s="33"/>
      <c r="D141" s="33"/>
    </row>
  </sheetData>
  <mergeCells count="4">
    <mergeCell ref="B1:C1"/>
    <mergeCell ref="B2:C2"/>
    <mergeCell ref="B113:C113"/>
    <mergeCell ref="B114:C1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A26" workbookViewId="0">
      <selection activeCell="J50" sqref="J50"/>
    </sheetView>
  </sheetViews>
  <sheetFormatPr baseColWidth="10" defaultRowHeight="15" x14ac:dyDescent="0.25"/>
  <sheetData>
    <row r="1" spans="1:7" ht="18" x14ac:dyDescent="0.25">
      <c r="A1" s="276" t="s">
        <v>115</v>
      </c>
      <c r="B1" s="276"/>
      <c r="C1" s="276"/>
      <c r="D1" s="276"/>
      <c r="E1" s="276"/>
      <c r="F1" s="276"/>
    </row>
    <row r="2" spans="1:7" ht="18" x14ac:dyDescent="0.25">
      <c r="A2" s="276" t="s">
        <v>116</v>
      </c>
      <c r="B2" s="276"/>
      <c r="C2" s="276"/>
      <c r="D2" s="276"/>
      <c r="E2" s="276"/>
      <c r="F2" s="276"/>
    </row>
    <row r="3" spans="1:7" ht="18" x14ac:dyDescent="0.25">
      <c r="A3" s="21" t="s">
        <v>468</v>
      </c>
      <c r="B3" s="22"/>
      <c r="C3" s="22"/>
      <c r="D3" s="22"/>
      <c r="E3" s="22"/>
      <c r="F3" s="22"/>
    </row>
    <row r="4" spans="1:7" ht="18" x14ac:dyDescent="0.25">
      <c r="A4" s="21"/>
      <c r="B4" s="22"/>
      <c r="C4" s="22"/>
      <c r="D4" s="22"/>
      <c r="E4" s="22"/>
      <c r="F4" s="22"/>
    </row>
    <row r="5" spans="1:7" x14ac:dyDescent="0.25">
      <c r="A5" s="277" t="s">
        <v>117</v>
      </c>
      <c r="B5" s="278" t="s">
        <v>118</v>
      </c>
      <c r="C5" s="278"/>
      <c r="D5" s="277" t="s">
        <v>119</v>
      </c>
      <c r="E5" s="278" t="s">
        <v>120</v>
      </c>
      <c r="F5" s="277" t="s">
        <v>121</v>
      </c>
      <c r="G5" s="125" t="s">
        <v>475</v>
      </c>
    </row>
    <row r="6" spans="1:7" ht="26.25" x14ac:dyDescent="0.25">
      <c r="A6" s="277"/>
      <c r="B6" s="23" t="s">
        <v>122</v>
      </c>
      <c r="C6" s="23" t="s">
        <v>123</v>
      </c>
      <c r="D6" s="277"/>
      <c r="E6" s="278"/>
      <c r="F6" s="277"/>
      <c r="G6" s="126" t="s">
        <v>476</v>
      </c>
    </row>
    <row r="7" spans="1:7" x14ac:dyDescent="0.25">
      <c r="A7" s="24">
        <v>40634</v>
      </c>
      <c r="B7" s="25">
        <v>48</v>
      </c>
      <c r="C7" s="25">
        <v>131</v>
      </c>
      <c r="D7" s="25">
        <f>B7+C7</f>
        <v>179</v>
      </c>
      <c r="E7" s="26">
        <v>124.07</v>
      </c>
      <c r="F7" s="25">
        <f>D7-E7</f>
        <v>54.930000000000007</v>
      </c>
      <c r="G7" s="124">
        <v>19</v>
      </c>
    </row>
    <row r="8" spans="1:7" x14ac:dyDescent="0.25">
      <c r="A8" s="24">
        <v>40635</v>
      </c>
      <c r="B8" s="25">
        <v>100</v>
      </c>
      <c r="C8" s="25">
        <v>203</v>
      </c>
      <c r="D8" s="25">
        <f t="shared" ref="D8:D36" si="0">B8+C8</f>
        <v>303</v>
      </c>
      <c r="E8" s="26">
        <v>144.80000000000001</v>
      </c>
      <c r="F8" s="25">
        <f t="shared" ref="F8:F36" si="1">D8-E8</f>
        <v>158.19999999999999</v>
      </c>
      <c r="G8" s="124">
        <v>27</v>
      </c>
    </row>
    <row r="9" spans="1:7" x14ac:dyDescent="0.25">
      <c r="A9" s="24">
        <v>40636</v>
      </c>
      <c r="B9" s="25">
        <v>134</v>
      </c>
      <c r="C9" s="25">
        <v>0</v>
      </c>
      <c r="D9" s="25">
        <f t="shared" si="0"/>
        <v>134</v>
      </c>
      <c r="E9" s="26">
        <v>34.5</v>
      </c>
      <c r="F9" s="25">
        <f t="shared" si="1"/>
        <v>99.5</v>
      </c>
      <c r="G9" s="124">
        <v>16</v>
      </c>
    </row>
    <row r="10" spans="1:7" x14ac:dyDescent="0.25">
      <c r="A10" s="24">
        <v>40637</v>
      </c>
      <c r="B10" s="25">
        <v>33</v>
      </c>
      <c r="C10" s="25">
        <v>91</v>
      </c>
      <c r="D10" s="25">
        <f t="shared" si="0"/>
        <v>124</v>
      </c>
      <c r="E10" s="26">
        <v>6</v>
      </c>
      <c r="F10" s="25">
        <f t="shared" si="1"/>
        <v>118</v>
      </c>
      <c r="G10" s="124">
        <v>15</v>
      </c>
    </row>
    <row r="11" spans="1:7" x14ac:dyDescent="0.25">
      <c r="A11" s="24">
        <v>40638</v>
      </c>
      <c r="B11" s="25">
        <v>51</v>
      </c>
      <c r="C11" s="25">
        <v>177</v>
      </c>
      <c r="D11" s="25">
        <f t="shared" si="0"/>
        <v>228</v>
      </c>
      <c r="E11" s="26">
        <v>78.05</v>
      </c>
      <c r="F11" s="25">
        <f t="shared" si="1"/>
        <v>149.94999999999999</v>
      </c>
      <c r="G11" s="124">
        <v>19</v>
      </c>
    </row>
    <row r="12" spans="1:7" x14ac:dyDescent="0.25">
      <c r="A12" s="24">
        <v>40639</v>
      </c>
      <c r="B12" s="25">
        <v>27.14</v>
      </c>
      <c r="C12" s="25">
        <v>192</v>
      </c>
      <c r="D12" s="25">
        <f t="shared" si="0"/>
        <v>219.14</v>
      </c>
      <c r="E12" s="26">
        <v>19.399999999999999</v>
      </c>
      <c r="F12" s="25">
        <f t="shared" si="1"/>
        <v>199.73999999999998</v>
      </c>
      <c r="G12" s="124">
        <v>22</v>
      </c>
    </row>
    <row r="13" spans="1:7" x14ac:dyDescent="0.25">
      <c r="A13" s="24">
        <v>40640</v>
      </c>
      <c r="B13" s="25">
        <v>81</v>
      </c>
      <c r="C13" s="25">
        <v>112</v>
      </c>
      <c r="D13" s="25">
        <f t="shared" si="0"/>
        <v>193</v>
      </c>
      <c r="E13" s="26">
        <v>11.55</v>
      </c>
      <c r="F13" s="25">
        <f t="shared" si="1"/>
        <v>181.45</v>
      </c>
      <c r="G13" s="124">
        <v>20</v>
      </c>
    </row>
    <row r="14" spans="1:7" x14ac:dyDescent="0.25">
      <c r="A14" s="24">
        <v>40641</v>
      </c>
      <c r="B14" s="25">
        <v>120.04</v>
      </c>
      <c r="C14" s="25">
        <v>94</v>
      </c>
      <c r="D14" s="25">
        <f t="shared" si="0"/>
        <v>214.04000000000002</v>
      </c>
      <c r="E14" s="26">
        <v>65.599999999999994</v>
      </c>
      <c r="F14" s="25">
        <f t="shared" si="1"/>
        <v>148.44000000000003</v>
      </c>
      <c r="G14" s="124">
        <v>25</v>
      </c>
    </row>
    <row r="15" spans="1:7" x14ac:dyDescent="0.25">
      <c r="A15" s="24">
        <v>40642</v>
      </c>
      <c r="B15" s="25">
        <v>90</v>
      </c>
      <c r="C15" s="25">
        <v>160</v>
      </c>
      <c r="D15" s="25">
        <f t="shared" si="0"/>
        <v>250</v>
      </c>
      <c r="E15" s="26">
        <v>9.4499999999999993</v>
      </c>
      <c r="F15" s="25">
        <f t="shared" si="1"/>
        <v>240.55</v>
      </c>
      <c r="G15" s="124">
        <v>20</v>
      </c>
    </row>
    <row r="16" spans="1:7" x14ac:dyDescent="0.25">
      <c r="A16" s="24">
        <v>40643</v>
      </c>
      <c r="B16" s="25">
        <v>73</v>
      </c>
      <c r="C16" s="25">
        <v>0</v>
      </c>
      <c r="D16" s="25">
        <f t="shared" si="0"/>
        <v>73</v>
      </c>
      <c r="E16" s="26">
        <v>14</v>
      </c>
      <c r="F16" s="25">
        <f t="shared" si="1"/>
        <v>59</v>
      </c>
      <c r="G16" s="124">
        <v>11</v>
      </c>
    </row>
    <row r="17" spans="1:7" x14ac:dyDescent="0.25">
      <c r="A17" s="24">
        <v>40644</v>
      </c>
      <c r="B17" s="25">
        <v>32</v>
      </c>
      <c r="C17" s="25">
        <v>138.75</v>
      </c>
      <c r="D17" s="25">
        <f t="shared" si="0"/>
        <v>170.75</v>
      </c>
      <c r="E17" s="26">
        <v>37.85</v>
      </c>
      <c r="F17" s="25">
        <f t="shared" si="1"/>
        <v>132.9</v>
      </c>
      <c r="G17" s="124">
        <v>15</v>
      </c>
    </row>
    <row r="18" spans="1:7" x14ac:dyDescent="0.25">
      <c r="A18" s="24">
        <v>40645</v>
      </c>
      <c r="B18" s="26">
        <v>27</v>
      </c>
      <c r="C18" s="26">
        <v>137</v>
      </c>
      <c r="D18" s="25">
        <f t="shared" si="0"/>
        <v>164</v>
      </c>
      <c r="E18" s="26">
        <v>53.69</v>
      </c>
      <c r="F18" s="25">
        <f t="shared" si="1"/>
        <v>110.31</v>
      </c>
      <c r="G18" s="124">
        <v>21</v>
      </c>
    </row>
    <row r="19" spans="1:7" x14ac:dyDescent="0.25">
      <c r="A19" s="24">
        <v>40646</v>
      </c>
      <c r="B19" s="26">
        <v>12</v>
      </c>
      <c r="C19" s="26">
        <v>227.5</v>
      </c>
      <c r="D19" s="25">
        <f t="shared" si="0"/>
        <v>239.5</v>
      </c>
      <c r="E19" s="26">
        <v>85.06</v>
      </c>
      <c r="F19" s="25">
        <f t="shared" si="1"/>
        <v>154.44</v>
      </c>
      <c r="G19" s="124">
        <v>20</v>
      </c>
    </row>
    <row r="20" spans="1:7" x14ac:dyDescent="0.25">
      <c r="A20" s="24">
        <v>40647</v>
      </c>
      <c r="B20" s="26">
        <v>42</v>
      </c>
      <c r="C20" s="26">
        <v>122.91</v>
      </c>
      <c r="D20" s="25">
        <f t="shared" si="0"/>
        <v>164.91</v>
      </c>
      <c r="E20" s="26">
        <v>26.25</v>
      </c>
      <c r="F20" s="25">
        <f t="shared" si="1"/>
        <v>138.66</v>
      </c>
      <c r="G20" s="124">
        <v>21</v>
      </c>
    </row>
    <row r="21" spans="1:7" x14ac:dyDescent="0.25">
      <c r="A21" s="24">
        <v>40648</v>
      </c>
      <c r="B21" s="26">
        <v>70</v>
      </c>
      <c r="C21" s="26">
        <v>208.68</v>
      </c>
      <c r="D21" s="25">
        <f t="shared" si="0"/>
        <v>278.68</v>
      </c>
      <c r="E21" s="26">
        <v>6.15</v>
      </c>
      <c r="F21" s="25">
        <f t="shared" si="1"/>
        <v>272.53000000000003</v>
      </c>
      <c r="G21" s="124">
        <v>27</v>
      </c>
    </row>
    <row r="22" spans="1:7" x14ac:dyDescent="0.25">
      <c r="A22" s="24">
        <v>40649</v>
      </c>
      <c r="B22" s="26">
        <v>38</v>
      </c>
      <c r="C22" s="26">
        <v>237.54</v>
      </c>
      <c r="D22" s="25">
        <f t="shared" si="0"/>
        <v>275.53999999999996</v>
      </c>
      <c r="E22" s="26">
        <v>27.8</v>
      </c>
      <c r="F22" s="25">
        <f t="shared" si="1"/>
        <v>247.73999999999995</v>
      </c>
      <c r="G22" s="124">
        <v>25</v>
      </c>
    </row>
    <row r="23" spans="1:7" x14ac:dyDescent="0.25">
      <c r="A23" s="24">
        <v>40650</v>
      </c>
      <c r="B23" s="26">
        <v>115</v>
      </c>
      <c r="C23" s="26">
        <v>0</v>
      </c>
      <c r="D23" s="25">
        <f t="shared" si="0"/>
        <v>115</v>
      </c>
      <c r="E23" s="26">
        <v>23.7</v>
      </c>
      <c r="F23" s="25">
        <f t="shared" si="1"/>
        <v>91.3</v>
      </c>
      <c r="G23" s="124">
        <v>10</v>
      </c>
    </row>
    <row r="24" spans="1:7" x14ac:dyDescent="0.25">
      <c r="A24" s="24">
        <v>40651</v>
      </c>
      <c r="B24" s="26">
        <v>120</v>
      </c>
      <c r="C24" s="26">
        <v>92</v>
      </c>
      <c r="D24" s="25">
        <f t="shared" si="0"/>
        <v>212</v>
      </c>
      <c r="E24" s="26">
        <v>50.9</v>
      </c>
      <c r="F24" s="25">
        <f t="shared" si="1"/>
        <v>161.1</v>
      </c>
      <c r="G24" s="124">
        <v>17</v>
      </c>
    </row>
    <row r="25" spans="1:7" x14ac:dyDescent="0.25">
      <c r="A25" s="24">
        <v>40652</v>
      </c>
      <c r="B25" s="26">
        <v>62.5</v>
      </c>
      <c r="C25" s="26">
        <v>159</v>
      </c>
      <c r="D25" s="25">
        <f t="shared" si="0"/>
        <v>221.5</v>
      </c>
      <c r="E25" s="26">
        <v>48</v>
      </c>
      <c r="F25" s="25">
        <f t="shared" si="1"/>
        <v>173.5</v>
      </c>
      <c r="G25" s="124">
        <v>24</v>
      </c>
    </row>
    <row r="26" spans="1:7" x14ac:dyDescent="0.25">
      <c r="A26" s="24">
        <v>40653</v>
      </c>
      <c r="B26" s="26">
        <v>53</v>
      </c>
      <c r="C26" s="26">
        <v>195</v>
      </c>
      <c r="D26" s="25">
        <f t="shared" si="0"/>
        <v>248</v>
      </c>
      <c r="E26" s="26">
        <v>19.3</v>
      </c>
      <c r="F26" s="25">
        <f t="shared" si="1"/>
        <v>228.7</v>
      </c>
      <c r="G26" s="124">
        <v>26</v>
      </c>
    </row>
    <row r="27" spans="1:7" x14ac:dyDescent="0.25">
      <c r="A27" s="24">
        <v>40654</v>
      </c>
      <c r="B27" s="26">
        <v>44.43</v>
      </c>
      <c r="C27" s="26">
        <v>93</v>
      </c>
      <c r="D27" s="25">
        <f t="shared" si="0"/>
        <v>137.43</v>
      </c>
      <c r="E27" s="26">
        <v>13.19</v>
      </c>
      <c r="F27" s="25">
        <f t="shared" si="1"/>
        <v>124.24000000000001</v>
      </c>
      <c r="G27" s="124">
        <v>16</v>
      </c>
    </row>
    <row r="28" spans="1:7" x14ac:dyDescent="0.25">
      <c r="A28" s="24">
        <v>40655</v>
      </c>
      <c r="B28" s="26">
        <v>158</v>
      </c>
      <c r="C28" s="26">
        <v>119.64</v>
      </c>
      <c r="D28" s="25">
        <f t="shared" si="0"/>
        <v>277.64</v>
      </c>
      <c r="E28" s="26">
        <v>7.6</v>
      </c>
      <c r="F28" s="25">
        <f t="shared" si="1"/>
        <v>270.03999999999996</v>
      </c>
      <c r="G28" s="124">
        <v>20</v>
      </c>
    </row>
    <row r="29" spans="1:7" x14ac:dyDescent="0.25">
      <c r="A29" s="24">
        <v>40656</v>
      </c>
      <c r="B29" s="26">
        <v>66</v>
      </c>
      <c r="C29" s="26">
        <v>85</v>
      </c>
      <c r="D29" s="25">
        <f t="shared" si="0"/>
        <v>151</v>
      </c>
      <c r="E29" s="26">
        <v>32</v>
      </c>
      <c r="F29" s="25">
        <f t="shared" si="1"/>
        <v>119</v>
      </c>
      <c r="G29" s="124">
        <v>14</v>
      </c>
    </row>
    <row r="30" spans="1:7" x14ac:dyDescent="0.25">
      <c r="A30" s="24">
        <v>40657</v>
      </c>
      <c r="B30" s="26">
        <v>112</v>
      </c>
      <c r="C30" s="26">
        <v>0</v>
      </c>
      <c r="D30" s="25">
        <f t="shared" si="0"/>
        <v>112</v>
      </c>
      <c r="E30" s="26">
        <v>70.7</v>
      </c>
      <c r="F30" s="25">
        <f t="shared" si="1"/>
        <v>41.3</v>
      </c>
      <c r="G30" s="124">
        <v>14</v>
      </c>
    </row>
    <row r="31" spans="1:7" x14ac:dyDescent="0.25">
      <c r="A31" s="24">
        <v>40658</v>
      </c>
      <c r="B31" s="26">
        <v>43</v>
      </c>
      <c r="C31" s="26">
        <v>159.29</v>
      </c>
      <c r="D31" s="25">
        <f t="shared" si="0"/>
        <v>202.29</v>
      </c>
      <c r="E31" s="26">
        <v>28.15</v>
      </c>
      <c r="F31" s="25">
        <f t="shared" si="1"/>
        <v>174.14</v>
      </c>
      <c r="G31" s="124">
        <v>18</v>
      </c>
    </row>
    <row r="32" spans="1:7" x14ac:dyDescent="0.25">
      <c r="A32" s="24">
        <v>40659</v>
      </c>
      <c r="B32" s="26">
        <v>34</v>
      </c>
      <c r="C32" s="26">
        <v>252</v>
      </c>
      <c r="D32" s="25">
        <f t="shared" si="0"/>
        <v>286</v>
      </c>
      <c r="E32" s="26">
        <v>86.4</v>
      </c>
      <c r="F32" s="25">
        <f t="shared" si="1"/>
        <v>199.6</v>
      </c>
      <c r="G32" s="124">
        <v>32</v>
      </c>
    </row>
    <row r="33" spans="1:7" x14ac:dyDescent="0.25">
      <c r="A33" s="24">
        <v>40660</v>
      </c>
      <c r="B33" s="26">
        <v>35</v>
      </c>
      <c r="C33" s="26">
        <v>269.10000000000002</v>
      </c>
      <c r="D33" s="25">
        <f t="shared" si="0"/>
        <v>304.10000000000002</v>
      </c>
      <c r="E33" s="26">
        <v>24.95</v>
      </c>
      <c r="F33" s="25">
        <f t="shared" si="1"/>
        <v>279.15000000000003</v>
      </c>
      <c r="G33" s="124">
        <v>28</v>
      </c>
    </row>
    <row r="34" spans="1:7" x14ac:dyDescent="0.25">
      <c r="A34" s="24">
        <v>40661</v>
      </c>
      <c r="B34" s="26">
        <v>31</v>
      </c>
      <c r="C34" s="26">
        <v>297</v>
      </c>
      <c r="D34" s="25">
        <f t="shared" si="0"/>
        <v>328</v>
      </c>
      <c r="E34" s="26">
        <v>30.11</v>
      </c>
      <c r="F34" s="25">
        <f t="shared" si="1"/>
        <v>297.89</v>
      </c>
      <c r="G34" s="124">
        <v>31</v>
      </c>
    </row>
    <row r="35" spans="1:7" x14ac:dyDescent="0.25">
      <c r="A35" s="24">
        <v>40662</v>
      </c>
      <c r="B35" s="26">
        <v>77</v>
      </c>
      <c r="C35" s="26">
        <v>216</v>
      </c>
      <c r="D35" s="25">
        <f t="shared" si="0"/>
        <v>293</v>
      </c>
      <c r="E35" s="26">
        <v>189.97</v>
      </c>
      <c r="F35" s="25">
        <f t="shared" si="1"/>
        <v>103.03</v>
      </c>
      <c r="G35" s="124">
        <v>29</v>
      </c>
    </row>
    <row r="36" spans="1:7" x14ac:dyDescent="0.25">
      <c r="A36" s="24">
        <v>40663</v>
      </c>
      <c r="B36" s="26">
        <v>59</v>
      </c>
      <c r="C36" s="26">
        <v>250</v>
      </c>
      <c r="D36" s="25">
        <f t="shared" si="0"/>
        <v>309</v>
      </c>
      <c r="E36" s="26">
        <v>33.200000000000003</v>
      </c>
      <c r="F36" s="25">
        <f t="shared" si="1"/>
        <v>275.8</v>
      </c>
      <c r="G36" s="124">
        <v>31</v>
      </c>
    </row>
    <row r="37" spans="1:7" ht="15.75" x14ac:dyDescent="0.25">
      <c r="A37" s="27"/>
      <c r="B37" s="28">
        <f t="shared" ref="B37:G37" si="2">SUM(B7:B36)</f>
        <v>1988.11</v>
      </c>
      <c r="C37" s="28">
        <f t="shared" si="2"/>
        <v>4419.41</v>
      </c>
      <c r="D37" s="28">
        <f t="shared" si="2"/>
        <v>6407.52</v>
      </c>
      <c r="E37" s="28">
        <f t="shared" si="2"/>
        <v>1402.39</v>
      </c>
      <c r="F37" s="29">
        <f t="shared" si="2"/>
        <v>5005.13</v>
      </c>
      <c r="G37" s="129">
        <f t="shared" si="2"/>
        <v>633</v>
      </c>
    </row>
    <row r="38" spans="1:7" x14ac:dyDescent="0.25">
      <c r="A38" s="22"/>
      <c r="B38" s="22"/>
      <c r="C38" s="22"/>
      <c r="D38" s="22"/>
      <c r="E38" s="22"/>
      <c r="F38" s="22"/>
      <c r="G38" s="1"/>
    </row>
    <row r="39" spans="1:7" x14ac:dyDescent="0.25">
      <c r="A39" s="22" t="s">
        <v>118</v>
      </c>
      <c r="B39" s="22"/>
      <c r="C39" s="22"/>
      <c r="D39" s="30">
        <f>D37</f>
        <v>6407.52</v>
      </c>
      <c r="E39" s="22"/>
      <c r="F39" s="22"/>
    </row>
    <row r="40" spans="1:7" x14ac:dyDescent="0.25">
      <c r="A40" s="22" t="s">
        <v>120</v>
      </c>
      <c r="B40" s="22"/>
      <c r="C40" s="22"/>
      <c r="D40" s="30">
        <f>E37</f>
        <v>1402.39</v>
      </c>
      <c r="E40" s="22"/>
      <c r="F40" s="22"/>
    </row>
    <row r="41" spans="1:7" x14ac:dyDescent="0.25">
      <c r="A41" s="22" t="s">
        <v>124</v>
      </c>
      <c r="B41" s="22"/>
      <c r="C41" s="22"/>
      <c r="D41" s="30">
        <f>'RES EC ABRIL'!C92</f>
        <v>1354.4099999999999</v>
      </c>
      <c r="E41" s="30"/>
      <c r="F41" s="30">
        <f>D40+D41+D42</f>
        <v>4017.71</v>
      </c>
    </row>
    <row r="42" spans="1:7" x14ac:dyDescent="0.25">
      <c r="A42" s="31" t="s">
        <v>125</v>
      </c>
      <c r="B42" s="22"/>
      <c r="C42" s="22"/>
      <c r="D42" s="30">
        <f>'RES EC ABRIL'!C76</f>
        <v>1260.9100000000001</v>
      </c>
      <c r="F42" t="s">
        <v>586</v>
      </c>
    </row>
    <row r="43" spans="1:7" ht="15.75" x14ac:dyDescent="0.25">
      <c r="A43" s="31" t="s">
        <v>585</v>
      </c>
      <c r="B43" s="22"/>
      <c r="C43" s="22"/>
      <c r="D43" s="39">
        <f>D39-D40-D41-D42</f>
        <v>2389.8100000000004</v>
      </c>
      <c r="E43" s="22"/>
      <c r="F43" s="22"/>
    </row>
  </sheetData>
  <mergeCells count="7">
    <mergeCell ref="A1:F1"/>
    <mergeCell ref="A2:F2"/>
    <mergeCell ref="A5:A6"/>
    <mergeCell ref="B5:C5"/>
    <mergeCell ref="D5:D6"/>
    <mergeCell ref="E5:E6"/>
    <mergeCell ref="F5:F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08" workbookViewId="0">
      <selection activeCell="A96" sqref="A96:D140"/>
    </sheetView>
  </sheetViews>
  <sheetFormatPr baseColWidth="10" defaultRowHeight="15" x14ac:dyDescent="0.25"/>
  <cols>
    <col min="2" max="2" width="41" customWidth="1"/>
    <col min="3" max="3" width="19" customWidth="1"/>
  </cols>
  <sheetData>
    <row r="1" spans="1:4" ht="20.25" x14ac:dyDescent="0.3">
      <c r="A1" s="33"/>
      <c r="B1" s="280" t="s">
        <v>115</v>
      </c>
      <c r="C1" s="280"/>
      <c r="D1" s="34"/>
    </row>
    <row r="2" spans="1:4" ht="20.25" x14ac:dyDescent="0.3">
      <c r="A2" s="33"/>
      <c r="B2" s="280" t="s">
        <v>116</v>
      </c>
      <c r="C2" s="280"/>
      <c r="D2" s="34"/>
    </row>
    <row r="3" spans="1:4" ht="15.75" x14ac:dyDescent="0.25">
      <c r="A3" s="33"/>
      <c r="B3" s="35" t="s">
        <v>469</v>
      </c>
      <c r="C3" s="35"/>
      <c r="D3" s="36"/>
    </row>
    <row r="4" spans="1:4" ht="15.75" x14ac:dyDescent="0.25">
      <c r="A4" s="37"/>
      <c r="B4" s="38" t="s">
        <v>127</v>
      </c>
      <c r="C4" s="38"/>
      <c r="D4" s="36"/>
    </row>
    <row r="5" spans="1:4" ht="15.75" x14ac:dyDescent="0.25">
      <c r="A5" s="37"/>
      <c r="B5" s="24">
        <v>40634</v>
      </c>
      <c r="C5" s="39">
        <f>'I,G ABRIL'!D7</f>
        <v>179</v>
      </c>
      <c r="D5" s="36"/>
    </row>
    <row r="6" spans="1:4" ht="15.75" x14ac:dyDescent="0.25">
      <c r="A6" s="37"/>
      <c r="B6" s="24">
        <v>40635</v>
      </c>
      <c r="C6" s="39">
        <f>'I,G ABRIL'!D8</f>
        <v>303</v>
      </c>
      <c r="D6" s="36"/>
    </row>
    <row r="7" spans="1:4" ht="15.75" x14ac:dyDescent="0.25">
      <c r="A7" s="37"/>
      <c r="B7" s="24">
        <v>40636</v>
      </c>
      <c r="C7" s="39">
        <f>'I,G ABRIL'!D9</f>
        <v>134</v>
      </c>
      <c r="D7" s="36"/>
    </row>
    <row r="8" spans="1:4" ht="15.75" x14ac:dyDescent="0.25">
      <c r="A8" s="37"/>
      <c r="B8" s="24">
        <v>40637</v>
      </c>
      <c r="C8" s="39">
        <f>'I,G ABRIL'!D10</f>
        <v>124</v>
      </c>
      <c r="D8" s="42"/>
    </row>
    <row r="9" spans="1:4" ht="15.75" x14ac:dyDescent="0.25">
      <c r="A9" s="37"/>
      <c r="B9" s="24">
        <v>40638</v>
      </c>
      <c r="C9" s="39">
        <f>'I,G ABRIL'!D11</f>
        <v>228</v>
      </c>
      <c r="D9" s="42"/>
    </row>
    <row r="10" spans="1:4" ht="15.75" x14ac:dyDescent="0.25">
      <c r="A10" s="37"/>
      <c r="B10" s="24">
        <v>40639</v>
      </c>
      <c r="C10" s="39">
        <f>'I,G ABRIL'!D12</f>
        <v>219.14</v>
      </c>
      <c r="D10" s="42"/>
    </row>
    <row r="11" spans="1:4" ht="15.75" x14ac:dyDescent="0.25">
      <c r="A11" s="37"/>
      <c r="B11" s="24">
        <v>40640</v>
      </c>
      <c r="C11" s="39">
        <f>'I,G ABRIL'!D13</f>
        <v>193</v>
      </c>
      <c r="D11" s="42"/>
    </row>
    <row r="12" spans="1:4" ht="15.75" x14ac:dyDescent="0.25">
      <c r="A12" s="37"/>
      <c r="B12" s="24">
        <v>40641</v>
      </c>
      <c r="C12" s="39">
        <f>'I,G ABRIL'!D14</f>
        <v>214.04000000000002</v>
      </c>
      <c r="D12" s="42"/>
    </row>
    <row r="13" spans="1:4" ht="15.75" x14ac:dyDescent="0.25">
      <c r="A13" s="37"/>
      <c r="B13" s="24">
        <v>40642</v>
      </c>
      <c r="C13" s="39">
        <f>'I,G ABRIL'!D15</f>
        <v>250</v>
      </c>
      <c r="D13" s="42"/>
    </row>
    <row r="14" spans="1:4" ht="15.75" x14ac:dyDescent="0.25">
      <c r="A14" s="37"/>
      <c r="B14" s="24">
        <v>40643</v>
      </c>
      <c r="C14" s="39">
        <f>'I,G ABRIL'!D16</f>
        <v>73</v>
      </c>
      <c r="D14" s="42"/>
    </row>
    <row r="15" spans="1:4" ht="15.75" x14ac:dyDescent="0.25">
      <c r="A15" s="37"/>
      <c r="B15" s="24">
        <v>40644</v>
      </c>
      <c r="C15" s="39">
        <f>'I,G ABRIL'!D17</f>
        <v>170.75</v>
      </c>
      <c r="D15" s="42"/>
    </row>
    <row r="16" spans="1:4" ht="15.75" x14ac:dyDescent="0.25">
      <c r="A16" s="37"/>
      <c r="B16" s="24">
        <v>40645</v>
      </c>
      <c r="C16" s="39">
        <f>'I,G ABRIL'!D18</f>
        <v>164</v>
      </c>
      <c r="D16" s="42"/>
    </row>
    <row r="17" spans="1:4" ht="15.75" x14ac:dyDescent="0.25">
      <c r="A17" s="37"/>
      <c r="B17" s="24">
        <v>40646</v>
      </c>
      <c r="C17" s="39">
        <f>'I,G ABRIL'!D19</f>
        <v>239.5</v>
      </c>
      <c r="D17" s="42"/>
    </row>
    <row r="18" spans="1:4" ht="15.75" x14ac:dyDescent="0.25">
      <c r="A18" s="37"/>
      <c r="B18" s="24">
        <v>40647</v>
      </c>
      <c r="C18" s="39">
        <f>'I,G ABRIL'!D20</f>
        <v>164.91</v>
      </c>
      <c r="D18" s="42"/>
    </row>
    <row r="19" spans="1:4" ht="15.75" x14ac:dyDescent="0.25">
      <c r="A19" s="37"/>
      <c r="B19" s="24">
        <v>40648</v>
      </c>
      <c r="C19" s="39">
        <f>'I,G ABRIL'!D21</f>
        <v>278.68</v>
      </c>
      <c r="D19" s="42"/>
    </row>
    <row r="20" spans="1:4" ht="15.75" x14ac:dyDescent="0.25">
      <c r="A20" s="37"/>
      <c r="B20" s="24">
        <v>40649</v>
      </c>
      <c r="C20" s="39">
        <f>'I,G ABRIL'!D22</f>
        <v>275.53999999999996</v>
      </c>
      <c r="D20" s="43"/>
    </row>
    <row r="21" spans="1:4" ht="15.75" x14ac:dyDescent="0.25">
      <c r="A21" s="37"/>
      <c r="B21" s="24">
        <v>40650</v>
      </c>
      <c r="C21" s="39">
        <f>'I,G ABRIL'!D23</f>
        <v>115</v>
      </c>
      <c r="D21" s="44"/>
    </row>
    <row r="22" spans="1:4" ht="15.75" x14ac:dyDescent="0.25">
      <c r="A22" s="37"/>
      <c r="B22" s="24">
        <v>40651</v>
      </c>
      <c r="C22" s="39">
        <f>'I,G ABRIL'!D24</f>
        <v>212</v>
      </c>
      <c r="D22" s="44"/>
    </row>
    <row r="23" spans="1:4" ht="15.75" x14ac:dyDescent="0.25">
      <c r="A23" s="37"/>
      <c r="B23" s="24">
        <v>40652</v>
      </c>
      <c r="C23" s="39">
        <f>'I,G ABRIL'!D25</f>
        <v>221.5</v>
      </c>
      <c r="D23" s="44"/>
    </row>
    <row r="24" spans="1:4" ht="15.75" x14ac:dyDescent="0.25">
      <c r="A24" s="37"/>
      <c r="B24" s="24">
        <v>40653</v>
      </c>
      <c r="C24" s="39">
        <f>'I,G ABRIL'!D26</f>
        <v>248</v>
      </c>
      <c r="D24" s="44"/>
    </row>
    <row r="25" spans="1:4" ht="15.75" x14ac:dyDescent="0.25">
      <c r="A25" s="37"/>
      <c r="B25" s="24">
        <v>40654</v>
      </c>
      <c r="C25" s="39">
        <f>'I,G ABRIL'!D27</f>
        <v>137.43</v>
      </c>
      <c r="D25" s="44"/>
    </row>
    <row r="26" spans="1:4" ht="15.75" x14ac:dyDescent="0.25">
      <c r="A26" s="37"/>
      <c r="B26" s="24">
        <v>40655</v>
      </c>
      <c r="C26" s="39">
        <f>'I,G ABRIL'!D28</f>
        <v>277.64</v>
      </c>
      <c r="D26" s="44"/>
    </row>
    <row r="27" spans="1:4" ht="15.75" x14ac:dyDescent="0.25">
      <c r="A27" s="37"/>
      <c r="B27" s="24">
        <v>40656</v>
      </c>
      <c r="C27" s="39">
        <f>'I,G ABRIL'!D29</f>
        <v>151</v>
      </c>
      <c r="D27" s="44"/>
    </row>
    <row r="28" spans="1:4" ht="15.75" x14ac:dyDescent="0.25">
      <c r="A28" s="37"/>
      <c r="B28" s="24">
        <v>40657</v>
      </c>
      <c r="C28" s="39">
        <f>'I,G ABRIL'!D30</f>
        <v>112</v>
      </c>
      <c r="D28" s="44"/>
    </row>
    <row r="29" spans="1:4" ht="15.75" x14ac:dyDescent="0.25">
      <c r="A29" s="37"/>
      <c r="B29" s="24">
        <v>40658</v>
      </c>
      <c r="C29" s="39">
        <f>'I,G ABRIL'!D31</f>
        <v>202.29</v>
      </c>
      <c r="D29" s="44"/>
    </row>
    <row r="30" spans="1:4" ht="15.75" x14ac:dyDescent="0.25">
      <c r="A30" s="37"/>
      <c r="B30" s="24">
        <v>40659</v>
      </c>
      <c r="C30" s="39">
        <f>'I,G ABRIL'!D32</f>
        <v>286</v>
      </c>
      <c r="D30" s="44"/>
    </row>
    <row r="31" spans="1:4" ht="15.75" x14ac:dyDescent="0.25">
      <c r="A31" s="37"/>
      <c r="B31" s="24">
        <v>40660</v>
      </c>
      <c r="C31" s="39">
        <f>'I,G ABRIL'!D33</f>
        <v>304.10000000000002</v>
      </c>
      <c r="D31" s="44"/>
    </row>
    <row r="32" spans="1:4" ht="15.75" x14ac:dyDescent="0.25">
      <c r="A32" s="37"/>
      <c r="B32" s="24">
        <v>40661</v>
      </c>
      <c r="C32" s="39">
        <f>'I,G ABRIL'!D34</f>
        <v>328</v>
      </c>
      <c r="D32" s="44"/>
    </row>
    <row r="33" spans="1:4" ht="15.75" x14ac:dyDescent="0.25">
      <c r="A33" s="37"/>
      <c r="B33" s="24">
        <v>40662</v>
      </c>
      <c r="C33" s="39">
        <f>'I,G ABRIL'!D35</f>
        <v>293</v>
      </c>
      <c r="D33" s="44"/>
    </row>
    <row r="34" spans="1:4" ht="15.75" x14ac:dyDescent="0.25">
      <c r="A34" s="37"/>
      <c r="B34" s="24">
        <v>40663</v>
      </c>
      <c r="C34" s="39">
        <f>'I,G ABRIL'!D36</f>
        <v>309</v>
      </c>
      <c r="D34" s="44"/>
    </row>
    <row r="35" spans="1:4" ht="15.75" x14ac:dyDescent="0.25">
      <c r="A35" s="37"/>
      <c r="B35" s="40" t="s">
        <v>126</v>
      </c>
      <c r="C35" s="39">
        <f>SUM(C5:C34)</f>
        <v>6407.52</v>
      </c>
      <c r="D35" s="44"/>
    </row>
    <row r="36" spans="1:4" ht="15.75" x14ac:dyDescent="0.25">
      <c r="A36" s="37"/>
      <c r="B36" s="45"/>
      <c r="C36" s="46"/>
      <c r="D36" s="44"/>
    </row>
    <row r="37" spans="1:4" ht="15.75" x14ac:dyDescent="0.25">
      <c r="A37" s="37"/>
      <c r="B37" s="38" t="s">
        <v>128</v>
      </c>
      <c r="C37" s="37"/>
      <c r="D37" s="44"/>
    </row>
    <row r="38" spans="1:4" ht="15.75" x14ac:dyDescent="0.25">
      <c r="A38" s="37"/>
      <c r="B38" s="24">
        <v>40634</v>
      </c>
      <c r="C38" s="39">
        <f>'I,G ABRIL'!E7</f>
        <v>124.07</v>
      </c>
      <c r="D38" s="44"/>
    </row>
    <row r="39" spans="1:4" ht="15.75" x14ac:dyDescent="0.25">
      <c r="A39" s="37"/>
      <c r="B39" s="24">
        <v>40635</v>
      </c>
      <c r="C39" s="39">
        <f>'I,G ABRIL'!E8</f>
        <v>144.80000000000001</v>
      </c>
      <c r="D39" s="44"/>
    </row>
    <row r="40" spans="1:4" ht="15.75" x14ac:dyDescent="0.25">
      <c r="A40" s="37"/>
      <c r="B40" s="24">
        <v>40636</v>
      </c>
      <c r="C40" s="39">
        <f>'I,G ABRIL'!E9</f>
        <v>34.5</v>
      </c>
      <c r="D40" s="44"/>
    </row>
    <row r="41" spans="1:4" ht="15.75" x14ac:dyDescent="0.25">
      <c r="A41" s="37"/>
      <c r="B41" s="24">
        <v>40637</v>
      </c>
      <c r="C41" s="39">
        <f>'I,G ABRIL'!E10</f>
        <v>6</v>
      </c>
      <c r="D41" s="44"/>
    </row>
    <row r="42" spans="1:4" ht="15.75" x14ac:dyDescent="0.25">
      <c r="A42" s="37"/>
      <c r="B42" s="24">
        <v>40638</v>
      </c>
      <c r="C42" s="39">
        <f>'I,G ABRIL'!E11</f>
        <v>78.05</v>
      </c>
      <c r="D42" s="44"/>
    </row>
    <row r="43" spans="1:4" ht="15.75" x14ac:dyDescent="0.25">
      <c r="A43" s="37"/>
      <c r="B43" s="24">
        <v>40639</v>
      </c>
      <c r="C43" s="39">
        <f>'I,G ABRIL'!E12</f>
        <v>19.399999999999999</v>
      </c>
      <c r="D43" s="44"/>
    </row>
    <row r="44" spans="1:4" ht="15.75" x14ac:dyDescent="0.25">
      <c r="A44" s="37"/>
      <c r="B44" s="24">
        <v>40640</v>
      </c>
      <c r="C44" s="39">
        <f>'I,G ABRIL'!E13</f>
        <v>11.55</v>
      </c>
      <c r="D44" s="44"/>
    </row>
    <row r="45" spans="1:4" ht="15.75" x14ac:dyDescent="0.25">
      <c r="A45" s="37"/>
      <c r="B45" s="24">
        <v>40641</v>
      </c>
      <c r="C45" s="39">
        <f>'I,G ABRIL'!E14</f>
        <v>65.599999999999994</v>
      </c>
      <c r="D45" s="44"/>
    </row>
    <row r="46" spans="1:4" ht="15.75" x14ac:dyDescent="0.25">
      <c r="A46" s="37"/>
      <c r="B46" s="24">
        <v>40642</v>
      </c>
      <c r="C46" s="39">
        <f>'I,G ABRIL'!E15</f>
        <v>9.4499999999999993</v>
      </c>
      <c r="D46" s="44"/>
    </row>
    <row r="47" spans="1:4" ht="15.75" x14ac:dyDescent="0.25">
      <c r="A47" s="37"/>
      <c r="B47" s="24">
        <v>40643</v>
      </c>
      <c r="C47" s="39">
        <f>'I,G ABRIL'!E16</f>
        <v>14</v>
      </c>
      <c r="D47" s="44"/>
    </row>
    <row r="48" spans="1:4" ht="15.75" x14ac:dyDescent="0.25">
      <c r="A48" s="37"/>
      <c r="B48" s="24">
        <v>40644</v>
      </c>
      <c r="C48" s="39">
        <f>'I,G ABRIL'!E17</f>
        <v>37.85</v>
      </c>
      <c r="D48" s="44"/>
    </row>
    <row r="49" spans="1:4" ht="15.75" x14ac:dyDescent="0.25">
      <c r="A49" s="37"/>
      <c r="B49" s="24">
        <v>40645</v>
      </c>
      <c r="C49" s="39">
        <f>'I,G ABRIL'!E18</f>
        <v>53.69</v>
      </c>
      <c r="D49" s="44"/>
    </row>
    <row r="50" spans="1:4" ht="15.75" x14ac:dyDescent="0.25">
      <c r="A50" s="37"/>
      <c r="B50" s="24">
        <v>40646</v>
      </c>
      <c r="C50" s="39">
        <f>'I,G ABRIL'!E19</f>
        <v>85.06</v>
      </c>
      <c r="D50" s="44"/>
    </row>
    <row r="51" spans="1:4" ht="15.75" x14ac:dyDescent="0.25">
      <c r="A51" s="37"/>
      <c r="B51" s="24">
        <v>40647</v>
      </c>
      <c r="C51" s="39">
        <f>'I,G ABRIL'!E20</f>
        <v>26.25</v>
      </c>
      <c r="D51" s="44"/>
    </row>
    <row r="52" spans="1:4" ht="15.75" x14ac:dyDescent="0.25">
      <c r="A52" s="37"/>
      <c r="B52" s="24">
        <v>40648</v>
      </c>
      <c r="C52" s="39">
        <f>'I,G ABRIL'!E21</f>
        <v>6.15</v>
      </c>
      <c r="D52" s="44"/>
    </row>
    <row r="53" spans="1:4" ht="15.75" x14ac:dyDescent="0.25">
      <c r="A53" s="37"/>
      <c r="B53" s="24">
        <v>40649</v>
      </c>
      <c r="C53" s="39">
        <f>'I,G ABRIL'!E22</f>
        <v>27.8</v>
      </c>
      <c r="D53" s="44"/>
    </row>
    <row r="54" spans="1:4" ht="15.75" x14ac:dyDescent="0.25">
      <c r="A54" s="37"/>
      <c r="B54" s="24">
        <v>40650</v>
      </c>
      <c r="C54" s="39">
        <f>'I,G ABRIL'!E23</f>
        <v>23.7</v>
      </c>
      <c r="D54" s="44"/>
    </row>
    <row r="55" spans="1:4" ht="15.75" x14ac:dyDescent="0.25">
      <c r="A55" s="37"/>
      <c r="B55" s="24">
        <v>40651</v>
      </c>
      <c r="C55" s="39">
        <f>'I,G ABRIL'!E24</f>
        <v>50.9</v>
      </c>
      <c r="D55" s="44"/>
    </row>
    <row r="56" spans="1:4" ht="15.75" x14ac:dyDescent="0.25">
      <c r="A56" s="37"/>
      <c r="B56" s="24">
        <v>40652</v>
      </c>
      <c r="C56" s="39">
        <f>'I,G ABRIL'!E25</f>
        <v>48</v>
      </c>
      <c r="D56" s="44"/>
    </row>
    <row r="57" spans="1:4" ht="15.75" x14ac:dyDescent="0.25">
      <c r="A57" s="37"/>
      <c r="B57" s="24">
        <v>40653</v>
      </c>
      <c r="C57" s="39">
        <f>'I,G ABRIL'!E26</f>
        <v>19.3</v>
      </c>
      <c r="D57" s="44"/>
    </row>
    <row r="58" spans="1:4" ht="15.75" x14ac:dyDescent="0.25">
      <c r="A58" s="33"/>
      <c r="B58" s="24">
        <v>40654</v>
      </c>
      <c r="C58" s="39">
        <f>'I,G ABRIL'!E27</f>
        <v>13.19</v>
      </c>
      <c r="D58" s="44"/>
    </row>
    <row r="59" spans="1:4" ht="15.75" x14ac:dyDescent="0.25">
      <c r="A59" s="33"/>
      <c r="B59" s="24">
        <v>40655</v>
      </c>
      <c r="C59" s="39">
        <f>'I,G ABRIL'!E28</f>
        <v>7.6</v>
      </c>
      <c r="D59" s="44"/>
    </row>
    <row r="60" spans="1:4" ht="15.75" x14ac:dyDescent="0.25">
      <c r="A60" s="33"/>
      <c r="B60" s="24">
        <v>40656</v>
      </c>
      <c r="C60" s="39">
        <f>'I,G ABRIL'!E29</f>
        <v>32</v>
      </c>
      <c r="D60" s="44"/>
    </row>
    <row r="61" spans="1:4" ht="15.75" x14ac:dyDescent="0.25">
      <c r="A61" s="33"/>
      <c r="B61" s="24">
        <v>40657</v>
      </c>
      <c r="C61" s="39">
        <f>'I,G ABRIL'!E30</f>
        <v>70.7</v>
      </c>
      <c r="D61" s="44"/>
    </row>
    <row r="62" spans="1:4" ht="15.75" x14ac:dyDescent="0.25">
      <c r="A62" s="33"/>
      <c r="B62" s="24">
        <v>40658</v>
      </c>
      <c r="C62" s="39">
        <f>'I,G ABRIL'!E31</f>
        <v>28.15</v>
      </c>
      <c r="D62" s="44"/>
    </row>
    <row r="63" spans="1:4" ht="15.75" x14ac:dyDescent="0.25">
      <c r="A63" s="33"/>
      <c r="B63" s="24">
        <v>40659</v>
      </c>
      <c r="C63" s="39">
        <f>'I,G ABRIL'!E32</f>
        <v>86.4</v>
      </c>
      <c r="D63" s="44"/>
    </row>
    <row r="64" spans="1:4" ht="15.75" x14ac:dyDescent="0.25">
      <c r="A64" s="33"/>
      <c r="B64" s="24">
        <v>40660</v>
      </c>
      <c r="C64" s="39">
        <f>'I,G ABRIL'!E33</f>
        <v>24.95</v>
      </c>
      <c r="D64" s="44"/>
    </row>
    <row r="65" spans="1:4" ht="15.75" x14ac:dyDescent="0.25">
      <c r="A65" s="33"/>
      <c r="B65" s="24">
        <v>40661</v>
      </c>
      <c r="C65" s="39">
        <f>'I,G ABRIL'!E34</f>
        <v>30.11</v>
      </c>
      <c r="D65" s="44"/>
    </row>
    <row r="66" spans="1:4" ht="15.75" x14ac:dyDescent="0.25">
      <c r="A66" s="33"/>
      <c r="B66" s="24">
        <v>40662</v>
      </c>
      <c r="C66" s="39">
        <f>'I,G ABRIL'!E35</f>
        <v>189.97</v>
      </c>
      <c r="D66" s="44"/>
    </row>
    <row r="67" spans="1:4" ht="15.75" x14ac:dyDescent="0.25">
      <c r="A67" s="33"/>
      <c r="B67" s="24">
        <v>40663</v>
      </c>
      <c r="C67" s="39">
        <f>'I,G ABRIL'!E36</f>
        <v>33.200000000000003</v>
      </c>
      <c r="D67" s="44"/>
    </row>
    <row r="68" spans="1:4" ht="15.75" x14ac:dyDescent="0.25">
      <c r="A68" s="33"/>
      <c r="B68" s="40" t="s">
        <v>126</v>
      </c>
      <c r="C68" s="39">
        <f>SUM(C38:C67)</f>
        <v>1402.39</v>
      </c>
      <c r="D68" s="33"/>
    </row>
    <row r="69" spans="1:4" ht="15.75" x14ac:dyDescent="0.25">
      <c r="A69" s="33"/>
      <c r="B69" s="45"/>
      <c r="C69" s="46"/>
      <c r="D69" s="33"/>
    </row>
    <row r="70" spans="1:4" ht="15.75" x14ac:dyDescent="0.25">
      <c r="A70" s="33"/>
      <c r="B70" s="38" t="s">
        <v>129</v>
      </c>
      <c r="C70" s="37"/>
      <c r="D70" s="33"/>
    </row>
    <row r="71" spans="1:4" ht="15.75" x14ac:dyDescent="0.25">
      <c r="A71" s="33"/>
      <c r="B71" s="47" t="s">
        <v>565</v>
      </c>
      <c r="C71" s="41">
        <v>281.64</v>
      </c>
      <c r="D71" s="33"/>
    </row>
    <row r="72" spans="1:4" ht="15.75" x14ac:dyDescent="0.25">
      <c r="A72" s="48"/>
      <c r="B72" s="47" t="s">
        <v>566</v>
      </c>
      <c r="C72" s="41">
        <v>290.37</v>
      </c>
      <c r="D72" s="33"/>
    </row>
    <row r="73" spans="1:4" ht="15.75" x14ac:dyDescent="0.25">
      <c r="A73" s="33"/>
      <c r="B73" s="47" t="s">
        <v>572</v>
      </c>
      <c r="C73" s="41">
        <v>273.56</v>
      </c>
      <c r="D73" s="33"/>
    </row>
    <row r="74" spans="1:4" ht="15.75" x14ac:dyDescent="0.25">
      <c r="A74" s="33"/>
      <c r="B74" s="47" t="s">
        <v>577</v>
      </c>
      <c r="C74" s="41">
        <v>209.17</v>
      </c>
      <c r="D74" s="33"/>
    </row>
    <row r="75" spans="1:4" ht="15.75" x14ac:dyDescent="0.25">
      <c r="A75" s="33"/>
      <c r="B75" s="47" t="s">
        <v>584</v>
      </c>
      <c r="C75" s="41">
        <v>206.17</v>
      </c>
      <c r="D75" s="33"/>
    </row>
    <row r="76" spans="1:4" ht="15.75" x14ac:dyDescent="0.25">
      <c r="A76" s="33"/>
      <c r="B76" s="47" t="s">
        <v>130</v>
      </c>
      <c r="C76" s="39">
        <f>SUM(C71:C75)</f>
        <v>1260.9100000000001</v>
      </c>
      <c r="D76" s="33"/>
    </row>
    <row r="77" spans="1:4" ht="15.75" x14ac:dyDescent="0.25">
      <c r="A77" s="33"/>
      <c r="B77" s="37"/>
      <c r="C77" s="46"/>
      <c r="D77" s="33"/>
    </row>
    <row r="78" spans="1:4" ht="15.75" x14ac:dyDescent="0.25">
      <c r="A78" s="49"/>
      <c r="B78" s="50" t="s">
        <v>131</v>
      </c>
      <c r="C78" s="38"/>
      <c r="D78" s="33"/>
    </row>
    <row r="79" spans="1:4" ht="15.75" x14ac:dyDescent="0.25">
      <c r="A79" s="48">
        <v>40637</v>
      </c>
      <c r="B79" s="51" t="s">
        <v>562</v>
      </c>
      <c r="C79" s="41">
        <v>10.6</v>
      </c>
      <c r="D79" s="52"/>
    </row>
    <row r="80" spans="1:4" ht="15.75" x14ac:dyDescent="0.25">
      <c r="A80" s="48">
        <v>40637</v>
      </c>
      <c r="B80" s="47" t="s">
        <v>563</v>
      </c>
      <c r="C80" s="41">
        <v>20</v>
      </c>
      <c r="D80" s="33"/>
    </row>
    <row r="81" spans="1:4" ht="15.75" x14ac:dyDescent="0.25">
      <c r="A81" s="48">
        <v>40638</v>
      </c>
      <c r="B81" s="51" t="s">
        <v>564</v>
      </c>
      <c r="C81" s="41">
        <v>32.49</v>
      </c>
      <c r="D81" s="33"/>
    </row>
    <row r="82" spans="1:4" ht="15.75" x14ac:dyDescent="0.25">
      <c r="A82" s="48">
        <v>40646</v>
      </c>
      <c r="B82" s="128" t="s">
        <v>568</v>
      </c>
      <c r="C82" s="41">
        <v>98.79</v>
      </c>
      <c r="D82" s="33"/>
    </row>
    <row r="83" spans="1:4" ht="15.75" x14ac:dyDescent="0.25">
      <c r="A83" s="48">
        <v>40648</v>
      </c>
      <c r="B83" s="47" t="s">
        <v>570</v>
      </c>
      <c r="C83" s="41">
        <v>60</v>
      </c>
      <c r="D83" s="52"/>
    </row>
    <row r="84" spans="1:4" ht="15.75" x14ac:dyDescent="0.25">
      <c r="A84" s="48">
        <v>40651</v>
      </c>
      <c r="B84" s="51" t="s">
        <v>573</v>
      </c>
      <c r="C84" s="41">
        <v>71</v>
      </c>
      <c r="D84" s="33"/>
    </row>
    <row r="85" spans="1:4" ht="15.75" x14ac:dyDescent="0.25">
      <c r="A85" s="48">
        <v>40655</v>
      </c>
      <c r="B85" s="51" t="s">
        <v>575</v>
      </c>
      <c r="C85" s="39">
        <v>270.04000000000002</v>
      </c>
      <c r="D85" s="33"/>
    </row>
    <row r="86" spans="1:4" ht="15.75" x14ac:dyDescent="0.25">
      <c r="A86" s="48">
        <v>40659</v>
      </c>
      <c r="B86" s="51" t="s">
        <v>580</v>
      </c>
      <c r="C86" s="41">
        <v>300</v>
      </c>
      <c r="D86" s="52"/>
    </row>
    <row r="87" spans="1:4" ht="15.75" x14ac:dyDescent="0.25">
      <c r="A87" s="48">
        <v>40660</v>
      </c>
      <c r="B87" s="51" t="s">
        <v>202</v>
      </c>
      <c r="C87" s="41">
        <v>124.52</v>
      </c>
      <c r="D87" s="52"/>
    </row>
    <row r="88" spans="1:4" ht="15.75" x14ac:dyDescent="0.25">
      <c r="A88" s="48">
        <v>40660</v>
      </c>
      <c r="B88" s="47" t="s">
        <v>579</v>
      </c>
      <c r="C88" s="41">
        <v>124.31</v>
      </c>
      <c r="D88" s="33"/>
    </row>
    <row r="89" spans="1:4" ht="15.75" x14ac:dyDescent="0.25">
      <c r="A89" s="48">
        <v>40661</v>
      </c>
      <c r="B89" s="47" t="s">
        <v>581</v>
      </c>
      <c r="C89" s="41">
        <v>43.12</v>
      </c>
      <c r="D89" s="33"/>
    </row>
    <row r="90" spans="1:4" ht="15.75" x14ac:dyDescent="0.25">
      <c r="A90" s="48">
        <v>40661</v>
      </c>
      <c r="B90" s="47" t="s">
        <v>582</v>
      </c>
      <c r="C90" s="41">
        <v>54.54</v>
      </c>
      <c r="D90" s="33"/>
    </row>
    <row r="91" spans="1:4" ht="30.75" x14ac:dyDescent="0.25">
      <c r="A91" s="48">
        <v>40661</v>
      </c>
      <c r="B91" s="51" t="s">
        <v>583</v>
      </c>
      <c r="C91" s="41">
        <v>145</v>
      </c>
      <c r="D91" s="33"/>
    </row>
    <row r="92" spans="1:4" ht="15.75" x14ac:dyDescent="0.25">
      <c r="A92" s="48"/>
      <c r="B92" s="53"/>
      <c r="C92" s="39">
        <f>SUM(C79:C91)</f>
        <v>1354.4099999999999</v>
      </c>
      <c r="D92" s="33"/>
    </row>
    <row r="93" spans="1:4" ht="15.75" x14ac:dyDescent="0.25">
      <c r="A93" s="48"/>
      <c r="B93" s="33"/>
      <c r="C93" s="46"/>
      <c r="D93" s="33"/>
    </row>
    <row r="94" spans="1:4" ht="15.75" x14ac:dyDescent="0.25">
      <c r="A94" s="48"/>
      <c r="B94" s="33"/>
      <c r="C94" s="46"/>
      <c r="D94" s="33"/>
    </row>
    <row r="95" spans="1:4" ht="15.75" x14ac:dyDescent="0.25">
      <c r="A95" s="33"/>
      <c r="B95" s="37"/>
      <c r="C95" s="38"/>
      <c r="D95" s="33"/>
    </row>
    <row r="96" spans="1:4" ht="20.25" x14ac:dyDescent="0.3">
      <c r="A96" s="33"/>
      <c r="B96" s="280" t="s">
        <v>115</v>
      </c>
      <c r="C96" s="280"/>
      <c r="D96" s="33"/>
    </row>
    <row r="97" spans="1:4" ht="20.25" x14ac:dyDescent="0.3">
      <c r="A97" s="33"/>
      <c r="B97" s="280" t="s">
        <v>116</v>
      </c>
      <c r="C97" s="280"/>
      <c r="D97" s="33"/>
    </row>
    <row r="98" spans="1:4" ht="15.75" x14ac:dyDescent="0.25">
      <c r="A98" s="33"/>
      <c r="B98" s="35" t="s">
        <v>469</v>
      </c>
      <c r="C98" s="35"/>
      <c r="D98" s="33"/>
    </row>
    <row r="99" spans="1:4" ht="15.75" x14ac:dyDescent="0.25">
      <c r="A99" s="33"/>
      <c r="B99" s="130" t="s">
        <v>118</v>
      </c>
      <c r="C99" s="131"/>
      <c r="D99" s="132">
        <f>C35</f>
        <v>6407.52</v>
      </c>
    </row>
    <row r="100" spans="1:4" ht="15.75" x14ac:dyDescent="0.25">
      <c r="A100" s="33"/>
      <c r="B100" s="35" t="s">
        <v>132</v>
      </c>
      <c r="C100" s="35"/>
      <c r="D100" s="33"/>
    </row>
    <row r="101" spans="1:4" ht="15.75" x14ac:dyDescent="0.25">
      <c r="A101" s="33"/>
      <c r="B101" s="133" t="s">
        <v>207</v>
      </c>
      <c r="C101" s="134">
        <f>C68</f>
        <v>1402.39</v>
      </c>
      <c r="D101" s="33"/>
    </row>
    <row r="102" spans="1:4" ht="15.75" x14ac:dyDescent="0.25">
      <c r="A102" s="33"/>
      <c r="B102" s="135" t="s">
        <v>134</v>
      </c>
      <c r="C102" s="136">
        <f>C76</f>
        <v>1260.9100000000001</v>
      </c>
      <c r="D102" s="33"/>
    </row>
    <row r="103" spans="1:4" ht="15.75" x14ac:dyDescent="0.25">
      <c r="A103" s="33"/>
      <c r="B103" s="135" t="s">
        <v>131</v>
      </c>
      <c r="C103" s="136">
        <f>C92</f>
        <v>1354.4099999999999</v>
      </c>
      <c r="D103" s="33"/>
    </row>
    <row r="104" spans="1:4" ht="31.5" x14ac:dyDescent="0.25">
      <c r="A104" s="33"/>
      <c r="B104" s="137" t="s">
        <v>587</v>
      </c>
      <c r="C104" s="131"/>
      <c r="D104" s="132">
        <f>C101+C102+C103</f>
        <v>4017.71</v>
      </c>
    </row>
    <row r="105" spans="1:4" ht="18" x14ac:dyDescent="0.25">
      <c r="A105" s="33"/>
      <c r="B105" s="130" t="s">
        <v>135</v>
      </c>
      <c r="C105" s="131"/>
      <c r="D105" s="138">
        <f>D99-C101-C102-C103</f>
        <v>2389.8100000000004</v>
      </c>
    </row>
    <row r="106" spans="1:4" ht="15.75" x14ac:dyDescent="0.25">
      <c r="A106" s="33"/>
      <c r="B106" s="35"/>
      <c r="C106" s="35"/>
      <c r="D106" s="33"/>
    </row>
    <row r="107" spans="1:4" ht="15.75" x14ac:dyDescent="0.25">
      <c r="A107" s="33"/>
      <c r="B107" s="37"/>
      <c r="C107" s="37"/>
      <c r="D107" s="33"/>
    </row>
    <row r="108" spans="1:4" ht="18" x14ac:dyDescent="0.25">
      <c r="A108" s="33"/>
      <c r="B108" s="57" t="s">
        <v>136</v>
      </c>
      <c r="C108" s="37"/>
      <c r="D108" s="33"/>
    </row>
    <row r="109" spans="1:4" x14ac:dyDescent="0.25">
      <c r="A109" s="33"/>
      <c r="B109" s="33" t="s">
        <v>137</v>
      </c>
      <c r="C109" s="33"/>
      <c r="D109" s="33"/>
    </row>
    <row r="110" spans="1:4" ht="15.75" x14ac:dyDescent="0.25">
      <c r="A110" s="48"/>
      <c r="B110" s="58" t="s">
        <v>561</v>
      </c>
      <c r="C110" s="41">
        <v>10</v>
      </c>
      <c r="D110" s="33"/>
    </row>
    <row r="111" spans="1:4" ht="15.75" x14ac:dyDescent="0.25">
      <c r="A111" s="33"/>
      <c r="B111" s="59">
        <v>40636</v>
      </c>
      <c r="C111" s="41">
        <v>20.99</v>
      </c>
      <c r="D111" s="33"/>
    </row>
    <row r="112" spans="1:4" ht="15.75" x14ac:dyDescent="0.25">
      <c r="A112" s="33"/>
      <c r="B112" s="59">
        <v>40637</v>
      </c>
      <c r="C112" s="41">
        <v>87.4</v>
      </c>
      <c r="D112" s="33"/>
    </row>
    <row r="113" spans="1:4" ht="15.75" x14ac:dyDescent="0.25">
      <c r="A113" s="33"/>
      <c r="B113" s="59">
        <v>40638</v>
      </c>
      <c r="C113" s="41">
        <v>117.46</v>
      </c>
      <c r="D113" s="33"/>
    </row>
    <row r="114" spans="1:4" ht="15.75" x14ac:dyDescent="0.25">
      <c r="A114" s="33"/>
      <c r="B114" s="59">
        <v>40639</v>
      </c>
      <c r="C114" s="41">
        <v>199.74</v>
      </c>
      <c r="D114" s="33"/>
    </row>
    <row r="115" spans="1:4" ht="15.75" x14ac:dyDescent="0.25">
      <c r="A115" s="33"/>
      <c r="B115" s="59">
        <v>40640</v>
      </c>
      <c r="C115" s="41">
        <v>181.45</v>
      </c>
      <c r="D115" s="33"/>
    </row>
    <row r="116" spans="1:4" ht="15.75" x14ac:dyDescent="0.25">
      <c r="A116" s="33"/>
      <c r="B116" s="59">
        <v>40641</v>
      </c>
      <c r="C116" s="41">
        <v>148.44</v>
      </c>
      <c r="D116" s="33"/>
    </row>
    <row r="117" spans="1:4" ht="15.75" x14ac:dyDescent="0.25">
      <c r="A117" s="33"/>
      <c r="B117" s="59">
        <v>40643</v>
      </c>
      <c r="C117" s="41">
        <v>9.18</v>
      </c>
      <c r="D117" s="33"/>
    </row>
    <row r="118" spans="1:4" ht="15.75" x14ac:dyDescent="0.25">
      <c r="A118" s="33"/>
      <c r="B118" s="59">
        <v>40644</v>
      </c>
      <c r="C118" s="41">
        <v>132.9</v>
      </c>
      <c r="D118" s="33"/>
    </row>
    <row r="119" spans="1:4" ht="15.75" x14ac:dyDescent="0.25">
      <c r="A119" s="33"/>
      <c r="B119" s="59" t="s">
        <v>567</v>
      </c>
      <c r="C119" s="41">
        <v>17.3</v>
      </c>
      <c r="D119" s="33"/>
    </row>
    <row r="120" spans="1:4" ht="15.75" x14ac:dyDescent="0.25">
      <c r="A120" s="33"/>
      <c r="B120" s="59">
        <v>40645</v>
      </c>
      <c r="C120" s="41">
        <v>93.01</v>
      </c>
      <c r="D120" s="33"/>
    </row>
    <row r="121" spans="1:4" ht="15.75" x14ac:dyDescent="0.25">
      <c r="A121" s="33"/>
      <c r="B121" s="59" t="s">
        <v>569</v>
      </c>
      <c r="C121" s="41">
        <v>5</v>
      </c>
      <c r="D121" s="33"/>
    </row>
    <row r="122" spans="1:4" ht="15.75" x14ac:dyDescent="0.25">
      <c r="A122" s="33"/>
      <c r="B122" s="59">
        <v>40646</v>
      </c>
      <c r="C122" s="41">
        <v>50.65</v>
      </c>
      <c r="D122" s="33"/>
    </row>
    <row r="123" spans="1:4" ht="15.75" x14ac:dyDescent="0.25">
      <c r="A123" s="33"/>
      <c r="B123" s="59">
        <v>40647</v>
      </c>
      <c r="C123" s="41">
        <v>138.66</v>
      </c>
      <c r="D123" s="33"/>
    </row>
    <row r="124" spans="1:4" ht="15.75" x14ac:dyDescent="0.25">
      <c r="A124" s="33"/>
      <c r="B124" s="59" t="s">
        <v>571</v>
      </c>
      <c r="C124" s="41">
        <v>15</v>
      </c>
      <c r="D124" s="33"/>
    </row>
    <row r="125" spans="1:4" ht="15.75" x14ac:dyDescent="0.25">
      <c r="A125" s="33"/>
      <c r="B125" s="59">
        <v>40648</v>
      </c>
      <c r="C125" s="41">
        <v>197.53</v>
      </c>
      <c r="D125" s="33"/>
    </row>
    <row r="126" spans="1:4" ht="15.75" x14ac:dyDescent="0.25">
      <c r="A126" s="33"/>
      <c r="B126" s="59">
        <v>40650</v>
      </c>
      <c r="C126" s="41">
        <v>65.48</v>
      </c>
      <c r="D126" s="33"/>
    </row>
    <row r="127" spans="1:4" ht="15.75" x14ac:dyDescent="0.25">
      <c r="A127" s="33"/>
      <c r="B127" s="59">
        <v>40651</v>
      </c>
      <c r="C127" s="41">
        <v>50</v>
      </c>
      <c r="D127" s="33"/>
    </row>
    <row r="128" spans="1:4" ht="15.75" x14ac:dyDescent="0.25">
      <c r="A128" s="33"/>
      <c r="B128" s="59">
        <v>40651</v>
      </c>
      <c r="C128" s="41">
        <v>40.1</v>
      </c>
      <c r="D128" s="33"/>
    </row>
    <row r="129" spans="1:4" ht="15.75" x14ac:dyDescent="0.25">
      <c r="A129" s="33"/>
      <c r="B129" s="59">
        <v>40652</v>
      </c>
      <c r="C129" s="41">
        <v>173.5</v>
      </c>
      <c r="D129" s="33"/>
    </row>
    <row r="130" spans="1:4" ht="15.75" x14ac:dyDescent="0.25">
      <c r="A130" s="33"/>
      <c r="B130" s="59" t="s">
        <v>574</v>
      </c>
      <c r="C130" s="41">
        <v>10</v>
      </c>
      <c r="D130" s="33"/>
    </row>
    <row r="131" spans="1:4" ht="30.75" x14ac:dyDescent="0.25">
      <c r="A131" s="33"/>
      <c r="B131" s="58" t="s">
        <v>576</v>
      </c>
      <c r="C131" s="41">
        <v>30.5</v>
      </c>
      <c r="D131" s="33"/>
    </row>
    <row r="132" spans="1:4" ht="15.75" x14ac:dyDescent="0.25">
      <c r="A132" s="33"/>
      <c r="B132" s="59">
        <v>40653</v>
      </c>
      <c r="C132" s="41">
        <v>188.2</v>
      </c>
      <c r="D132" s="33"/>
    </row>
    <row r="133" spans="1:4" ht="15.75" x14ac:dyDescent="0.25">
      <c r="A133" s="33"/>
      <c r="B133" s="59">
        <v>40654</v>
      </c>
      <c r="C133" s="41">
        <v>124.24</v>
      </c>
      <c r="D133" s="33"/>
    </row>
    <row r="134" spans="1:4" ht="30.75" x14ac:dyDescent="0.25">
      <c r="A134" s="33"/>
      <c r="B134" s="58" t="s">
        <v>578</v>
      </c>
      <c r="C134" s="41">
        <v>10</v>
      </c>
      <c r="D134" s="33"/>
    </row>
    <row r="135" spans="1:4" ht="15.75" x14ac:dyDescent="0.25">
      <c r="A135" s="33"/>
      <c r="B135" s="59">
        <v>40659</v>
      </c>
      <c r="C135" s="41">
        <v>14.87</v>
      </c>
      <c r="D135" s="33"/>
    </row>
    <row r="136" spans="1:4" ht="15.75" x14ac:dyDescent="0.25">
      <c r="A136" s="33"/>
      <c r="B136" s="59">
        <v>40660</v>
      </c>
      <c r="C136" s="41">
        <v>30.32</v>
      </c>
      <c r="D136" s="33"/>
    </row>
    <row r="137" spans="1:4" ht="15.75" x14ac:dyDescent="0.25">
      <c r="A137" s="33"/>
      <c r="B137" s="59">
        <v>40661</v>
      </c>
      <c r="C137" s="41">
        <v>55.23</v>
      </c>
      <c r="D137" s="33"/>
    </row>
    <row r="138" spans="1:4" ht="15.75" x14ac:dyDescent="0.25">
      <c r="A138" s="33"/>
      <c r="B138" s="59">
        <v>40662</v>
      </c>
      <c r="C138" s="41">
        <v>103.03</v>
      </c>
      <c r="D138" s="33"/>
    </row>
    <row r="139" spans="1:4" ht="15.75" x14ac:dyDescent="0.25">
      <c r="A139" s="33"/>
      <c r="B139" s="59">
        <v>40663</v>
      </c>
      <c r="C139" s="41">
        <v>69.63</v>
      </c>
      <c r="D139" s="33"/>
    </row>
    <row r="140" spans="1:4" ht="18" x14ac:dyDescent="0.25">
      <c r="A140" s="33"/>
      <c r="B140" s="53"/>
      <c r="C140" s="60">
        <f>SUM(C110:C139)</f>
        <v>2389.8100000000004</v>
      </c>
      <c r="D140" s="52"/>
    </row>
    <row r="141" spans="1:4" x14ac:dyDescent="0.25">
      <c r="A141" s="33"/>
      <c r="B141" s="33"/>
      <c r="C141" s="33"/>
      <c r="D141" s="33"/>
    </row>
  </sheetData>
  <mergeCells count="4">
    <mergeCell ref="B1:C1"/>
    <mergeCell ref="B2:C2"/>
    <mergeCell ref="B96:C96"/>
    <mergeCell ref="B97:C97"/>
  </mergeCells>
  <pageMargins left="0.7" right="0.7" top="0.75" bottom="0.5600000000000000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Gráficos</vt:lpstr>
      </vt:variant>
      <vt:variant>
        <vt:i4>1</vt:i4>
      </vt:variant>
    </vt:vector>
  </HeadingPairs>
  <TitlesOfParts>
    <vt:vector size="23" baseType="lpstr">
      <vt:lpstr>vta</vt:lpstr>
      <vt:lpstr>I,G ene</vt:lpstr>
      <vt:lpstr>res ec en</vt:lpstr>
      <vt:lpstr>I,G FEB</vt:lpstr>
      <vt:lpstr>res ec fe</vt:lpstr>
      <vt:lpstr>I,G MRZ</vt:lpstr>
      <vt:lpstr>res ec mrz</vt:lpstr>
      <vt:lpstr>I,G ABRIL</vt:lpstr>
      <vt:lpstr>RES EC ABRIL</vt:lpstr>
      <vt:lpstr>I,G MAY</vt:lpstr>
      <vt:lpstr>RES EC MY</vt:lpstr>
      <vt:lpstr>I,G JNIO</vt:lpstr>
      <vt:lpstr>RES EC JNIO</vt:lpstr>
      <vt:lpstr>I,G JULIO</vt:lpstr>
      <vt:lpstr>RES EC JULIO</vt:lpstr>
      <vt:lpstr>I,G AGOST</vt:lpstr>
      <vt:lpstr>RES EC AG</vt:lpstr>
      <vt:lpstr>I,E OCT</vt:lpstr>
      <vt:lpstr>RES EC OCT</vt:lpstr>
      <vt:lpstr>I,E SEP</vt:lpstr>
      <vt:lpstr>RES EC SEP   </vt:lpstr>
      <vt:lpstr>I,E NOV</vt:lpstr>
      <vt:lpstr>Gráfico1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2012-06-07T21:38:44Z</dcterms:modified>
</cp:coreProperties>
</file>