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7200" windowHeight="16560" tabRatio="730" firstSheet="6" activeTab="6"/>
  </bookViews>
  <sheets>
    <sheet name="resultats_9h_24h" sheetId="54" r:id="rId1"/>
    <sheet name="resultats_9h_23h" sheetId="53" r:id="rId2"/>
    <sheet name="resultats_9h_22h" sheetId="52" r:id="rId3"/>
    <sheet name="resultats_9h_21h" sheetId="51" r:id="rId4"/>
    <sheet name="resultats_9h_20h" sheetId="50" r:id="rId5"/>
    <sheet name="resultats_9h_19h" sheetId="49" r:id="rId6"/>
    <sheet name="graphes_horaires" sheetId="11" r:id="rId7"/>
    <sheet name="res_9h_18h" sheetId="40" r:id="rId8"/>
    <sheet name="res_9h_10h" sheetId="41" r:id="rId9"/>
    <sheet name="res_9h_11h" sheetId="42" r:id="rId10"/>
    <sheet name="res_9h_12h" sheetId="43" r:id="rId11"/>
    <sheet name="res_9h_13h" sheetId="44" r:id="rId12"/>
    <sheet name="res_9h_14h" sheetId="45" r:id="rId13"/>
    <sheet name="res_9h_15h" sheetId="46" r:id="rId14"/>
    <sheet name="res_9h_16h" sheetId="47" r:id="rId15"/>
    <sheet name="res_9h_17h" sheetId="48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53" i="11" l="1"/>
  <c r="AR54" i="11"/>
  <c r="N53" i="49"/>
  <c r="T19" i="11"/>
  <c r="N53" i="50"/>
  <c r="T20" i="11"/>
  <c r="N53" i="51"/>
  <c r="T21" i="11"/>
  <c r="N53" i="52"/>
  <c r="T22" i="11"/>
  <c r="N53" i="53"/>
  <c r="T23" i="11"/>
  <c r="N53" i="54"/>
  <c r="T24" i="11"/>
  <c r="AR55" i="11"/>
  <c r="N125" i="49"/>
  <c r="N63" i="11"/>
  <c r="N125" i="50"/>
  <c r="N64" i="11"/>
  <c r="N125" i="51"/>
  <c r="N65" i="11"/>
  <c r="N125" i="52"/>
  <c r="N66" i="11"/>
  <c r="N125" i="53"/>
  <c r="N67" i="11"/>
  <c r="N125" i="54"/>
  <c r="N68" i="11"/>
  <c r="AR56" i="11"/>
  <c r="N35" i="49"/>
  <c r="Q19" i="11"/>
  <c r="N35" i="50"/>
  <c r="Q20" i="11"/>
  <c r="N35" i="51"/>
  <c r="Q21" i="11"/>
  <c r="N35" i="52"/>
  <c r="Q22" i="11"/>
  <c r="N35" i="53"/>
  <c r="Q23" i="11"/>
  <c r="N35" i="54"/>
  <c r="Q24" i="11"/>
  <c r="AR57" i="11"/>
  <c r="N107" i="49"/>
  <c r="T41" i="11"/>
  <c r="N107" i="50"/>
  <c r="T42" i="11"/>
  <c r="T43" i="11"/>
  <c r="N107" i="52"/>
  <c r="T44" i="11"/>
  <c r="N107" i="53"/>
  <c r="T45" i="11"/>
  <c r="N107" i="54"/>
  <c r="T46" i="11"/>
  <c r="AR58" i="11"/>
  <c r="N89" i="49"/>
  <c r="Q41" i="11"/>
  <c r="N89" i="50"/>
  <c r="Q42" i="11"/>
  <c r="N89" i="51"/>
  <c r="Q43" i="11"/>
  <c r="N89" i="52"/>
  <c r="Q44" i="11"/>
  <c r="N89" i="53"/>
  <c r="Q45" i="11"/>
  <c r="N89" i="54"/>
  <c r="Q46" i="11"/>
  <c r="AR59" i="11"/>
  <c r="AR60" i="11"/>
  <c r="AS53" i="11"/>
  <c r="AS54" i="11"/>
  <c r="AS55" i="11"/>
  <c r="AS56" i="11"/>
  <c r="AS57" i="11"/>
  <c r="AS58" i="11"/>
  <c r="AS59" i="11"/>
  <c r="AS60" i="11"/>
  <c r="AT60" i="11"/>
  <c r="AT61" i="11"/>
  <c r="AP72" i="11"/>
  <c r="AP71" i="11"/>
  <c r="AR70" i="11"/>
  <c r="AQ70" i="11"/>
  <c r="AP70" i="11"/>
  <c r="AP69" i="11"/>
  <c r="AP68" i="11"/>
  <c r="AP67" i="11"/>
  <c r="AP66" i="11"/>
  <c r="N71" i="49"/>
  <c r="N17" i="49"/>
  <c r="N132" i="49"/>
  <c r="N17" i="50"/>
  <c r="N71" i="50"/>
  <c r="N132" i="50"/>
  <c r="A1" i="50"/>
  <c r="N17" i="51"/>
  <c r="N107" i="51"/>
  <c r="N71" i="51"/>
  <c r="N132" i="51"/>
  <c r="N71" i="52"/>
  <c r="N17" i="52"/>
  <c r="N132" i="52"/>
  <c r="N71" i="53"/>
  <c r="N17" i="53"/>
  <c r="N71" i="54"/>
  <c r="N17" i="54"/>
  <c r="AR67" i="11"/>
  <c r="AQ67" i="11"/>
  <c r="AR66" i="11"/>
  <c r="AR72" i="11"/>
  <c r="AQ72" i="11"/>
  <c r="AR71" i="11"/>
  <c r="AQ71" i="11"/>
  <c r="AR69" i="11"/>
  <c r="AQ69" i="11"/>
  <c r="AR68" i="11"/>
  <c r="AQ66" i="11"/>
  <c r="AQ53" i="11"/>
  <c r="AQ56" i="11"/>
  <c r="AP73" i="11"/>
  <c r="AP74" i="11"/>
  <c r="AQ68" i="11"/>
  <c r="I33" i="11"/>
  <c r="N101" i="40"/>
  <c r="F33" i="11"/>
  <c r="N38" i="40"/>
  <c r="C33" i="11"/>
  <c r="N80" i="40"/>
  <c r="I18" i="11"/>
  <c r="N59" i="40"/>
  <c r="F18" i="11"/>
  <c r="N17" i="40"/>
  <c r="C18" i="11"/>
  <c r="N122" i="48"/>
  <c r="I32" i="11"/>
  <c r="N101" i="48"/>
  <c r="F32" i="11"/>
  <c r="N38" i="48"/>
  <c r="C32" i="11"/>
  <c r="N122" i="47"/>
  <c r="I31" i="11"/>
  <c r="N101" i="47"/>
  <c r="F31" i="11"/>
  <c r="N38" i="47"/>
  <c r="C31" i="11"/>
  <c r="N122" i="46"/>
  <c r="I30" i="11"/>
  <c r="N101" i="46"/>
  <c r="F30" i="11"/>
  <c r="N38" i="46"/>
  <c r="C30" i="11"/>
  <c r="N122" i="45"/>
  <c r="I29" i="11"/>
  <c r="N101" i="45"/>
  <c r="F29" i="11"/>
  <c r="N38" i="45"/>
  <c r="C29" i="11"/>
  <c r="I28" i="11"/>
  <c r="F28" i="11"/>
  <c r="C28" i="11"/>
  <c r="N122" i="43"/>
  <c r="I27" i="11"/>
  <c r="N101" i="43"/>
  <c r="F27" i="11"/>
  <c r="N38" i="43"/>
  <c r="C27" i="11"/>
  <c r="N122" i="42"/>
  <c r="I26" i="11"/>
  <c r="N101" i="42"/>
  <c r="F26" i="11"/>
  <c r="N38" i="42"/>
  <c r="C26" i="11"/>
  <c r="N122" i="41"/>
  <c r="I25" i="11"/>
  <c r="N101" i="41"/>
  <c r="F25" i="11"/>
  <c r="N38" i="41"/>
  <c r="C25" i="11"/>
  <c r="N80" i="48"/>
  <c r="I17" i="11"/>
  <c r="N59" i="48"/>
  <c r="F17" i="11"/>
  <c r="N17" i="48"/>
  <c r="C17" i="11"/>
  <c r="N80" i="47"/>
  <c r="I16" i="11"/>
  <c r="N59" i="47"/>
  <c r="F16" i="11"/>
  <c r="N17" i="47"/>
  <c r="C16" i="11"/>
  <c r="N80" i="46"/>
  <c r="I15" i="11"/>
  <c r="N59" i="46"/>
  <c r="F15" i="11"/>
  <c r="N17" i="46"/>
  <c r="C15" i="11"/>
  <c r="N80" i="45"/>
  <c r="I14" i="11"/>
  <c r="N59" i="45"/>
  <c r="F14" i="11"/>
  <c r="N17" i="45"/>
  <c r="C14" i="11"/>
  <c r="I13" i="11"/>
  <c r="F13" i="11"/>
  <c r="N17" i="44"/>
  <c r="C13" i="11"/>
  <c r="N80" i="43"/>
  <c r="I12" i="11"/>
  <c r="N59" i="43"/>
  <c r="F12" i="11"/>
  <c r="N17" i="43"/>
  <c r="C12" i="11"/>
  <c r="N80" i="42"/>
  <c r="I11" i="11"/>
  <c r="N59" i="42"/>
  <c r="F11" i="11"/>
  <c r="N17" i="42"/>
  <c r="C11" i="11"/>
  <c r="N80" i="41"/>
  <c r="I10" i="11"/>
  <c r="N59" i="41"/>
  <c r="F10" i="11"/>
  <c r="N17" i="41"/>
  <c r="C10" i="11"/>
  <c r="N39" i="44"/>
  <c r="N60" i="44"/>
  <c r="N81" i="44"/>
  <c r="N102" i="44"/>
  <c r="N123" i="44"/>
  <c r="N124" i="40"/>
  <c r="AR73" i="11"/>
  <c r="AR74" i="11"/>
</calcChain>
</file>

<file path=xl/sharedStrings.xml><?xml version="1.0" encoding="utf-8"?>
<sst xmlns="http://schemas.openxmlformats.org/spreadsheetml/2006/main" count="2245" uniqueCount="190">
  <si>
    <t>Maximisation du gain 2006-2015 pour EURUSD</t>
  </si>
  <si>
    <t>delta pivot</t>
  </si>
  <si>
    <t>tpa</t>
  </si>
  <si>
    <t>tpv</t>
  </si>
  <si>
    <t>EURUSD</t>
  </si>
  <si>
    <t>Jan.</t>
  </si>
  <si>
    <t>Fev.</t>
  </si>
  <si>
    <t>Mars</t>
  </si>
  <si>
    <t>Avr.</t>
  </si>
  <si>
    <t>Mai</t>
  </si>
  <si>
    <t>Juin</t>
  </si>
  <si>
    <t>Juil.</t>
  </si>
  <si>
    <t>Aout</t>
  </si>
  <si>
    <t>Sept.</t>
  </si>
  <si>
    <t>Oct.</t>
  </si>
  <si>
    <t>Nov.</t>
  </si>
  <si>
    <t>Dec.</t>
  </si>
  <si>
    <t>Total</t>
  </si>
  <si>
    <t>Maximisation du gain 2006-2015 pour EURCHF</t>
  </si>
  <si>
    <t>EURCHF</t>
  </si>
  <si>
    <t>Maximisation du gain 2006-2015 pour AUDUSD</t>
  </si>
  <si>
    <t>AUDUSD</t>
  </si>
  <si>
    <t>Maximisation du gain 2006-2015 pour EURGBP</t>
  </si>
  <si>
    <t>EURGBP</t>
  </si>
  <si>
    <t>Maximisation du gain 2006-2015 pour NZDUSD</t>
  </si>
  <si>
    <t>NZDUSD</t>
  </si>
  <si>
    <t>Maximisation du gain 2006-2015 pour USDCAD</t>
  </si>
  <si>
    <t>USDCAD</t>
  </si>
  <si>
    <t>Maximisation du gain 2006-2015 pour EURJPY</t>
  </si>
  <si>
    <t>EURJPY</t>
  </si>
  <si>
    <t>18h</t>
  </si>
  <si>
    <t>10h</t>
  </si>
  <si>
    <t>11h</t>
  </si>
  <si>
    <t>12h</t>
  </si>
  <si>
    <t>13h</t>
  </si>
  <si>
    <t>14h</t>
  </si>
  <si>
    <t>15h</t>
  </si>
  <si>
    <t>16h</t>
  </si>
  <si>
    <t>17h</t>
  </si>
  <si>
    <t>dP:-100,tpa:80,tpv:85</t>
  </si>
  <si>
    <t>dP:-112,tpa:56,tpv:162</t>
  </si>
  <si>
    <t>dP:-17,tpa:161,tpv:97</t>
  </si>
  <si>
    <t>dP:-23,tpa:196,tpv:177</t>
  </si>
  <si>
    <t>dP:-53,tpa:77,tpv:281</t>
  </si>
  <si>
    <t>dP:115,tpa:97,tpv:103</t>
  </si>
  <si>
    <t>dP:13,tpa:110,tpv:62</t>
  </si>
  <si>
    <t>dP:12,pa:156,tpv:62</t>
  </si>
  <si>
    <t>dP:107,tpa:1,tpv:97</t>
  </si>
  <si>
    <t>dP:123,tpa:6,tpv:77</t>
  </si>
  <si>
    <t>dP:13,tpa:177,tpv:81</t>
  </si>
  <si>
    <t>dP:-15,tpa:9,tpv:13</t>
  </si>
  <si>
    <t>dP:-130,tpa:110,tpv:62</t>
  </si>
  <si>
    <t>dP:100,tpa:180,tpv:8</t>
  </si>
  <si>
    <t>Perte cumulÃ©e max du ptf: 0.00</t>
  </si>
  <si>
    <t>Perte cumulÃ©e max (USDCAD) (SL=0â‚¬): 0.00</t>
  </si>
  <si>
    <t>Perte cumulÃ©e max (NZDUSD) (SL=0â‚¬): 0.00</t>
  </si>
  <si>
    <t>Perte cumulÃ©e max (EURGBP) (SL=0â‚¬): 0.00</t>
  </si>
  <si>
    <t>Perte cumulÃ©e max (AUDUSD) (SL=0â‚¬): 0.00</t>
  </si>
  <si>
    <t>Perte cumulÃ©e max (EURCHF) (SL=0â‚¬): 0.00</t>
  </si>
  <si>
    <t>Perte cumulÃ©e max (EURUSD) (SL=0â‚¬): 0.00</t>
  </si>
  <si>
    <t>dP:-61,pa:56,tpv:55</t>
  </si>
  <si>
    <t>dP:-14,tpa:28,tpv:9</t>
  </si>
  <si>
    <t>dP:-14,tpa:70,tpv:66</t>
  </si>
  <si>
    <t>dP:-9,tpa:12,tpv:37</t>
  </si>
  <si>
    <t>dP:-21,tpa:49,tpv:10</t>
  </si>
  <si>
    <t>dP:13,tpa:14,tpv:62</t>
  </si>
  <si>
    <t>//</t>
  </si>
  <si>
    <t>Perte cumulÃ©e max du ptf: -7786.46</t>
  </si>
  <si>
    <t>Perte cumulÃ©e max(USDCAD): -2901.22</t>
  </si>
  <si>
    <t>Perte cumulÃ©e max(NZDUSD): -2800.73</t>
  </si>
  <si>
    <t>Perte cumulÃ©e max(EURGBP): -2241.07</t>
  </si>
  <si>
    <t>Perte cumulÃ©e max(AUDUSD): -2141.99</t>
  </si>
  <si>
    <t>Perte cumulÃ©e max(EURCHF): -1330.36</t>
  </si>
  <si>
    <t>Perte cumulÃ©e max(EURUSD): -3856.35</t>
  </si>
  <si>
    <t>Perte cumulÃ©e max du ptf: -12023.64</t>
  </si>
  <si>
    <t>Perte cumulÃ©e max(USDCAD): -4060.71</t>
  </si>
  <si>
    <t>Perte cumulÃ©e max(NZDUSD): -5314.42</t>
  </si>
  <si>
    <t>Perte cumulÃ©e max(EURGBP): -4110.21</t>
  </si>
  <si>
    <t>Perte cumulÃ©e max(AUDUSD): -2079.47</t>
  </si>
  <si>
    <t>Perte cumulÃ©e max(EURCHF): -3360.16</t>
  </si>
  <si>
    <t>Perte cumulÃ©e max(EURUSD): -5158.78</t>
  </si>
  <si>
    <t>Perte cumulÃ©e max du ptf: -15080.90</t>
  </si>
  <si>
    <t>Perte cumulÃ©e max(USDCAD): -4938.55</t>
  </si>
  <si>
    <t>Perte cumulÃ©e max(NZDUSD): -4400.62</t>
  </si>
  <si>
    <t>Perte cumulÃ©e max(EURGBP): -4625.74</t>
  </si>
  <si>
    <t>Perte cumulÃ©e max(AUDUSD): -1823.05</t>
  </si>
  <si>
    <t>Perte cumulÃ©e max(EURCHF): -3488.88</t>
  </si>
  <si>
    <t>Perte cumulÃ©e max(EURUSD): -6640.12</t>
  </si>
  <si>
    <t>Perte cumulÃ©e max du ptf: -11951.11</t>
  </si>
  <si>
    <t>Perte cumulÃ©e max(USDCAD): -7361.88</t>
  </si>
  <si>
    <t>Perte cumulÃ©e max(NZDUSD): -4340.39</t>
  </si>
  <si>
    <t>Perte cumulÃ©e max(EURGBP): -4316.48</t>
  </si>
  <si>
    <t>Perte cumulÃ©e max(AUDUSD): -2501.80</t>
  </si>
  <si>
    <t>Perte cumulÃ©e max(EURCHF): -3511.87</t>
  </si>
  <si>
    <t>Perte cumulÃ©e max(EURUSD): -2996.08</t>
  </si>
  <si>
    <t>Perte cumulÃ©e max du ptf: -16881.95</t>
  </si>
  <si>
    <t>Perte cumulÃ©e max(USDCAD): -10045.63</t>
  </si>
  <si>
    <t>Perte cumulÃ©e max(NZDUSD): -2982.33</t>
  </si>
  <si>
    <t>Perte cumulÃ©e max(EURGBP): -5961.16</t>
  </si>
  <si>
    <t>Perte cumulÃ©e max(AUDUSD): -2621.53</t>
  </si>
  <si>
    <t>Perte cumulÃ©e max(EURCHF): -3319.84</t>
  </si>
  <si>
    <t>Perte cumulÃ©e max(EURUSD): -3126.50</t>
  </si>
  <si>
    <t>Perte cumulÃ©e max du ptf: -12485.80</t>
  </si>
  <si>
    <t>Perte cumulÃ©e max(USDCAD): -8693.38</t>
  </si>
  <si>
    <t>Perte cumulÃ©e max(NZDUSD): -3339.93</t>
  </si>
  <si>
    <t>Perte cumulÃ©e max(EURGBP): -4555.72</t>
  </si>
  <si>
    <t>Perte cumulÃ©e max(AUDUSD): -2995.06</t>
  </si>
  <si>
    <t>Perte cumulÃ©e max(EURCHF): -3914.22</t>
  </si>
  <si>
    <t>Perte cumulÃ©e max(EURUSD): -3188.12</t>
  </si>
  <si>
    <t>Perte cumulÃ©e max du ptf: -7631.77</t>
  </si>
  <si>
    <t>Perte cumulÃ©e max(USDCAD): -6141.16</t>
  </si>
  <si>
    <t>Perte cumulÃ©e max(NZDUSD): -2625.53</t>
  </si>
  <si>
    <t>Perte cumulÃ©e max(EURGBP): -2488.62</t>
  </si>
  <si>
    <t>Perte cumulÃ©e max(AUDUSD): -3403.92</t>
  </si>
  <si>
    <t>Perte cumulÃ©e max(EURCHF): -3333.69</t>
  </si>
  <si>
    <t>Perte cumulÃ©e max(EURUSD): -5026.95</t>
  </si>
  <si>
    <t>Perte cumulÃ©e max du ptf: -9811.48</t>
  </si>
  <si>
    <t>Perte cumulÃ©e max(USDCAD): -4939.01</t>
  </si>
  <si>
    <t>Perte cumulÃ©e max(NZDUSD): -3086.78</t>
  </si>
  <si>
    <t>Perte cumulÃ©e max(EURGBP): -4233.40</t>
  </si>
  <si>
    <t>Perte cumulÃ©e max(AUDUSD): -5497.76</t>
  </si>
  <si>
    <t>Perte cumulÃ©e max(EURCHF): -3529.67</t>
  </si>
  <si>
    <t>Perte cumulÃ©e max(EURUSD): -5322.09</t>
  </si>
  <si>
    <t>Perte cumulÃ©e max du ptf: -9153.32</t>
  </si>
  <si>
    <t>Perte cumulÃ©e max(USDCAD): -3427.89</t>
  </si>
  <si>
    <t>Perte cumulÃ©e max(NZDUSD): -2640.54</t>
  </si>
  <si>
    <t>Perte cumulÃ©e max(EURGBP): -5136.90</t>
  </si>
  <si>
    <t>Perte cumulÃ©e max(AUDUSD): -4051.83</t>
  </si>
  <si>
    <t>Perte cumulÃ©e max(EURCHF): -3605.17</t>
  </si>
  <si>
    <t>Perte cumulÃ©e max(EURUSD): -4753.74</t>
  </si>
  <si>
    <t xml:space="preserve">z </t>
  </si>
  <si>
    <t>19h</t>
  </si>
  <si>
    <t>20h</t>
  </si>
  <si>
    <t>21h</t>
  </si>
  <si>
    <t>22h</t>
  </si>
  <si>
    <t>23h</t>
  </si>
  <si>
    <t>24h</t>
  </si>
  <si>
    <t>Perte cumulÃ©e max du ptf: -12469.70</t>
  </si>
  <si>
    <t>Perte cumulÃ©e max(EURJPY): -8948.81â‚¬</t>
  </si>
  <si>
    <t>Perte cumulÃ©e max(USDCAD): -4122.42â‚¬</t>
  </si>
  <si>
    <t>Perte cumulÃ©e max(NZDUSD): -6003.33â‚¬</t>
  </si>
  <si>
    <t>Perte cumulÃ©e max(EURGBP): -5716.52â‚¬</t>
  </si>
  <si>
    <t>Perte cumulÃ©e max(AUDUSD): -5494.82â‚¬</t>
  </si>
  <si>
    <t>Perte cumulÃ©e max(EURCHF): -5080.93â‚¬</t>
  </si>
  <si>
    <t>Perte cumulÃ©e max(EURUSD): -3909.26â‚¬</t>
  </si>
  <si>
    <t>Perte cumulÃ©e max du ptf: -13116.53</t>
  </si>
  <si>
    <t>Perte cumulÃ©e max(EURJPY): -9630.25â‚¬</t>
  </si>
  <si>
    <t>Perte cumulÃ©e max(USDCAD): -4356.88â‚¬</t>
  </si>
  <si>
    <t>Perte cumulÃ©e max(NZDUSD): -5482.15â‚¬</t>
  </si>
  <si>
    <t>Perte cumulÃ©e max(EURGBP): -4001.75â‚¬</t>
  </si>
  <si>
    <t>Perte cumulÃ©e max(AUDUSD): -6967.14â‚¬</t>
  </si>
  <si>
    <t>Perte cumulÃ©e max(EURCHF): -4051.39â‚¬</t>
  </si>
  <si>
    <t>Perte cumulÃ©e max(EURUSD): -4409.96â‚¬</t>
  </si>
  <si>
    <t>Perte cumulÃ©e max du ptf: -18408.71</t>
  </si>
  <si>
    <t>Perte cumulÃ©e max(EURJPY): -12913.26â‚¬</t>
  </si>
  <si>
    <t>Perte cumulÃ©e max(USDCAD): -4646.39â‚¬</t>
  </si>
  <si>
    <t>Perte cumulÃ©e max(NZDUSD): -7246.50â‚¬</t>
  </si>
  <si>
    <t>Perte cumulÃ©e max(EURGBP): -4424.96â‚¬</t>
  </si>
  <si>
    <t>Perte cumulÃ©e max(AUDUSD): -9190.02â‚¬</t>
  </si>
  <si>
    <t>Perte cumulÃ©e max(EURCHF): -4513.31â‚¬</t>
  </si>
  <si>
    <t>Perte cumulÃ©e max(EURUSD): -5530.97â‚¬</t>
  </si>
  <si>
    <t>Perte cumulÃ©e max du ptf: -12677.44</t>
  </si>
  <si>
    <t>Perte cumulÃ©e max(EURJPY): -12725.05â‚¬</t>
  </si>
  <si>
    <t>Perte cumulÃ©e max(USDCAD): -4262.82â‚¬</t>
  </si>
  <si>
    <t>Perte cumulÃ©e max(NZDUSD): -6519.74â‚¬</t>
  </si>
  <si>
    <t>Perte cumulÃ©e max(EURGBP): -5022.57â‚¬</t>
  </si>
  <si>
    <t>Perte cumulÃ©e max(AUDUSD): -8080.55â‚¬</t>
  </si>
  <si>
    <t>Perte cumulÃ©e max(EURCHF): -4601.06â‚¬</t>
  </si>
  <si>
    <t>Perte cumulÃ©e max(EURUSD): -5487.29â‚¬</t>
  </si>
  <si>
    <t>Perte cumulÃ©e max du ptf: -14251.29</t>
  </si>
  <si>
    <t>Perte cumulÃ©e max(EURJPY): -11319.34â‚¬</t>
  </si>
  <si>
    <t>Perte cumulÃ©e max(USDCAD): -6052.79â‚¬</t>
  </si>
  <si>
    <t>Perte cumulÃ©e max(NZDUSD): -5901.17â‚¬</t>
  </si>
  <si>
    <t>Perte cumulÃ©e max(EURGBP): -4535.82â‚¬</t>
  </si>
  <si>
    <t>Perte cumulÃ©e max(AUDUSD): -8593.74â‚¬</t>
  </si>
  <si>
    <t>Perte cumulÃ©e max(EURCHF): -4554.46â‚¬</t>
  </si>
  <si>
    <t>Perte cumulÃ©e max(EURUSD): -5894.63â‚¬</t>
  </si>
  <si>
    <t>Perte cumulÃ©e max du ptf: -12860.85</t>
  </si>
  <si>
    <t>Perte cumulÃ©e max(EURJPY): -11632.86â‚¬</t>
  </si>
  <si>
    <t>Perte cumulÃ©e max(USDCAD): -5667.10â‚¬</t>
  </si>
  <si>
    <t>Perte cumulÃ©e max(NZDUSD): -8315.14â‚¬</t>
  </si>
  <si>
    <t>Perte cumulÃ©e max(EURGBP): -5108.13â‚¬</t>
  </si>
  <si>
    <t>Perte cumulÃ©e max(AUDUSD): -7381.14â‚¬</t>
  </si>
  <si>
    <t>Perte cumulÃ©e max(EURCHF): -5825.46â‚¬</t>
  </si>
  <si>
    <t>Perte cumulÃ©e max(EURUSD): -5270.85â‚¬</t>
  </si>
  <si>
    <t>somme ptf =</t>
  </si>
  <si>
    <t>Devise</t>
  </si>
  <si>
    <t>h max</t>
  </si>
  <si>
    <t>gain h max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</si>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</sst>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7" borderId="0" xfId="0" applyFill="1"/>
    <xf numFmtId="0" fontId="0" fillId="0" borderId="20" xfId="0" applyBorder="1" applyAlignment="1">
      <alignment horizontal="center" vertical="center"/>
    </xf>
    <xf numFmtId="10" fontId="18" fillId="38" borderId="2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8" fillId="36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9" borderId="16" xfId="0" applyFill="1" applyBorder="1" applyAlignment="1">
      <alignment horizontal="center" vertical="center"/>
    </xf>
    <xf numFmtId="0" fontId="0" fillId="39" borderId="12" xfId="0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Bon" xfId="6" builtinId="26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Remarque" xfId="15" builtinId="10" customBuiltin="1"/>
    <cellStyle name="Sortie" xfId="10" builtinId="21" customBuiltin="1"/>
    <cellStyle name="Texte explicatif" xfId="16" builtinId="53" customBuiltin="1"/>
    <cellStyle name="Titre " xfId="1" builtinId="15" customBuiltin="1"/>
    <cellStyle name="Titre 1" xfId="2" builtinId="16" customBuiltin="1"/>
    <cellStyle name="Titre 2" xfId="3" builtinId="17" customBuiltin="1"/>
    <cellStyle name="Titre 3" xfId="4" builtinId="18" customBuiltin="1"/>
    <cellStyle name="Titre 4" xfId="5" builtinId="19" customBuiltin="1"/>
    <cellStyle name="Total" xfId="17" builtinId="25" customBuiltin="1"/>
    <cellStyle name="Vérification de cellule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EURUSD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90253718285214"/>
          <c:y val="0.183009259259259"/>
          <c:w val="0.864863517060368"/>
          <c:h val="0.709591353164188"/>
        </c:manualLayout>
      </c:layout>
      <c:lineChart>
        <c:grouping val="standard"/>
        <c:varyColors val="0"/>
        <c:ser>
          <c:idx val="0"/>
          <c:order val="0"/>
          <c:tx>
            <c:v>Gain EURUSD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graphes_horaires!$N$10:$N$25</c:f>
              <c:numCache>
                <c:formatCode>General</c:formatCode>
                <c:ptCount val="16"/>
                <c:pt idx="0">
                  <c:v>1929.0</c:v>
                </c:pt>
                <c:pt idx="1">
                  <c:v>570.0</c:v>
                </c:pt>
                <c:pt idx="2">
                  <c:v>4675.0</c:v>
                </c:pt>
                <c:pt idx="3">
                  <c:v>12631.0</c:v>
                </c:pt>
                <c:pt idx="4">
                  <c:v>15739.0</c:v>
                </c:pt>
                <c:pt idx="5">
                  <c:v>17595.0</c:v>
                </c:pt>
                <c:pt idx="6">
                  <c:v>17000.0</c:v>
                </c:pt>
                <c:pt idx="7">
                  <c:v>21474.0</c:v>
                </c:pt>
                <c:pt idx="8">
                  <c:v>17049.0</c:v>
                </c:pt>
                <c:pt idx="9">
                  <c:v>17002.0</c:v>
                </c:pt>
                <c:pt idx="10">
                  <c:v>12205.0</c:v>
                </c:pt>
                <c:pt idx="11">
                  <c:v>11178.0</c:v>
                </c:pt>
                <c:pt idx="12">
                  <c:v>7148.0</c:v>
                </c:pt>
                <c:pt idx="13">
                  <c:v>3314.0</c:v>
                </c:pt>
                <c:pt idx="14">
                  <c:v>8188.0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30-4873-9876-CAFFE3DE5A05}"/>
            </c:ext>
          </c:extLst>
        </c:ser>
        <c:ser>
          <c:idx val="1"/>
          <c:order val="1"/>
          <c:tx>
            <c:v>EURUSD_70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graphes_horaires!$Y$10:$Y$18</c:f>
              <c:numCache>
                <c:formatCode>General</c:formatCode>
                <c:ptCount val="9"/>
                <c:pt idx="0">
                  <c:v>5744.0</c:v>
                </c:pt>
                <c:pt idx="1">
                  <c:v>2861.0</c:v>
                </c:pt>
                <c:pt idx="2">
                  <c:v>-10.0</c:v>
                </c:pt>
                <c:pt idx="3">
                  <c:v>-3267.0</c:v>
                </c:pt>
                <c:pt idx="4">
                  <c:v>196.0</c:v>
                </c:pt>
                <c:pt idx="5">
                  <c:v>-514.0</c:v>
                </c:pt>
                <c:pt idx="6">
                  <c:v>-1005.0</c:v>
                </c:pt>
                <c:pt idx="7">
                  <c:v>-8656.0</c:v>
                </c:pt>
                <c:pt idx="8">
                  <c:v>-3517.0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23-47C7-9CC0-A6E58ECBEE0A}"/>
            </c:ext>
          </c:extLst>
        </c:ser>
        <c:ser>
          <c:idx val="2"/>
          <c:order val="2"/>
          <c:tx>
            <c:v>EURUSD&lt;70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graphes_horaires!$C$10:$C$18</c:f>
              <c:numCache>
                <c:formatCode>General</c:formatCode>
                <c:ptCount val="9"/>
                <c:pt idx="0">
                  <c:v>2363.0</c:v>
                </c:pt>
                <c:pt idx="1">
                  <c:v>1344.0</c:v>
                </c:pt>
                <c:pt idx="2">
                  <c:v>3004.0</c:v>
                </c:pt>
                <c:pt idx="3">
                  <c:v>9051.0</c:v>
                </c:pt>
                <c:pt idx="4">
                  <c:v>10979.0</c:v>
                </c:pt>
                <c:pt idx="5">
                  <c:v>12741.0</c:v>
                </c:pt>
                <c:pt idx="6">
                  <c:v>7595.0</c:v>
                </c:pt>
                <c:pt idx="7">
                  <c:v>10384.0</c:v>
                </c:pt>
                <c:pt idx="8">
                  <c:v>8514.0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23-47C7-9CC0-A6E58ECBE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774168"/>
        <c:axId val="1823179064"/>
      </c:lineChart>
      <c:catAx>
        <c:axId val="183377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3179064"/>
        <c:crosses val="autoZero"/>
        <c:auto val="1"/>
        <c:lblAlgn val="ctr"/>
        <c:lblOffset val="100"/>
        <c:noMultiLvlLbl val="0"/>
      </c:catAx>
      <c:valAx>
        <c:axId val="182317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377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AUDUSD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580927384077"/>
          <c:y val="0.192268518518518"/>
          <c:w val="0.864863517060368"/>
          <c:h val="0.766064814814815"/>
        </c:manualLayout>
      </c:layout>
      <c:lineChart>
        <c:grouping val="standard"/>
        <c:varyColors val="0"/>
        <c:ser>
          <c:idx val="0"/>
          <c:order val="0"/>
          <c:tx>
            <c:v>Gain AUDUSD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graphes_horaires!$Q$10:$Q$24</c:f>
              <c:numCache>
                <c:formatCode>General</c:formatCode>
                <c:ptCount val="15"/>
                <c:pt idx="0">
                  <c:v>-78.0</c:v>
                </c:pt>
                <c:pt idx="1">
                  <c:v>-32.0</c:v>
                </c:pt>
                <c:pt idx="2">
                  <c:v>2496.0</c:v>
                </c:pt>
                <c:pt idx="3">
                  <c:v>1619.0</c:v>
                </c:pt>
                <c:pt idx="4">
                  <c:v>1368.0</c:v>
                </c:pt>
                <c:pt idx="5">
                  <c:v>4297.0</c:v>
                </c:pt>
                <c:pt idx="6">
                  <c:v>1852.0</c:v>
                </c:pt>
                <c:pt idx="7">
                  <c:v>12967.0</c:v>
                </c:pt>
                <c:pt idx="8">
                  <c:v>21674.0</c:v>
                </c:pt>
                <c:pt idx="9">
                  <c:v>14702.0</c:v>
                </c:pt>
                <c:pt idx="10">
                  <c:v>14810.0</c:v>
                </c:pt>
                <c:pt idx="11">
                  <c:v>14478.0</c:v>
                </c:pt>
                <c:pt idx="12">
                  <c:v>11313.0</c:v>
                </c:pt>
                <c:pt idx="13">
                  <c:v>13994.0</c:v>
                </c:pt>
                <c:pt idx="14">
                  <c:v>13354.0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29-49A1-9950-086975039DB1}"/>
            </c:ext>
          </c:extLst>
        </c:ser>
        <c:ser>
          <c:idx val="1"/>
          <c:order val="1"/>
          <c:tx>
            <c:v>AUDUSD_70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graphes_horaires!$AB$10:$AB$18</c:f>
              <c:numCache>
                <c:formatCode>General</c:formatCode>
                <c:ptCount val="9"/>
                <c:pt idx="0">
                  <c:v>-1414.0</c:v>
                </c:pt>
                <c:pt idx="1">
                  <c:v>2376.0</c:v>
                </c:pt>
                <c:pt idx="2">
                  <c:v>-187.0</c:v>
                </c:pt>
                <c:pt idx="3">
                  <c:v>-1209.0</c:v>
                </c:pt>
                <c:pt idx="4">
                  <c:v>5713.0</c:v>
                </c:pt>
                <c:pt idx="5">
                  <c:v>5314.0</c:v>
                </c:pt>
                <c:pt idx="6">
                  <c:v>3730.0</c:v>
                </c:pt>
                <c:pt idx="7">
                  <c:v>2854.0</c:v>
                </c:pt>
                <c:pt idx="8">
                  <c:v>3112.0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E9-454A-B367-0426A27E2C74}"/>
            </c:ext>
          </c:extLst>
        </c:ser>
        <c:ser>
          <c:idx val="2"/>
          <c:order val="2"/>
          <c:tx>
            <c:v>AUDUSD&lt;70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graphes_horaires!$F$10:$F$18</c:f>
              <c:numCache>
                <c:formatCode>General</c:formatCode>
                <c:ptCount val="9"/>
                <c:pt idx="0">
                  <c:v>70.0</c:v>
                </c:pt>
                <c:pt idx="1">
                  <c:v>1430.0</c:v>
                </c:pt>
                <c:pt idx="2">
                  <c:v>3159.0</c:v>
                </c:pt>
                <c:pt idx="3">
                  <c:v>-819.0</c:v>
                </c:pt>
                <c:pt idx="4">
                  <c:v>3033.0</c:v>
                </c:pt>
                <c:pt idx="5">
                  <c:v>2769.0</c:v>
                </c:pt>
                <c:pt idx="6">
                  <c:v>4889.0</c:v>
                </c:pt>
                <c:pt idx="7">
                  <c:v>8497.0</c:v>
                </c:pt>
                <c:pt idx="8">
                  <c:v>9854.0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E9-454A-B367-0426A27E2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441848"/>
        <c:axId val="1827445368"/>
      </c:lineChart>
      <c:catAx>
        <c:axId val="182744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445368"/>
        <c:crosses val="autoZero"/>
        <c:auto val="1"/>
        <c:lblAlgn val="ctr"/>
        <c:lblOffset val="100"/>
        <c:noMultiLvlLbl val="0"/>
      </c:catAx>
      <c:valAx>
        <c:axId val="182744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44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EURGBP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94397039282224"/>
          <c:y val="0.167396937573616"/>
          <c:w val="0.864298092445557"/>
          <c:h val="0.704460458343767"/>
        </c:manualLayout>
      </c:layout>
      <c:lineChart>
        <c:grouping val="standard"/>
        <c:varyColors val="0"/>
        <c:ser>
          <c:idx val="0"/>
          <c:order val="0"/>
          <c:tx>
            <c:v>Gain EURGBP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graphes_horaires!$S$10:$S$24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graphes_horaires!$T$10:$T$24</c:f>
              <c:numCache>
                <c:formatCode>General</c:formatCode>
                <c:ptCount val="15"/>
                <c:pt idx="0">
                  <c:v>3594.0</c:v>
                </c:pt>
                <c:pt idx="1">
                  <c:v>5064.0</c:v>
                </c:pt>
                <c:pt idx="2">
                  <c:v>8039.0</c:v>
                </c:pt>
                <c:pt idx="3">
                  <c:v>12536.0</c:v>
                </c:pt>
                <c:pt idx="4">
                  <c:v>11247.0</c:v>
                </c:pt>
                <c:pt idx="5">
                  <c:v>16330.0</c:v>
                </c:pt>
                <c:pt idx="6">
                  <c:v>18474.0</c:v>
                </c:pt>
                <c:pt idx="7">
                  <c:v>15335.0</c:v>
                </c:pt>
                <c:pt idx="8">
                  <c:v>17568.0</c:v>
                </c:pt>
                <c:pt idx="9">
                  <c:v>23750.0</c:v>
                </c:pt>
                <c:pt idx="10">
                  <c:v>21959.0</c:v>
                </c:pt>
                <c:pt idx="11">
                  <c:v>9751.0</c:v>
                </c:pt>
                <c:pt idx="12">
                  <c:v>22729.0</c:v>
                </c:pt>
                <c:pt idx="13">
                  <c:v>21980.0</c:v>
                </c:pt>
                <c:pt idx="14">
                  <c:v>23000.0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62-4702-8755-04A2FF693988}"/>
            </c:ext>
          </c:extLst>
        </c:ser>
        <c:ser>
          <c:idx val="1"/>
          <c:order val="1"/>
          <c:tx>
            <c:v>EURGBP_70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graphes_horaires!$S$10:$S$24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graphes_horaires!$AE$10:$AE$18</c:f>
              <c:numCache>
                <c:formatCode>General</c:formatCode>
                <c:ptCount val="9"/>
                <c:pt idx="0">
                  <c:v>-6187.0</c:v>
                </c:pt>
                <c:pt idx="1">
                  <c:v>-7141.0</c:v>
                </c:pt>
                <c:pt idx="2">
                  <c:v>-9294.0</c:v>
                </c:pt>
                <c:pt idx="3">
                  <c:v>-10191.0</c:v>
                </c:pt>
                <c:pt idx="4">
                  <c:v>-9747.0</c:v>
                </c:pt>
                <c:pt idx="5">
                  <c:v>-10060.0</c:v>
                </c:pt>
                <c:pt idx="6">
                  <c:v>-8607.0</c:v>
                </c:pt>
                <c:pt idx="7">
                  <c:v>-9956.0</c:v>
                </c:pt>
                <c:pt idx="8">
                  <c:v>-9985.0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8A-48AF-BE5E-D3832215A6F0}"/>
            </c:ext>
          </c:extLst>
        </c:ser>
        <c:ser>
          <c:idx val="2"/>
          <c:order val="2"/>
          <c:tx>
            <c:v>EURGBP&lt;70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graphes_horaires!$S$10:$S$24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graphes_horaires!$I$10:$I$18</c:f>
              <c:numCache>
                <c:formatCode>General</c:formatCode>
                <c:ptCount val="9"/>
                <c:pt idx="0">
                  <c:v>4096.0</c:v>
                </c:pt>
                <c:pt idx="1">
                  <c:v>5774.0</c:v>
                </c:pt>
                <c:pt idx="2">
                  <c:v>5924.0</c:v>
                </c:pt>
                <c:pt idx="3">
                  <c:v>2810.0</c:v>
                </c:pt>
                <c:pt idx="4">
                  <c:v>11290.0</c:v>
                </c:pt>
                <c:pt idx="5">
                  <c:v>8753.0</c:v>
                </c:pt>
                <c:pt idx="6">
                  <c:v>12432.0</c:v>
                </c:pt>
                <c:pt idx="7">
                  <c:v>6295.0</c:v>
                </c:pt>
                <c:pt idx="8">
                  <c:v>9327.0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8A-48AF-BE5E-D3832215A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157720"/>
        <c:axId val="1829712200"/>
      </c:lineChart>
      <c:catAx>
        <c:axId val="182915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9712200"/>
        <c:crosses val="autoZero"/>
        <c:auto val="1"/>
        <c:lblAlgn val="ctr"/>
        <c:lblOffset val="100"/>
        <c:noMultiLvlLbl val="0"/>
      </c:catAx>
      <c:valAx>
        <c:axId val="182971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915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EURCHF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Gain EURCHF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graphes_horaires!$M$32:$M$47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graphes_horaires!$N$32:$N$46</c:f>
              <c:numCache>
                <c:formatCode>General</c:formatCode>
                <c:ptCount val="15"/>
                <c:pt idx="0">
                  <c:v>1176.0</c:v>
                </c:pt>
                <c:pt idx="1">
                  <c:v>3353.0</c:v>
                </c:pt>
                <c:pt idx="2">
                  <c:v>3536.0</c:v>
                </c:pt>
                <c:pt idx="3">
                  <c:v>7025.0</c:v>
                </c:pt>
                <c:pt idx="4">
                  <c:v>9020.0</c:v>
                </c:pt>
                <c:pt idx="5">
                  <c:v>8448.0</c:v>
                </c:pt>
                <c:pt idx="6">
                  <c:v>13250.0</c:v>
                </c:pt>
                <c:pt idx="7">
                  <c:v>15292.0</c:v>
                </c:pt>
                <c:pt idx="8">
                  <c:v>17746.0</c:v>
                </c:pt>
                <c:pt idx="9">
                  <c:v>14279.0</c:v>
                </c:pt>
                <c:pt idx="10">
                  <c:v>14702.0</c:v>
                </c:pt>
                <c:pt idx="11">
                  <c:v>14810.0</c:v>
                </c:pt>
                <c:pt idx="12">
                  <c:v>14478.0</c:v>
                </c:pt>
                <c:pt idx="13">
                  <c:v>11313.0</c:v>
                </c:pt>
                <c:pt idx="14">
                  <c:v>13994.0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A3-4DE7-B5DE-1A89DD229E2A}"/>
            </c:ext>
          </c:extLst>
        </c:ser>
        <c:ser>
          <c:idx val="1"/>
          <c:order val="1"/>
          <c:tx>
            <c:v>EURCHF_70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graphes_horaires!$M$32:$M$47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graphes_horaires!$Y$32:$Y$40</c:f>
              <c:numCache>
                <c:formatCode>General</c:formatCode>
                <c:ptCount val="9"/>
                <c:pt idx="0">
                  <c:v>-1736.0</c:v>
                </c:pt>
                <c:pt idx="1">
                  <c:v>-6033.0</c:v>
                </c:pt>
                <c:pt idx="2">
                  <c:v>-10096.0</c:v>
                </c:pt>
                <c:pt idx="3">
                  <c:v>-10850.0</c:v>
                </c:pt>
                <c:pt idx="4">
                  <c:v>-9550.0</c:v>
                </c:pt>
                <c:pt idx="5">
                  <c:v>-11282.0</c:v>
                </c:pt>
                <c:pt idx="6">
                  <c:v>-15263.0</c:v>
                </c:pt>
                <c:pt idx="7">
                  <c:v>-19409.0</c:v>
                </c:pt>
                <c:pt idx="8">
                  <c:v>-14901.0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4-491A-B787-884EBC4311A1}"/>
            </c:ext>
          </c:extLst>
        </c:ser>
        <c:ser>
          <c:idx val="2"/>
          <c:order val="2"/>
          <c:tx>
            <c:v>EURCHF&lt;70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graphes_horaires!$M$32:$M$47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graphes_horaires!$C$25:$C$33</c:f>
              <c:numCache>
                <c:formatCode>General</c:formatCode>
                <c:ptCount val="9"/>
                <c:pt idx="0">
                  <c:v>4048.0</c:v>
                </c:pt>
                <c:pt idx="1">
                  <c:v>2216.0</c:v>
                </c:pt>
                <c:pt idx="2">
                  <c:v>1096.0</c:v>
                </c:pt>
                <c:pt idx="3">
                  <c:v>1772.0</c:v>
                </c:pt>
                <c:pt idx="4">
                  <c:v>3056.0</c:v>
                </c:pt>
                <c:pt idx="5">
                  <c:v>3619.0</c:v>
                </c:pt>
                <c:pt idx="6">
                  <c:v>7462.0</c:v>
                </c:pt>
                <c:pt idx="7">
                  <c:v>11062.0</c:v>
                </c:pt>
                <c:pt idx="8">
                  <c:v>10834.0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64-491A-B787-884EBC431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937752"/>
        <c:axId val="1826941272"/>
      </c:lineChart>
      <c:catAx>
        <c:axId val="182693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941272"/>
        <c:crosses val="autoZero"/>
        <c:auto val="1"/>
        <c:lblAlgn val="ctr"/>
        <c:lblOffset val="100"/>
        <c:noMultiLvlLbl val="0"/>
      </c:catAx>
      <c:valAx>
        <c:axId val="182694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93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NZDUSD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Gain NZDUSD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graphes_horaires!$Q$32:$Q$46</c:f>
              <c:numCache>
                <c:formatCode>General</c:formatCode>
                <c:ptCount val="15"/>
                <c:pt idx="0">
                  <c:v>344.0</c:v>
                </c:pt>
                <c:pt idx="1">
                  <c:v>1228.0</c:v>
                </c:pt>
                <c:pt idx="2">
                  <c:v>-869.0</c:v>
                </c:pt>
                <c:pt idx="3">
                  <c:v>-3816.0</c:v>
                </c:pt>
                <c:pt idx="4">
                  <c:v>-602.0</c:v>
                </c:pt>
                <c:pt idx="5">
                  <c:v>3281.0</c:v>
                </c:pt>
                <c:pt idx="6">
                  <c:v>3959.0</c:v>
                </c:pt>
                <c:pt idx="7">
                  <c:v>9324.0</c:v>
                </c:pt>
                <c:pt idx="8">
                  <c:v>20825.0</c:v>
                </c:pt>
                <c:pt idx="9">
                  <c:v>20348.0</c:v>
                </c:pt>
                <c:pt idx="10">
                  <c:v>20335.0</c:v>
                </c:pt>
                <c:pt idx="11">
                  <c:v>15471.0</c:v>
                </c:pt>
                <c:pt idx="12">
                  <c:v>17019.0</c:v>
                </c:pt>
                <c:pt idx="13">
                  <c:v>16761.0</c:v>
                </c:pt>
                <c:pt idx="14">
                  <c:v>11371.0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B8-4DB8-BCB7-4D9C225B9F9F}"/>
            </c:ext>
          </c:extLst>
        </c:ser>
        <c:ser>
          <c:idx val="1"/>
          <c:order val="1"/>
          <c:tx>
            <c:v>NZDUSD_ALEATOIRE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graphes_horaires!$AB$32:$AB$40</c:f>
              <c:numCache>
                <c:formatCode>General</c:formatCode>
                <c:ptCount val="9"/>
                <c:pt idx="0">
                  <c:v>-232.0</c:v>
                </c:pt>
                <c:pt idx="1">
                  <c:v>-1769.0</c:v>
                </c:pt>
                <c:pt idx="2">
                  <c:v>127.0</c:v>
                </c:pt>
                <c:pt idx="3">
                  <c:v>1668.0</c:v>
                </c:pt>
                <c:pt idx="4">
                  <c:v>-1268.0</c:v>
                </c:pt>
                <c:pt idx="5">
                  <c:v>1432.0</c:v>
                </c:pt>
                <c:pt idx="6">
                  <c:v>1717.0</c:v>
                </c:pt>
                <c:pt idx="7">
                  <c:v>5570.0</c:v>
                </c:pt>
                <c:pt idx="8">
                  <c:v>7247.0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356-43A0-B6F6-C4250CAB8EBD}"/>
            </c:ext>
          </c:extLst>
        </c:ser>
        <c:ser>
          <c:idx val="2"/>
          <c:order val="2"/>
          <c:tx>
            <c:v>NZDUSD&lt;70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graphes_horaires!$F$25:$F$33</c:f>
              <c:numCache>
                <c:formatCode>General</c:formatCode>
                <c:ptCount val="9"/>
                <c:pt idx="0">
                  <c:v>760.0</c:v>
                </c:pt>
                <c:pt idx="1">
                  <c:v>-1614.0</c:v>
                </c:pt>
                <c:pt idx="2">
                  <c:v>2076.0</c:v>
                </c:pt>
                <c:pt idx="3">
                  <c:v>1739.0</c:v>
                </c:pt>
                <c:pt idx="4">
                  <c:v>4774.0</c:v>
                </c:pt>
                <c:pt idx="5">
                  <c:v>8311.0</c:v>
                </c:pt>
                <c:pt idx="6">
                  <c:v>6805.0</c:v>
                </c:pt>
                <c:pt idx="7">
                  <c:v>12659.0</c:v>
                </c:pt>
                <c:pt idx="8">
                  <c:v>14499.0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356-43A0-B6F6-C4250CAB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984776"/>
        <c:axId val="1826988296"/>
      </c:lineChart>
      <c:catAx>
        <c:axId val="182698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988296"/>
        <c:crosses val="autoZero"/>
        <c:auto val="1"/>
        <c:lblAlgn val="ctr"/>
        <c:lblOffset val="100"/>
        <c:noMultiLvlLbl val="0"/>
      </c:catAx>
      <c:valAx>
        <c:axId val="18269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98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USDCAD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Gain USDCAD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graphes_horaires!$S$32:$S$46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graphes_horaires!$T$32:$T$46</c:f>
              <c:numCache>
                <c:formatCode>General</c:formatCode>
                <c:ptCount val="15"/>
                <c:pt idx="0">
                  <c:v>-1556.0</c:v>
                </c:pt>
                <c:pt idx="1">
                  <c:v>-679.0</c:v>
                </c:pt>
                <c:pt idx="2">
                  <c:v>-1029.0</c:v>
                </c:pt>
                <c:pt idx="3">
                  <c:v>-7182.0</c:v>
                </c:pt>
                <c:pt idx="4">
                  <c:v>-14723.0</c:v>
                </c:pt>
                <c:pt idx="5">
                  <c:v>-7789.0</c:v>
                </c:pt>
                <c:pt idx="6">
                  <c:v>236.0</c:v>
                </c:pt>
                <c:pt idx="7">
                  <c:v>6544.0</c:v>
                </c:pt>
                <c:pt idx="8">
                  <c:v>13138.0</c:v>
                </c:pt>
                <c:pt idx="9">
                  <c:v>16933.0</c:v>
                </c:pt>
                <c:pt idx="10">
                  <c:v>15938.0</c:v>
                </c:pt>
                <c:pt idx="11">
                  <c:v>15938.0</c:v>
                </c:pt>
                <c:pt idx="12">
                  <c:v>15205.0</c:v>
                </c:pt>
                <c:pt idx="13">
                  <c:v>12684.0</c:v>
                </c:pt>
                <c:pt idx="14">
                  <c:v>15842.0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C4-44F6-AE0F-3A8A291FC161}"/>
            </c:ext>
          </c:extLst>
        </c:ser>
        <c:ser>
          <c:idx val="1"/>
          <c:order val="1"/>
          <c:tx>
            <c:v>USDCAD_70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graphes_horaires!$S$32:$S$46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graphes_horaires!$AE$32:$AE$40</c:f>
              <c:numCache>
                <c:formatCode>General</c:formatCode>
                <c:ptCount val="9"/>
                <c:pt idx="0">
                  <c:v>-5655.0</c:v>
                </c:pt>
                <c:pt idx="1">
                  <c:v>-3600.0</c:v>
                </c:pt>
                <c:pt idx="2">
                  <c:v>-2905.0</c:v>
                </c:pt>
                <c:pt idx="3">
                  <c:v>-2479.0</c:v>
                </c:pt>
                <c:pt idx="4">
                  <c:v>241.0</c:v>
                </c:pt>
                <c:pt idx="5">
                  <c:v>-4791.0</c:v>
                </c:pt>
                <c:pt idx="6">
                  <c:v>-8197.0</c:v>
                </c:pt>
                <c:pt idx="7">
                  <c:v>-8984.0</c:v>
                </c:pt>
                <c:pt idx="8">
                  <c:v>-79.0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57-4E65-92EB-5338FC1A5750}"/>
            </c:ext>
          </c:extLst>
        </c:ser>
        <c:ser>
          <c:idx val="2"/>
          <c:order val="2"/>
          <c:tx>
            <c:v>USDCAD&lt;70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graphes_horaires!$S$32:$S$46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graphes_horaires!$I$25:$I$33</c:f>
              <c:numCache>
                <c:formatCode>General</c:formatCode>
                <c:ptCount val="9"/>
                <c:pt idx="0">
                  <c:v>-1100.0</c:v>
                </c:pt>
                <c:pt idx="1">
                  <c:v>106.0</c:v>
                </c:pt>
                <c:pt idx="2">
                  <c:v>422.0</c:v>
                </c:pt>
                <c:pt idx="3">
                  <c:v>-290.0</c:v>
                </c:pt>
                <c:pt idx="4">
                  <c:v>-7697.0</c:v>
                </c:pt>
                <c:pt idx="5">
                  <c:v>-3177.0</c:v>
                </c:pt>
                <c:pt idx="6">
                  <c:v>399.0</c:v>
                </c:pt>
                <c:pt idx="7">
                  <c:v>2335.0</c:v>
                </c:pt>
                <c:pt idx="8">
                  <c:v>2223.0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57-4E65-92EB-5338FC1A5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086984"/>
        <c:axId val="1853713496"/>
      </c:lineChart>
      <c:catAx>
        <c:axId val="186108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3713496"/>
        <c:crosses val="autoZero"/>
        <c:auto val="1"/>
        <c:lblAlgn val="ctr"/>
        <c:lblOffset val="100"/>
        <c:noMultiLvlLbl val="0"/>
      </c:catAx>
      <c:valAx>
        <c:axId val="18537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108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Gain EURJPY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900481189851"/>
          <c:y val="0.159687591134442"/>
          <c:w val="0.864863517060368"/>
          <c:h val="0.720887649460484"/>
        </c:manualLayout>
      </c:layout>
      <c:lineChart>
        <c:grouping val="standard"/>
        <c:varyColors val="0"/>
        <c:ser>
          <c:idx val="0"/>
          <c:order val="0"/>
          <c:tx>
            <c:v>GainEURJPY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graphes_horaires!$X$54:$X$68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graphes_horaires!$N$54:$N$68</c:f>
              <c:numCache>
                <c:formatCode>General</c:formatCode>
                <c:ptCount val="15"/>
                <c:pt idx="0">
                  <c:v>1754.0</c:v>
                </c:pt>
                <c:pt idx="1">
                  <c:v>3480.0</c:v>
                </c:pt>
                <c:pt idx="2">
                  <c:v>6325.0</c:v>
                </c:pt>
                <c:pt idx="3">
                  <c:v>10340.0</c:v>
                </c:pt>
                <c:pt idx="4">
                  <c:v>12257.0</c:v>
                </c:pt>
                <c:pt idx="5">
                  <c:v>16285.0</c:v>
                </c:pt>
                <c:pt idx="6">
                  <c:v>16602.0</c:v>
                </c:pt>
                <c:pt idx="7">
                  <c:v>20570.0</c:v>
                </c:pt>
                <c:pt idx="8">
                  <c:v>14074.0</c:v>
                </c:pt>
                <c:pt idx="9">
                  <c:v>10717.0</c:v>
                </c:pt>
                <c:pt idx="10">
                  <c:v>5419.0</c:v>
                </c:pt>
                <c:pt idx="11">
                  <c:v>2341.0</c:v>
                </c:pt>
                <c:pt idx="12">
                  <c:v>-53.0</c:v>
                </c:pt>
                <c:pt idx="13">
                  <c:v>-5040.0</c:v>
                </c:pt>
                <c:pt idx="14">
                  <c:v>-9506.0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91-4DB7-B2A9-71B92F38CEE8}"/>
            </c:ext>
          </c:extLst>
        </c:ser>
        <c:ser>
          <c:idx val="1"/>
          <c:order val="1"/>
          <c:tx>
            <c:v>EURJPY_70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graphes_horaires!$X$54:$X$68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graphes_horaires!$Y$54:$Y$62</c:f>
              <c:numCache>
                <c:formatCode>General</c:formatCode>
                <c:ptCount val="9"/>
                <c:pt idx="0">
                  <c:v>-1155.0</c:v>
                </c:pt>
                <c:pt idx="1">
                  <c:v>-375.0</c:v>
                </c:pt>
                <c:pt idx="2">
                  <c:v>-2846.0</c:v>
                </c:pt>
                <c:pt idx="3">
                  <c:v>-9219.0</c:v>
                </c:pt>
                <c:pt idx="4">
                  <c:v>-3103.0</c:v>
                </c:pt>
                <c:pt idx="5">
                  <c:v>1038.0</c:v>
                </c:pt>
                <c:pt idx="6">
                  <c:v>2697.0</c:v>
                </c:pt>
                <c:pt idx="7">
                  <c:v>-4588.0</c:v>
                </c:pt>
                <c:pt idx="8">
                  <c:v>2810.0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C-4FF6-BEFE-29DC4992E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970632"/>
        <c:axId val="1825974152"/>
      </c:lineChart>
      <c:catAx>
        <c:axId val="182597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5974152"/>
        <c:crosses val="autoZero"/>
        <c:auto val="1"/>
        <c:lblAlgn val="ctr"/>
        <c:lblOffset val="100"/>
        <c:noMultiLvlLbl val="0"/>
      </c:catAx>
      <c:valAx>
        <c:axId val="182597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597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33</xdr:row>
      <xdr:rowOff>138112</xdr:rowOff>
    </xdr:from>
    <xdr:to>
      <xdr:col>47</xdr:col>
      <xdr:colOff>0</xdr:colOff>
      <xdr:row>48</xdr:row>
      <xdr:rowOff>23812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9525</xdr:colOff>
      <xdr:row>33</xdr:row>
      <xdr:rowOff>114300</xdr:rowOff>
    </xdr:from>
    <xdr:to>
      <xdr:col>40</xdr:col>
      <xdr:colOff>9525</xdr:colOff>
      <xdr:row>48</xdr:row>
      <xdr:rowOff>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9525</xdr:colOff>
      <xdr:row>3</xdr:row>
      <xdr:rowOff>9525</xdr:rowOff>
    </xdr:from>
    <xdr:to>
      <xdr:col>46</xdr:col>
      <xdr:colOff>752475</xdr:colOff>
      <xdr:row>17</xdr:row>
      <xdr:rowOff>38100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18</xdr:row>
      <xdr:rowOff>9525</xdr:rowOff>
    </xdr:from>
    <xdr:to>
      <xdr:col>47</xdr:col>
      <xdr:colOff>0</xdr:colOff>
      <xdr:row>32</xdr:row>
      <xdr:rowOff>85725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752475</xdr:colOff>
      <xdr:row>3</xdr:row>
      <xdr:rowOff>123825</xdr:rowOff>
    </xdr:from>
    <xdr:to>
      <xdr:col>39</xdr:col>
      <xdr:colOff>752475</xdr:colOff>
      <xdr:row>18</xdr:row>
      <xdr:rowOff>9525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9525</xdr:colOff>
      <xdr:row>49</xdr:row>
      <xdr:rowOff>9525</xdr:rowOff>
    </xdr:from>
    <xdr:to>
      <xdr:col>40</xdr:col>
      <xdr:colOff>9525</xdr:colOff>
      <xdr:row>63</xdr:row>
      <xdr:rowOff>85725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18</xdr:row>
      <xdr:rowOff>19050</xdr:rowOff>
    </xdr:from>
    <xdr:to>
      <xdr:col>40</xdr:col>
      <xdr:colOff>0</xdr:colOff>
      <xdr:row>32</xdr:row>
      <xdr:rowOff>95250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112" workbookViewId="0">
      <selection activeCell="N126" sqref="N126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-112</v>
      </c>
      <c r="C4" t="s">
        <v>2</v>
      </c>
      <c r="D4">
        <v>56</v>
      </c>
      <c r="E4" t="s">
        <v>3</v>
      </c>
      <c r="F4">
        <v>162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-417</v>
      </c>
      <c r="C7">
        <v>413</v>
      </c>
      <c r="D7">
        <v>-446</v>
      </c>
      <c r="E7">
        <v>-1287</v>
      </c>
      <c r="F7">
        <v>-355</v>
      </c>
      <c r="G7">
        <v>258</v>
      </c>
      <c r="H7">
        <v>-24</v>
      </c>
      <c r="I7">
        <v>203</v>
      </c>
      <c r="J7">
        <v>553</v>
      </c>
      <c r="K7">
        <v>-163</v>
      </c>
      <c r="L7">
        <v>-674</v>
      </c>
      <c r="M7">
        <v>419</v>
      </c>
      <c r="N7">
        <v>-1519</v>
      </c>
    </row>
    <row r="8" spans="1:14">
      <c r="A8">
        <v>2007</v>
      </c>
      <c r="B8">
        <v>1047</v>
      </c>
      <c r="C8">
        <v>-530</v>
      </c>
      <c r="D8">
        <v>-221</v>
      </c>
      <c r="E8">
        <v>-498</v>
      </c>
      <c r="F8">
        <v>785</v>
      </c>
      <c r="G8">
        <v>-170</v>
      </c>
      <c r="H8">
        <v>-228</v>
      </c>
      <c r="I8">
        <v>-12</v>
      </c>
      <c r="J8">
        <v>-1138</v>
      </c>
      <c r="K8">
        <v>-118</v>
      </c>
      <c r="L8">
        <v>487</v>
      </c>
      <c r="M8">
        <v>370</v>
      </c>
      <c r="N8">
        <v>-225</v>
      </c>
    </row>
    <row r="9" spans="1:14">
      <c r="A9">
        <v>2008</v>
      </c>
      <c r="B9">
        <v>-830</v>
      </c>
      <c r="C9">
        <v>-439</v>
      </c>
      <c r="D9">
        <v>-919</v>
      </c>
      <c r="E9">
        <v>-208</v>
      </c>
      <c r="F9">
        <v>93</v>
      </c>
      <c r="G9">
        <v>-448</v>
      </c>
      <c r="H9">
        <v>400</v>
      </c>
      <c r="I9">
        <v>1680</v>
      </c>
      <c r="J9">
        <v>1729</v>
      </c>
      <c r="K9">
        <v>1465</v>
      </c>
      <c r="L9">
        <v>45</v>
      </c>
      <c r="M9">
        <v>-1101</v>
      </c>
      <c r="N9">
        <v>1466</v>
      </c>
    </row>
    <row r="10" spans="1:14">
      <c r="A10">
        <v>2009</v>
      </c>
      <c r="B10">
        <v>1399</v>
      </c>
      <c r="C10">
        <v>-360</v>
      </c>
      <c r="D10">
        <v>-679</v>
      </c>
      <c r="E10">
        <v>-735</v>
      </c>
      <c r="F10">
        <v>-2071</v>
      </c>
      <c r="G10">
        <v>996</v>
      </c>
      <c r="H10">
        <v>-149</v>
      </c>
      <c r="I10">
        <v>-584</v>
      </c>
      <c r="J10">
        <v>113</v>
      </c>
      <c r="K10">
        <v>-17</v>
      </c>
      <c r="L10">
        <v>-305</v>
      </c>
      <c r="M10">
        <v>1788</v>
      </c>
      <c r="N10">
        <v>-603</v>
      </c>
    </row>
    <row r="11" spans="1:14">
      <c r="A11">
        <v>2010</v>
      </c>
      <c r="B11">
        <v>761</v>
      </c>
      <c r="C11">
        <v>610</v>
      </c>
      <c r="D11">
        <v>102</v>
      </c>
      <c r="E11">
        <v>353</v>
      </c>
      <c r="F11">
        <v>2381</v>
      </c>
      <c r="G11">
        <v>619</v>
      </c>
      <c r="H11">
        <v>-2149</v>
      </c>
      <c r="I11">
        <v>623</v>
      </c>
      <c r="J11">
        <v>-1506</v>
      </c>
      <c r="K11">
        <v>-125</v>
      </c>
      <c r="L11">
        <v>2123</v>
      </c>
      <c r="M11">
        <v>177</v>
      </c>
      <c r="N11">
        <v>3970</v>
      </c>
    </row>
    <row r="12" spans="1:14">
      <c r="A12">
        <v>2011</v>
      </c>
      <c r="B12">
        <v>-892</v>
      </c>
      <c r="C12">
        <v>-356</v>
      </c>
      <c r="D12">
        <v>-929</v>
      </c>
      <c r="E12">
        <v>-690</v>
      </c>
      <c r="F12">
        <v>989</v>
      </c>
      <c r="G12">
        <v>-354</v>
      </c>
      <c r="H12">
        <v>-213</v>
      </c>
      <c r="I12">
        <v>621</v>
      </c>
      <c r="J12">
        <v>1110</v>
      </c>
      <c r="K12">
        <v>-942</v>
      </c>
      <c r="L12">
        <v>312</v>
      </c>
      <c r="M12">
        <v>1370</v>
      </c>
      <c r="N12">
        <v>26</v>
      </c>
    </row>
    <row r="13" spans="1:14">
      <c r="A13">
        <v>2012</v>
      </c>
      <c r="B13">
        <v>78</v>
      </c>
      <c r="C13">
        <v>-265</v>
      </c>
      <c r="D13">
        <v>-123</v>
      </c>
      <c r="E13">
        <v>-57</v>
      </c>
      <c r="F13">
        <v>1837</v>
      </c>
      <c r="G13">
        <v>-429</v>
      </c>
      <c r="H13">
        <v>497</v>
      </c>
      <c r="I13">
        <v>-542</v>
      </c>
      <c r="J13">
        <v>-728</v>
      </c>
      <c r="K13">
        <v>-276</v>
      </c>
      <c r="L13">
        <v>-97</v>
      </c>
      <c r="M13">
        <v>-386</v>
      </c>
      <c r="N13">
        <v>-491</v>
      </c>
    </row>
    <row r="14" spans="1:14">
      <c r="A14">
        <v>2013</v>
      </c>
      <c r="B14">
        <v>-894</v>
      </c>
      <c r="C14">
        <v>1124</v>
      </c>
      <c r="D14">
        <v>307</v>
      </c>
      <c r="E14">
        <v>-700</v>
      </c>
      <c r="F14">
        <v>294</v>
      </c>
      <c r="G14">
        <v>-129</v>
      </c>
      <c r="H14">
        <v>-651</v>
      </c>
      <c r="I14">
        <v>-284</v>
      </c>
      <c r="J14">
        <v>-609</v>
      </c>
      <c r="K14">
        <v>99</v>
      </c>
      <c r="L14">
        <v>144</v>
      </c>
      <c r="M14">
        <v>-25</v>
      </c>
      <c r="N14">
        <v>-1323</v>
      </c>
    </row>
    <row r="15" spans="1:14">
      <c r="A15">
        <v>2014</v>
      </c>
      <c r="B15">
        <v>422</v>
      </c>
      <c r="C15">
        <v>-615</v>
      </c>
      <c r="D15">
        <v>-23</v>
      </c>
      <c r="E15">
        <v>-123</v>
      </c>
      <c r="F15">
        <v>578</v>
      </c>
      <c r="G15">
        <v>21</v>
      </c>
      <c r="H15">
        <v>508</v>
      </c>
      <c r="I15">
        <v>395</v>
      </c>
      <c r="J15">
        <v>1086</v>
      </c>
      <c r="K15">
        <v>-28</v>
      </c>
      <c r="L15">
        <v>300</v>
      </c>
      <c r="M15">
        <v>935</v>
      </c>
      <c r="N15">
        <v>3456</v>
      </c>
    </row>
    <row r="16" spans="1:14">
      <c r="A16">
        <v>2015</v>
      </c>
      <c r="B16">
        <v>2042</v>
      </c>
      <c r="C16">
        <v>577</v>
      </c>
      <c r="D16">
        <v>883</v>
      </c>
      <c r="E16">
        <v>-1406</v>
      </c>
      <c r="F16">
        <v>730</v>
      </c>
      <c r="G16">
        <v>-790</v>
      </c>
      <c r="H16">
        <v>499</v>
      </c>
      <c r="I16">
        <v>-206</v>
      </c>
      <c r="J16">
        <v>90</v>
      </c>
      <c r="K16">
        <v>546</v>
      </c>
      <c r="L16">
        <v>1130</v>
      </c>
      <c r="M16">
        <v>-665</v>
      </c>
      <c r="N16">
        <v>3431</v>
      </c>
    </row>
    <row r="17" spans="1:14">
      <c r="N17">
        <f>SUM(N7:N16)</f>
        <v>8188</v>
      </c>
    </row>
    <row r="18" spans="1:14">
      <c r="A18" t="s">
        <v>184</v>
      </c>
    </row>
    <row r="21" spans="1:14">
      <c r="A21" t="s">
        <v>18</v>
      </c>
    </row>
    <row r="22" spans="1:14">
      <c r="A22" t="s">
        <v>1</v>
      </c>
      <c r="B22">
        <v>-53</v>
      </c>
      <c r="C22" t="s">
        <v>2</v>
      </c>
      <c r="D22">
        <v>77</v>
      </c>
      <c r="E22" t="s">
        <v>3</v>
      </c>
      <c r="F22">
        <v>281</v>
      </c>
    </row>
    <row r="24" spans="1:14">
      <c r="A24" t="s">
        <v>19</v>
      </c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11</v>
      </c>
      <c r="I24" t="s">
        <v>12</v>
      </c>
      <c r="J24" t="s">
        <v>13</v>
      </c>
      <c r="K24" t="s">
        <v>14</v>
      </c>
      <c r="L24" t="s">
        <v>15</v>
      </c>
      <c r="M24" t="s">
        <v>16</v>
      </c>
      <c r="N24" t="s">
        <v>17</v>
      </c>
    </row>
    <row r="25" spans="1:14">
      <c r="A25">
        <v>2006</v>
      </c>
      <c r="B25">
        <v>102</v>
      </c>
      <c r="C25">
        <v>-297</v>
      </c>
      <c r="D25">
        <v>-205</v>
      </c>
      <c r="E25">
        <v>368</v>
      </c>
      <c r="F25">
        <v>87</v>
      </c>
      <c r="G25">
        <v>34</v>
      </c>
      <c r="H25">
        <v>-159</v>
      </c>
      <c r="I25">
        <v>-311</v>
      </c>
      <c r="J25">
        <v>-151</v>
      </c>
      <c r="K25">
        <v>39</v>
      </c>
      <c r="L25">
        <v>60</v>
      </c>
      <c r="M25">
        <v>-322</v>
      </c>
      <c r="N25">
        <v>-756</v>
      </c>
    </row>
    <row r="26" spans="1:14">
      <c r="A26">
        <v>2007</v>
      </c>
      <c r="B26">
        <v>37</v>
      </c>
      <c r="C26">
        <v>157</v>
      </c>
      <c r="D26">
        <v>-224</v>
      </c>
      <c r="E26">
        <v>-606</v>
      </c>
      <c r="F26">
        <v>-217</v>
      </c>
      <c r="G26">
        <v>-110</v>
      </c>
      <c r="H26">
        <v>202</v>
      </c>
      <c r="I26">
        <v>-306</v>
      </c>
      <c r="J26">
        <v>-314</v>
      </c>
      <c r="K26">
        <v>-353</v>
      </c>
      <c r="L26">
        <v>237</v>
      </c>
      <c r="M26">
        <v>133</v>
      </c>
      <c r="N26">
        <v>-1364</v>
      </c>
    </row>
    <row r="27" spans="1:14">
      <c r="A27">
        <v>2008</v>
      </c>
      <c r="B27">
        <v>483</v>
      </c>
      <c r="C27">
        <v>426</v>
      </c>
      <c r="D27">
        <v>257</v>
      </c>
      <c r="E27">
        <v>-1010</v>
      </c>
      <c r="F27">
        <v>-193</v>
      </c>
      <c r="G27">
        <v>421</v>
      </c>
      <c r="H27">
        <v>-434</v>
      </c>
      <c r="I27">
        <v>187</v>
      </c>
      <c r="J27">
        <v>852</v>
      </c>
      <c r="K27">
        <v>1306</v>
      </c>
      <c r="L27">
        <v>-690</v>
      </c>
      <c r="M27">
        <v>1448</v>
      </c>
      <c r="N27">
        <v>3054</v>
      </c>
    </row>
    <row r="28" spans="1:14">
      <c r="A28">
        <v>2009</v>
      </c>
      <c r="B28">
        <v>-702</v>
      </c>
      <c r="C28">
        <v>491</v>
      </c>
      <c r="D28">
        <v>-307</v>
      </c>
      <c r="E28">
        <v>-72</v>
      </c>
      <c r="F28">
        <v>258</v>
      </c>
      <c r="G28">
        <v>72</v>
      </c>
      <c r="H28">
        <v>417</v>
      </c>
      <c r="I28">
        <v>392</v>
      </c>
      <c r="J28">
        <v>201</v>
      </c>
      <c r="K28">
        <v>158</v>
      </c>
      <c r="L28">
        <v>216</v>
      </c>
      <c r="M28">
        <v>454</v>
      </c>
      <c r="N28">
        <v>1579</v>
      </c>
    </row>
    <row r="29" spans="1:14">
      <c r="A29">
        <v>2010</v>
      </c>
      <c r="B29">
        <v>439</v>
      </c>
      <c r="C29">
        <v>604</v>
      </c>
      <c r="D29">
        <v>770</v>
      </c>
      <c r="E29">
        <v>-40</v>
      </c>
      <c r="F29">
        <v>436</v>
      </c>
      <c r="G29">
        <v>1586</v>
      </c>
      <c r="H29">
        <v>61</v>
      </c>
      <c r="I29">
        <v>852</v>
      </c>
      <c r="J29">
        <v>-1046</v>
      </c>
      <c r="K29">
        <v>-414</v>
      </c>
      <c r="L29">
        <v>527</v>
      </c>
      <c r="M29">
        <v>1488</v>
      </c>
      <c r="N29">
        <v>5263</v>
      </c>
    </row>
    <row r="30" spans="1:14">
      <c r="A30">
        <v>2011</v>
      </c>
      <c r="B30">
        <v>-274</v>
      </c>
      <c r="C30">
        <v>173</v>
      </c>
      <c r="D30">
        <v>639</v>
      </c>
      <c r="E30">
        <v>450</v>
      </c>
      <c r="F30">
        <v>1681</v>
      </c>
      <c r="G30">
        <v>355</v>
      </c>
      <c r="H30">
        <v>1647</v>
      </c>
      <c r="I30">
        <v>417</v>
      </c>
      <c r="J30">
        <v>-3214</v>
      </c>
      <c r="K30">
        <v>489</v>
      </c>
      <c r="L30">
        <v>254</v>
      </c>
      <c r="M30">
        <v>324</v>
      </c>
      <c r="N30">
        <v>2940</v>
      </c>
    </row>
    <row r="31" spans="1:14">
      <c r="A31">
        <v>2012</v>
      </c>
      <c r="B31">
        <v>473</v>
      </c>
      <c r="C31">
        <v>41</v>
      </c>
      <c r="D31">
        <v>23</v>
      </c>
      <c r="E31">
        <v>80</v>
      </c>
      <c r="F31">
        <v>58</v>
      </c>
      <c r="G31">
        <v>57</v>
      </c>
      <c r="H31">
        <v>19</v>
      </c>
      <c r="I31">
        <v>22</v>
      </c>
      <c r="J31">
        <v>-141</v>
      </c>
      <c r="K31">
        <v>236</v>
      </c>
      <c r="L31">
        <v>144</v>
      </c>
      <c r="M31">
        <v>51</v>
      </c>
      <c r="N31">
        <v>1062</v>
      </c>
    </row>
    <row r="32" spans="1:14">
      <c r="A32">
        <v>2013</v>
      </c>
      <c r="B32">
        <v>-355</v>
      </c>
      <c r="C32">
        <v>451</v>
      </c>
      <c r="D32">
        <v>155</v>
      </c>
      <c r="E32">
        <v>-81</v>
      </c>
      <c r="F32">
        <v>-590</v>
      </c>
      <c r="G32">
        <v>550</v>
      </c>
      <c r="H32">
        <v>78</v>
      </c>
      <c r="I32">
        <v>444</v>
      </c>
      <c r="J32">
        <v>295</v>
      </c>
      <c r="K32">
        <v>-220</v>
      </c>
      <c r="L32">
        <v>96</v>
      </c>
      <c r="M32">
        <v>274</v>
      </c>
      <c r="N32">
        <v>1097</v>
      </c>
    </row>
    <row r="33" spans="1:14">
      <c r="A33">
        <v>2014</v>
      </c>
      <c r="B33">
        <v>295</v>
      </c>
      <c r="C33">
        <v>44</v>
      </c>
      <c r="D33">
        <v>8</v>
      </c>
      <c r="E33">
        <v>-50</v>
      </c>
      <c r="F33">
        <v>-80</v>
      </c>
      <c r="G33">
        <v>221</v>
      </c>
      <c r="H33">
        <v>-35</v>
      </c>
      <c r="I33">
        <v>169</v>
      </c>
      <c r="J33">
        <v>31</v>
      </c>
      <c r="K33">
        <v>-5</v>
      </c>
      <c r="L33">
        <v>110</v>
      </c>
      <c r="M33">
        <v>178</v>
      </c>
      <c r="N33">
        <v>886</v>
      </c>
    </row>
    <row r="34" spans="1:14">
      <c r="A34">
        <v>2015</v>
      </c>
      <c r="B34">
        <v>722</v>
      </c>
      <c r="C34">
        <v>136</v>
      </c>
      <c r="D34">
        <v>672</v>
      </c>
      <c r="E34">
        <v>-240</v>
      </c>
      <c r="F34">
        <v>76</v>
      </c>
      <c r="G34">
        <v>-287</v>
      </c>
      <c r="H34">
        <v>-614</v>
      </c>
      <c r="I34">
        <v>-719</v>
      </c>
      <c r="J34">
        <v>-258</v>
      </c>
      <c r="K34">
        <v>82</v>
      </c>
      <c r="L34">
        <v>-195</v>
      </c>
      <c r="M34">
        <v>216</v>
      </c>
      <c r="N34">
        <v>-407</v>
      </c>
    </row>
    <row r="35" spans="1:14">
      <c r="N35">
        <f>SUM(N25:N34)</f>
        <v>13354</v>
      </c>
    </row>
    <row r="36" spans="1:14">
      <c r="A36" t="s">
        <v>183</v>
      </c>
    </row>
    <row r="39" spans="1:14">
      <c r="A39" t="s">
        <v>20</v>
      </c>
    </row>
    <row r="40" spans="1:14">
      <c r="A40" t="s">
        <v>1</v>
      </c>
      <c r="B40">
        <v>-17</v>
      </c>
      <c r="C40" t="s">
        <v>2</v>
      </c>
      <c r="D40">
        <v>161</v>
      </c>
      <c r="E40" t="s">
        <v>3</v>
      </c>
      <c r="F40">
        <v>97</v>
      </c>
    </row>
    <row r="42" spans="1:14">
      <c r="A42" t="s">
        <v>21</v>
      </c>
      <c r="B42" t="s">
        <v>5</v>
      </c>
      <c r="C42" t="s">
        <v>6</v>
      </c>
      <c r="D42" t="s">
        <v>7</v>
      </c>
      <c r="E42" t="s">
        <v>8</v>
      </c>
      <c r="F42" t="s">
        <v>9</v>
      </c>
      <c r="G42" t="s">
        <v>10</v>
      </c>
      <c r="H42" t="s">
        <v>11</v>
      </c>
      <c r="I42" t="s">
        <v>12</v>
      </c>
      <c r="J42" t="s">
        <v>13</v>
      </c>
      <c r="K42" t="s">
        <v>14</v>
      </c>
      <c r="L42" t="s">
        <v>15</v>
      </c>
      <c r="M42" t="s">
        <v>16</v>
      </c>
      <c r="N42" t="s">
        <v>17</v>
      </c>
    </row>
    <row r="43" spans="1:14">
      <c r="A43">
        <v>2006</v>
      </c>
      <c r="B43">
        <v>-253</v>
      </c>
      <c r="C43">
        <v>186</v>
      </c>
      <c r="D43">
        <v>574</v>
      </c>
      <c r="E43">
        <v>-1324</v>
      </c>
      <c r="F43">
        <v>1830</v>
      </c>
      <c r="G43">
        <v>-109</v>
      </c>
      <c r="H43">
        <v>857</v>
      </c>
      <c r="I43">
        <v>-129</v>
      </c>
      <c r="J43">
        <v>383</v>
      </c>
      <c r="K43">
        <v>-183</v>
      </c>
      <c r="L43">
        <v>-402</v>
      </c>
      <c r="M43">
        <v>909</v>
      </c>
      <c r="N43">
        <v>2341</v>
      </c>
    </row>
    <row r="44" spans="1:14">
      <c r="A44">
        <v>2007</v>
      </c>
      <c r="B44">
        <v>-702</v>
      </c>
      <c r="C44">
        <v>-542</v>
      </c>
      <c r="D44">
        <v>-957</v>
      </c>
      <c r="E44">
        <v>-122</v>
      </c>
      <c r="F44">
        <v>340</v>
      </c>
      <c r="G44">
        <v>-152</v>
      </c>
      <c r="H44">
        <v>-144</v>
      </c>
      <c r="I44">
        <v>-247</v>
      </c>
      <c r="J44">
        <v>344</v>
      </c>
      <c r="K44">
        <v>767</v>
      </c>
      <c r="L44">
        <v>870</v>
      </c>
      <c r="M44">
        <v>-41</v>
      </c>
      <c r="N44">
        <v>-586</v>
      </c>
    </row>
    <row r="45" spans="1:14">
      <c r="A45">
        <v>2008</v>
      </c>
      <c r="B45">
        <v>-261</v>
      </c>
      <c r="C45">
        <v>-172</v>
      </c>
      <c r="D45">
        <v>-822</v>
      </c>
      <c r="E45">
        <v>-1076</v>
      </c>
      <c r="F45">
        <v>590</v>
      </c>
      <c r="G45">
        <v>230</v>
      </c>
      <c r="H45">
        <v>278</v>
      </c>
      <c r="I45">
        <v>1572</v>
      </c>
      <c r="J45">
        <v>-1310</v>
      </c>
      <c r="K45">
        <v>-2987</v>
      </c>
      <c r="L45">
        <v>5134</v>
      </c>
      <c r="M45">
        <v>1729</v>
      </c>
      <c r="N45">
        <v>2905</v>
      </c>
    </row>
    <row r="46" spans="1:14">
      <c r="A46">
        <v>2009</v>
      </c>
      <c r="B46">
        <v>2824</v>
      </c>
      <c r="C46">
        <v>-168</v>
      </c>
      <c r="D46">
        <v>399</v>
      </c>
      <c r="E46">
        <v>-517</v>
      </c>
      <c r="F46">
        <v>138</v>
      </c>
      <c r="G46">
        <v>1187</v>
      </c>
      <c r="H46">
        <v>116</v>
      </c>
      <c r="I46">
        <v>2167</v>
      </c>
      <c r="J46">
        <v>914</v>
      </c>
      <c r="K46">
        <v>413</v>
      </c>
      <c r="L46">
        <v>277</v>
      </c>
      <c r="M46">
        <v>-637</v>
      </c>
      <c r="N46">
        <v>7113</v>
      </c>
    </row>
    <row r="47" spans="1:14">
      <c r="A47">
        <v>2010</v>
      </c>
      <c r="B47">
        <v>969</v>
      </c>
      <c r="C47">
        <v>240</v>
      </c>
      <c r="D47">
        <v>14</v>
      </c>
      <c r="E47">
        <v>-470</v>
      </c>
      <c r="F47">
        <v>237</v>
      </c>
      <c r="G47">
        <v>895</v>
      </c>
      <c r="H47">
        <v>1984</v>
      </c>
      <c r="I47">
        <v>-585</v>
      </c>
      <c r="J47">
        <v>-615</v>
      </c>
      <c r="K47">
        <v>734</v>
      </c>
      <c r="L47">
        <v>402</v>
      </c>
      <c r="M47">
        <v>-1333</v>
      </c>
      <c r="N47">
        <v>2470</v>
      </c>
    </row>
    <row r="48" spans="1:14">
      <c r="A48">
        <v>2011</v>
      </c>
      <c r="B48">
        <v>-416</v>
      </c>
      <c r="C48">
        <v>-1022</v>
      </c>
      <c r="D48">
        <v>475</v>
      </c>
      <c r="E48">
        <v>-410</v>
      </c>
      <c r="F48">
        <v>232</v>
      </c>
      <c r="G48">
        <v>206</v>
      </c>
      <c r="H48">
        <v>-649</v>
      </c>
      <c r="I48">
        <v>-1357</v>
      </c>
      <c r="J48">
        <v>-103</v>
      </c>
      <c r="K48">
        <v>-2155</v>
      </c>
      <c r="L48">
        <v>283</v>
      </c>
      <c r="M48">
        <v>933</v>
      </c>
      <c r="N48">
        <v>-3982</v>
      </c>
    </row>
    <row r="49" spans="1:14">
      <c r="A49">
        <v>2012</v>
      </c>
      <c r="B49">
        <v>-113</v>
      </c>
      <c r="C49">
        <v>1057</v>
      </c>
      <c r="D49">
        <v>11</v>
      </c>
      <c r="E49">
        <v>220</v>
      </c>
      <c r="F49">
        <v>926</v>
      </c>
      <c r="G49">
        <v>-511</v>
      </c>
      <c r="H49">
        <v>-559</v>
      </c>
      <c r="I49">
        <v>666</v>
      </c>
      <c r="J49">
        <v>-283</v>
      </c>
      <c r="K49">
        <v>356</v>
      </c>
      <c r="L49">
        <v>286</v>
      </c>
      <c r="M49">
        <v>78</v>
      </c>
      <c r="N49">
        <v>2133</v>
      </c>
    </row>
    <row r="50" spans="1:14">
      <c r="A50">
        <v>2013</v>
      </c>
      <c r="B50">
        <v>518</v>
      </c>
      <c r="C50">
        <v>765</v>
      </c>
      <c r="D50">
        <v>-200</v>
      </c>
      <c r="E50">
        <v>-126</v>
      </c>
      <c r="F50">
        <v>1398</v>
      </c>
      <c r="G50">
        <v>840</v>
      </c>
      <c r="H50">
        <v>-381</v>
      </c>
      <c r="I50">
        <v>734</v>
      </c>
      <c r="J50">
        <v>-505</v>
      </c>
      <c r="K50">
        <v>325</v>
      </c>
      <c r="L50">
        <v>103</v>
      </c>
      <c r="M50">
        <v>100</v>
      </c>
      <c r="N50">
        <v>3573</v>
      </c>
    </row>
    <row r="51" spans="1:14">
      <c r="A51">
        <v>2014</v>
      </c>
      <c r="B51">
        <v>-129</v>
      </c>
      <c r="C51">
        <v>890</v>
      </c>
      <c r="D51">
        <v>28</v>
      </c>
      <c r="E51">
        <v>191</v>
      </c>
      <c r="F51">
        <v>275</v>
      </c>
      <c r="G51">
        <v>-220</v>
      </c>
      <c r="H51">
        <v>-21</v>
      </c>
      <c r="I51">
        <v>109</v>
      </c>
      <c r="J51">
        <v>421</v>
      </c>
      <c r="K51">
        <v>510</v>
      </c>
      <c r="L51">
        <v>919</v>
      </c>
      <c r="M51">
        <v>1519</v>
      </c>
      <c r="N51">
        <v>4491</v>
      </c>
    </row>
    <row r="52" spans="1:14">
      <c r="A52">
        <v>2015</v>
      </c>
      <c r="B52">
        <v>491</v>
      </c>
      <c r="C52">
        <v>1431</v>
      </c>
      <c r="D52">
        <v>-155</v>
      </c>
      <c r="E52">
        <v>-419</v>
      </c>
      <c r="F52">
        <v>-836</v>
      </c>
      <c r="G52">
        <v>-195</v>
      </c>
      <c r="H52">
        <v>1471</v>
      </c>
      <c r="I52">
        <v>140</v>
      </c>
      <c r="J52">
        <v>269</v>
      </c>
      <c r="K52">
        <v>-175</v>
      </c>
      <c r="L52">
        <v>832</v>
      </c>
      <c r="M52">
        <v>-313</v>
      </c>
      <c r="N52">
        <v>2542</v>
      </c>
    </row>
    <row r="53" spans="1:14">
      <c r="N53">
        <f>SUM(N43:N52)</f>
        <v>23000</v>
      </c>
    </row>
    <row r="54" spans="1:14">
      <c r="A54" t="s">
        <v>182</v>
      </c>
    </row>
    <row r="57" spans="1:14">
      <c r="A57" t="s">
        <v>22</v>
      </c>
    </row>
    <row r="58" spans="1:14">
      <c r="A58" t="s">
        <v>1</v>
      </c>
      <c r="B58">
        <v>-23</v>
      </c>
      <c r="C58" t="s">
        <v>2</v>
      </c>
      <c r="D58">
        <v>196</v>
      </c>
      <c r="E58" t="s">
        <v>3</v>
      </c>
      <c r="F58">
        <v>177</v>
      </c>
    </row>
    <row r="60" spans="1:14">
      <c r="A60" t="s">
        <v>23</v>
      </c>
      <c r="B60" t="s">
        <v>5</v>
      </c>
      <c r="C60" t="s">
        <v>6</v>
      </c>
      <c r="D60" t="s">
        <v>7</v>
      </c>
      <c r="E60" t="s">
        <v>8</v>
      </c>
      <c r="F60" t="s">
        <v>9</v>
      </c>
      <c r="G60" t="s">
        <v>10</v>
      </c>
      <c r="H60" t="s">
        <v>11</v>
      </c>
      <c r="I60" t="s">
        <v>12</v>
      </c>
      <c r="J60" t="s">
        <v>13</v>
      </c>
      <c r="K60" t="s">
        <v>14</v>
      </c>
      <c r="L60" t="s">
        <v>15</v>
      </c>
      <c r="M60" t="s">
        <v>16</v>
      </c>
      <c r="N60" t="s">
        <v>17</v>
      </c>
    </row>
    <row r="61" spans="1:14">
      <c r="A61">
        <v>2006</v>
      </c>
      <c r="B61">
        <v>370</v>
      </c>
      <c r="C61">
        <v>-136</v>
      </c>
      <c r="D61">
        <v>-431</v>
      </c>
      <c r="E61">
        <v>-154</v>
      </c>
      <c r="F61">
        <v>491</v>
      </c>
      <c r="G61">
        <v>-215</v>
      </c>
      <c r="H61">
        <v>233</v>
      </c>
      <c r="I61">
        <v>520</v>
      </c>
      <c r="J61">
        <v>16</v>
      </c>
      <c r="K61">
        <v>287</v>
      </c>
      <c r="L61">
        <v>-202</v>
      </c>
      <c r="M61">
        <v>75</v>
      </c>
      <c r="N61">
        <v>853</v>
      </c>
    </row>
    <row r="62" spans="1:14">
      <c r="A62">
        <v>2007</v>
      </c>
      <c r="B62">
        <v>83</v>
      </c>
      <c r="C62">
        <v>-542</v>
      </c>
      <c r="D62">
        <v>220</v>
      </c>
      <c r="E62">
        <v>-262</v>
      </c>
      <c r="F62">
        <v>236</v>
      </c>
      <c r="G62">
        <v>-179</v>
      </c>
      <c r="H62">
        <v>-11</v>
      </c>
      <c r="I62">
        <v>609</v>
      </c>
      <c r="J62">
        <v>-731</v>
      </c>
      <c r="K62">
        <v>498</v>
      </c>
      <c r="L62">
        <v>-619</v>
      </c>
      <c r="M62">
        <v>-706</v>
      </c>
      <c r="N62">
        <v>-1405</v>
      </c>
    </row>
    <row r="63" spans="1:14">
      <c r="A63">
        <v>2008</v>
      </c>
      <c r="B63">
        <v>-1025</v>
      </c>
      <c r="C63">
        <v>-432</v>
      </c>
      <c r="D63">
        <v>-832</v>
      </c>
      <c r="E63">
        <v>-684</v>
      </c>
      <c r="F63">
        <v>888</v>
      </c>
      <c r="G63">
        <v>728</v>
      </c>
      <c r="H63">
        <v>139</v>
      </c>
      <c r="I63">
        <v>-618</v>
      </c>
      <c r="J63">
        <v>784</v>
      </c>
      <c r="K63">
        <v>2822</v>
      </c>
      <c r="L63">
        <v>12</v>
      </c>
      <c r="M63">
        <v>-3050</v>
      </c>
      <c r="N63">
        <v>-1269</v>
      </c>
    </row>
    <row r="64" spans="1:14">
      <c r="A64">
        <v>2009</v>
      </c>
      <c r="B64">
        <v>1536</v>
      </c>
      <c r="C64">
        <v>2462</v>
      </c>
      <c r="D64">
        <v>-1809</v>
      </c>
      <c r="E64">
        <v>691</v>
      </c>
      <c r="F64">
        <v>517</v>
      </c>
      <c r="G64">
        <v>1329</v>
      </c>
      <c r="H64">
        <v>401</v>
      </c>
      <c r="I64">
        <v>-446</v>
      </c>
      <c r="J64">
        <v>-707</v>
      </c>
      <c r="K64">
        <v>839</v>
      </c>
      <c r="L64">
        <v>543</v>
      </c>
      <c r="M64">
        <v>788</v>
      </c>
      <c r="N64">
        <v>6143</v>
      </c>
    </row>
    <row r="65" spans="1:14">
      <c r="A65">
        <v>2010</v>
      </c>
      <c r="B65">
        <v>759</v>
      </c>
      <c r="C65">
        <v>146</v>
      </c>
      <c r="D65">
        <v>940</v>
      </c>
      <c r="E65">
        <v>1212</v>
      </c>
      <c r="F65">
        <v>1011</v>
      </c>
      <c r="G65">
        <v>960</v>
      </c>
      <c r="H65">
        <v>-649</v>
      </c>
      <c r="I65">
        <v>231</v>
      </c>
      <c r="J65">
        <v>-620</v>
      </c>
      <c r="K65">
        <v>376</v>
      </c>
      <c r="L65">
        <v>719</v>
      </c>
      <c r="M65">
        <v>-4</v>
      </c>
      <c r="N65">
        <v>5079</v>
      </c>
    </row>
    <row r="66" spans="1:14">
      <c r="A66">
        <v>2011</v>
      </c>
      <c r="B66">
        <v>299</v>
      </c>
      <c r="C66">
        <v>77</v>
      </c>
      <c r="D66">
        <v>-684</v>
      </c>
      <c r="E66">
        <v>354</v>
      </c>
      <c r="F66">
        <v>605</v>
      </c>
      <c r="G66">
        <v>-177</v>
      </c>
      <c r="H66">
        <v>1362</v>
      </c>
      <c r="I66">
        <v>600</v>
      </c>
      <c r="J66">
        <v>-454</v>
      </c>
      <c r="K66">
        <v>-598</v>
      </c>
      <c r="L66">
        <v>805</v>
      </c>
      <c r="M66">
        <v>500</v>
      </c>
      <c r="N66">
        <v>2690</v>
      </c>
    </row>
    <row r="67" spans="1:14">
      <c r="A67">
        <v>2012</v>
      </c>
      <c r="B67">
        <v>803</v>
      </c>
      <c r="C67">
        <v>-501</v>
      </c>
      <c r="D67">
        <v>-138</v>
      </c>
      <c r="E67">
        <v>-17</v>
      </c>
      <c r="F67">
        <v>452</v>
      </c>
      <c r="G67">
        <v>-155</v>
      </c>
      <c r="H67">
        <v>662</v>
      </c>
      <c r="I67">
        <v>21</v>
      </c>
      <c r="J67">
        <v>-156</v>
      </c>
      <c r="K67">
        <v>-268</v>
      </c>
      <c r="L67">
        <v>-345</v>
      </c>
      <c r="M67">
        <v>160</v>
      </c>
      <c r="N67">
        <v>520</v>
      </c>
    </row>
    <row r="68" spans="1:14">
      <c r="A68">
        <v>2013</v>
      </c>
      <c r="B68">
        <v>-1221</v>
      </c>
      <c r="C68">
        <v>319</v>
      </c>
      <c r="D68">
        <v>-88</v>
      </c>
      <c r="E68">
        <v>-172</v>
      </c>
      <c r="F68">
        <v>-269</v>
      </c>
      <c r="G68">
        <v>269</v>
      </c>
      <c r="H68">
        <v>-118</v>
      </c>
      <c r="I68">
        <v>653</v>
      </c>
      <c r="J68">
        <v>67</v>
      </c>
      <c r="K68">
        <v>-162</v>
      </c>
      <c r="L68">
        <v>449</v>
      </c>
      <c r="M68">
        <v>-266</v>
      </c>
      <c r="N68">
        <v>-542</v>
      </c>
    </row>
    <row r="69" spans="1:14">
      <c r="A69">
        <v>2014</v>
      </c>
      <c r="B69">
        <v>390</v>
      </c>
      <c r="C69">
        <v>-199</v>
      </c>
      <c r="D69">
        <v>-113</v>
      </c>
      <c r="E69">
        <v>158</v>
      </c>
      <c r="F69">
        <v>143</v>
      </c>
      <c r="G69">
        <v>313</v>
      </c>
      <c r="H69">
        <v>65</v>
      </c>
      <c r="I69">
        <v>-184</v>
      </c>
      <c r="J69">
        <v>431</v>
      </c>
      <c r="K69">
        <v>10</v>
      </c>
      <c r="L69">
        <v>-254</v>
      </c>
      <c r="M69">
        <v>1147</v>
      </c>
      <c r="N69">
        <v>1906</v>
      </c>
    </row>
    <row r="70" spans="1:14">
      <c r="A70">
        <v>2015</v>
      </c>
      <c r="B70">
        <v>432</v>
      </c>
      <c r="C70">
        <v>1334</v>
      </c>
      <c r="D70">
        <v>-559</v>
      </c>
      <c r="E70">
        <v>330</v>
      </c>
      <c r="F70">
        <v>408</v>
      </c>
      <c r="G70">
        <v>161</v>
      </c>
      <c r="H70">
        <v>-1071</v>
      </c>
      <c r="I70">
        <v>38</v>
      </c>
      <c r="J70">
        <v>172</v>
      </c>
      <c r="K70">
        <v>767</v>
      </c>
      <c r="L70">
        <v>857</v>
      </c>
      <c r="M70">
        <v>-1097</v>
      </c>
      <c r="N70">
        <v>1770</v>
      </c>
    </row>
    <row r="71" spans="1:14">
      <c r="N71">
        <f>SUM(N61:N70)</f>
        <v>15745</v>
      </c>
    </row>
    <row r="72" spans="1:14">
      <c r="A72" t="s">
        <v>181</v>
      </c>
    </row>
    <row r="75" spans="1:14">
      <c r="A75" t="s">
        <v>24</v>
      </c>
    </row>
    <row r="76" spans="1:14">
      <c r="A76" t="s">
        <v>1</v>
      </c>
      <c r="B76">
        <v>115</v>
      </c>
      <c r="C76" t="s">
        <v>2</v>
      </c>
      <c r="D76">
        <v>97</v>
      </c>
      <c r="E76" t="s">
        <v>3</v>
      </c>
      <c r="F76">
        <v>103</v>
      </c>
    </row>
    <row r="78" spans="1:14">
      <c r="A78" t="s">
        <v>25</v>
      </c>
      <c r="B78" t="s">
        <v>5</v>
      </c>
      <c r="C78" t="s">
        <v>6</v>
      </c>
      <c r="D78" t="s">
        <v>7</v>
      </c>
      <c r="E78" t="s">
        <v>8</v>
      </c>
      <c r="F78" t="s">
        <v>9</v>
      </c>
      <c r="G78" t="s">
        <v>10</v>
      </c>
      <c r="H78" t="s">
        <v>11</v>
      </c>
      <c r="I78" t="s">
        <v>12</v>
      </c>
      <c r="J78" t="s">
        <v>13</v>
      </c>
      <c r="K78" t="s">
        <v>14</v>
      </c>
      <c r="L78" t="s">
        <v>15</v>
      </c>
      <c r="M78" t="s">
        <v>16</v>
      </c>
      <c r="N78" t="s">
        <v>17</v>
      </c>
    </row>
    <row r="79" spans="1:14">
      <c r="A79">
        <v>2006</v>
      </c>
      <c r="B79">
        <v>905</v>
      </c>
      <c r="C79">
        <v>-878</v>
      </c>
      <c r="D79">
        <v>-900</v>
      </c>
      <c r="E79">
        <v>-9</v>
      </c>
      <c r="F79">
        <v>942</v>
      </c>
      <c r="G79">
        <v>-844</v>
      </c>
      <c r="H79">
        <v>128</v>
      </c>
      <c r="I79">
        <v>985</v>
      </c>
      <c r="J79">
        <v>442</v>
      </c>
      <c r="K79">
        <v>861</v>
      </c>
      <c r="L79">
        <v>441</v>
      </c>
      <c r="M79">
        <v>419</v>
      </c>
      <c r="N79">
        <v>2492</v>
      </c>
    </row>
    <row r="80" spans="1:14">
      <c r="A80">
        <v>2007</v>
      </c>
      <c r="B80">
        <v>-871</v>
      </c>
      <c r="C80">
        <v>147</v>
      </c>
      <c r="D80">
        <v>626</v>
      </c>
      <c r="E80">
        <v>1221</v>
      </c>
      <c r="F80">
        <v>-488</v>
      </c>
      <c r="G80">
        <v>582</v>
      </c>
      <c r="H80">
        <v>-457</v>
      </c>
      <c r="I80">
        <v>819</v>
      </c>
      <c r="J80">
        <v>579</v>
      </c>
      <c r="K80">
        <v>710</v>
      </c>
      <c r="L80">
        <v>-2172</v>
      </c>
      <c r="M80">
        <v>-341</v>
      </c>
      <c r="N80">
        <v>354</v>
      </c>
    </row>
    <row r="81" spans="1:14">
      <c r="A81">
        <v>2008</v>
      </c>
      <c r="B81">
        <v>-111</v>
      </c>
      <c r="C81">
        <v>66</v>
      </c>
      <c r="D81">
        <v>-722</v>
      </c>
      <c r="E81">
        <v>673</v>
      </c>
      <c r="F81">
        <v>252</v>
      </c>
      <c r="G81">
        <v>-694</v>
      </c>
      <c r="H81">
        <v>-132</v>
      </c>
      <c r="I81">
        <v>102</v>
      </c>
      <c r="J81">
        <v>-1761</v>
      </c>
      <c r="K81">
        <v>132</v>
      </c>
      <c r="L81">
        <v>1896</v>
      </c>
      <c r="M81">
        <v>1945</v>
      </c>
      <c r="N81">
        <v>1648</v>
      </c>
    </row>
    <row r="82" spans="1:14">
      <c r="A82">
        <v>2009</v>
      </c>
      <c r="B82">
        <v>-744</v>
      </c>
      <c r="C82">
        <v>1474</v>
      </c>
      <c r="D82">
        <v>2080</v>
      </c>
      <c r="E82">
        <v>917</v>
      </c>
      <c r="F82">
        <v>2148</v>
      </c>
      <c r="G82">
        <v>-301</v>
      </c>
      <c r="H82">
        <v>858</v>
      </c>
      <c r="I82">
        <v>2175</v>
      </c>
      <c r="J82">
        <v>-74</v>
      </c>
      <c r="K82">
        <v>-906</v>
      </c>
      <c r="L82">
        <v>1234</v>
      </c>
      <c r="M82">
        <v>33</v>
      </c>
      <c r="N82">
        <v>8893</v>
      </c>
    </row>
    <row r="83" spans="1:14">
      <c r="A83">
        <v>2010</v>
      </c>
      <c r="B83">
        <v>-984</v>
      </c>
      <c r="C83">
        <v>256</v>
      </c>
      <c r="D83">
        <v>34</v>
      </c>
      <c r="E83">
        <v>1162</v>
      </c>
      <c r="F83">
        <v>-1468</v>
      </c>
      <c r="G83">
        <v>605</v>
      </c>
      <c r="H83">
        <v>1606</v>
      </c>
      <c r="I83">
        <v>-452</v>
      </c>
      <c r="J83">
        <v>1122</v>
      </c>
      <c r="K83">
        <v>392</v>
      </c>
      <c r="L83">
        <v>-23</v>
      </c>
      <c r="M83">
        <v>574</v>
      </c>
      <c r="N83">
        <v>2824</v>
      </c>
    </row>
    <row r="84" spans="1:14">
      <c r="A84">
        <v>2011</v>
      </c>
      <c r="B84">
        <v>42</v>
      </c>
      <c r="C84">
        <v>-528</v>
      </c>
      <c r="D84">
        <v>-398</v>
      </c>
      <c r="E84">
        <v>1123</v>
      </c>
      <c r="F84">
        <v>385</v>
      </c>
      <c r="G84">
        <v>958</v>
      </c>
      <c r="H84">
        <v>1333</v>
      </c>
      <c r="I84">
        <v>-816</v>
      </c>
      <c r="J84">
        <v>-2057</v>
      </c>
      <c r="K84">
        <v>-74</v>
      </c>
      <c r="L84">
        <v>-816</v>
      </c>
      <c r="M84">
        <v>44</v>
      </c>
      <c r="N84">
        <v>-804</v>
      </c>
    </row>
    <row r="85" spans="1:14">
      <c r="A85">
        <v>2012</v>
      </c>
      <c r="B85">
        <v>1317</v>
      </c>
      <c r="C85">
        <v>-329</v>
      </c>
      <c r="D85">
        <v>-160</v>
      </c>
      <c r="E85">
        <v>256</v>
      </c>
      <c r="F85">
        <v>-2252</v>
      </c>
      <c r="G85">
        <v>669</v>
      </c>
      <c r="H85">
        <v>591</v>
      </c>
      <c r="I85">
        <v>-18</v>
      </c>
      <c r="J85">
        <v>717</v>
      </c>
      <c r="K85">
        <v>-532</v>
      </c>
      <c r="L85">
        <v>-514</v>
      </c>
      <c r="M85">
        <v>75</v>
      </c>
      <c r="N85">
        <v>-180</v>
      </c>
    </row>
    <row r="86" spans="1:14">
      <c r="A86">
        <v>2013</v>
      </c>
      <c r="B86">
        <v>88</v>
      </c>
      <c r="C86">
        <v>-473</v>
      </c>
      <c r="D86">
        <v>742</v>
      </c>
      <c r="E86">
        <v>621</v>
      </c>
      <c r="F86">
        <v>-1663</v>
      </c>
      <c r="G86">
        <v>191</v>
      </c>
      <c r="H86">
        <v>1099</v>
      </c>
      <c r="I86">
        <v>-470</v>
      </c>
      <c r="J86">
        <v>1206</v>
      </c>
      <c r="K86">
        <v>372</v>
      </c>
      <c r="L86">
        <v>-983</v>
      </c>
      <c r="M86">
        <v>14</v>
      </c>
      <c r="N86">
        <v>743</v>
      </c>
    </row>
    <row r="87" spans="1:14">
      <c r="A87">
        <v>2014</v>
      </c>
      <c r="B87">
        <v>-16</v>
      </c>
      <c r="C87">
        <v>400</v>
      </c>
      <c r="D87">
        <v>207</v>
      </c>
      <c r="E87">
        <v>182</v>
      </c>
      <c r="F87">
        <v>-348</v>
      </c>
      <c r="G87">
        <v>377</v>
      </c>
      <c r="H87">
        <v>-520</v>
      </c>
      <c r="I87">
        <v>-280</v>
      </c>
      <c r="J87">
        <v>-895</v>
      </c>
      <c r="K87">
        <v>-1116</v>
      </c>
      <c r="L87">
        <v>-223</v>
      </c>
      <c r="M87">
        <v>259</v>
      </c>
      <c r="N87">
        <v>-1972</v>
      </c>
    </row>
    <row r="88" spans="1:14">
      <c r="A88">
        <v>2015</v>
      </c>
      <c r="B88">
        <v>-1916</v>
      </c>
      <c r="C88">
        <v>665</v>
      </c>
      <c r="D88">
        <v>-506</v>
      </c>
      <c r="E88">
        <v>817</v>
      </c>
      <c r="F88">
        <v>-1161</v>
      </c>
      <c r="G88">
        <v>150</v>
      </c>
      <c r="H88">
        <v>-503</v>
      </c>
      <c r="I88">
        <v>-215</v>
      </c>
      <c r="J88">
        <v>912</v>
      </c>
      <c r="K88">
        <v>264</v>
      </c>
      <c r="L88">
        <v>-853</v>
      </c>
      <c r="M88">
        <v>-281</v>
      </c>
      <c r="N88">
        <v>-2627</v>
      </c>
    </row>
    <row r="89" spans="1:14">
      <c r="N89">
        <f>SUM(N79:N88)</f>
        <v>11371</v>
      </c>
    </row>
    <row r="90" spans="1:14">
      <c r="A90" t="s">
        <v>180</v>
      </c>
    </row>
    <row r="93" spans="1:14">
      <c r="A93" t="s">
        <v>26</v>
      </c>
    </row>
    <row r="94" spans="1:14">
      <c r="A94" t="s">
        <v>1</v>
      </c>
      <c r="B94">
        <v>13</v>
      </c>
      <c r="C94" t="s">
        <v>2</v>
      </c>
      <c r="D94">
        <v>110</v>
      </c>
      <c r="E94" t="s">
        <v>3</v>
      </c>
      <c r="F94">
        <v>62</v>
      </c>
    </row>
    <row r="96" spans="1:14">
      <c r="A96" t="s">
        <v>27</v>
      </c>
      <c r="B96" t="s">
        <v>5</v>
      </c>
      <c r="C96" t="s">
        <v>6</v>
      </c>
      <c r="D96" t="s">
        <v>7</v>
      </c>
      <c r="E96" t="s">
        <v>8</v>
      </c>
      <c r="F96" t="s">
        <v>9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15</v>
      </c>
      <c r="M96" t="s">
        <v>16</v>
      </c>
      <c r="N96" t="s">
        <v>17</v>
      </c>
    </row>
    <row r="97" spans="1:14">
      <c r="A97">
        <v>2006</v>
      </c>
      <c r="B97">
        <v>-441</v>
      </c>
      <c r="C97">
        <v>83</v>
      </c>
      <c r="D97">
        <v>88</v>
      </c>
      <c r="E97">
        <v>-568</v>
      </c>
      <c r="F97">
        <v>784</v>
      </c>
      <c r="G97">
        <v>-723</v>
      </c>
      <c r="H97">
        <v>314</v>
      </c>
      <c r="I97">
        <v>203</v>
      </c>
      <c r="J97">
        <v>-202</v>
      </c>
      <c r="K97">
        <v>23</v>
      </c>
      <c r="L97">
        <v>-93</v>
      </c>
      <c r="M97">
        <v>768</v>
      </c>
      <c r="N97">
        <v>236</v>
      </c>
    </row>
    <row r="98" spans="1:14">
      <c r="A98">
        <v>2007</v>
      </c>
      <c r="B98">
        <v>576</v>
      </c>
      <c r="C98">
        <v>-390</v>
      </c>
      <c r="D98">
        <v>-454</v>
      </c>
      <c r="E98">
        <v>-578</v>
      </c>
      <c r="F98">
        <v>18</v>
      </c>
      <c r="G98">
        <v>769</v>
      </c>
      <c r="H98">
        <v>-290</v>
      </c>
      <c r="I98">
        <v>423</v>
      </c>
      <c r="J98">
        <v>-848</v>
      </c>
      <c r="K98">
        <v>-844</v>
      </c>
      <c r="L98">
        <v>1872</v>
      </c>
      <c r="M98">
        <v>-414</v>
      </c>
      <c r="N98">
        <v>-160</v>
      </c>
    </row>
    <row r="99" spans="1:14">
      <c r="A99">
        <v>2008</v>
      </c>
      <c r="B99">
        <v>1085</v>
      </c>
      <c r="C99">
        <v>591</v>
      </c>
      <c r="D99">
        <v>1859</v>
      </c>
      <c r="E99">
        <v>450</v>
      </c>
      <c r="F99">
        <v>-713</v>
      </c>
      <c r="G99">
        <v>327</v>
      </c>
      <c r="H99">
        <v>350</v>
      </c>
      <c r="I99">
        <v>1040</v>
      </c>
      <c r="J99">
        <v>342</v>
      </c>
      <c r="K99">
        <v>-3073</v>
      </c>
      <c r="L99">
        <v>-1262</v>
      </c>
      <c r="M99">
        <v>2167</v>
      </c>
      <c r="N99">
        <v>3164</v>
      </c>
    </row>
    <row r="100" spans="1:14">
      <c r="A100">
        <v>2009</v>
      </c>
      <c r="B100">
        <v>974</v>
      </c>
      <c r="C100">
        <v>-2</v>
      </c>
      <c r="D100">
        <v>1119</v>
      </c>
      <c r="E100">
        <v>-1395</v>
      </c>
      <c r="F100">
        <v>-515</v>
      </c>
      <c r="G100">
        <v>1812</v>
      </c>
      <c r="H100">
        <v>-1113</v>
      </c>
      <c r="I100">
        <v>1006</v>
      </c>
      <c r="J100">
        <v>-160</v>
      </c>
      <c r="K100">
        <v>201</v>
      </c>
      <c r="L100">
        <v>937</v>
      </c>
      <c r="M100">
        <v>63</v>
      </c>
      <c r="N100">
        <v>2929</v>
      </c>
    </row>
    <row r="101" spans="1:14">
      <c r="A101">
        <v>2010</v>
      </c>
      <c r="B101">
        <v>432</v>
      </c>
      <c r="C101">
        <v>-177</v>
      </c>
      <c r="D101">
        <v>-281</v>
      </c>
      <c r="E101">
        <v>-100</v>
      </c>
      <c r="F101">
        <v>-16</v>
      </c>
      <c r="G101">
        <v>-513</v>
      </c>
      <c r="H101">
        <v>-8</v>
      </c>
      <c r="I101">
        <v>-130</v>
      </c>
      <c r="J101">
        <v>362</v>
      </c>
      <c r="K101">
        <v>1332</v>
      </c>
      <c r="L101">
        <v>201</v>
      </c>
      <c r="M101">
        <v>34</v>
      </c>
      <c r="N101">
        <v>1134</v>
      </c>
    </row>
    <row r="102" spans="1:14">
      <c r="A102">
        <v>2011</v>
      </c>
      <c r="B102">
        <v>859</v>
      </c>
      <c r="C102">
        <v>-651</v>
      </c>
      <c r="D102">
        <v>285</v>
      </c>
      <c r="E102">
        <v>87</v>
      </c>
      <c r="F102">
        <v>671</v>
      </c>
      <c r="G102">
        <v>-421</v>
      </c>
      <c r="H102">
        <v>-63</v>
      </c>
      <c r="I102">
        <v>493</v>
      </c>
      <c r="J102">
        <v>-495</v>
      </c>
      <c r="K102">
        <v>-252</v>
      </c>
      <c r="L102">
        <v>180</v>
      </c>
      <c r="M102">
        <v>930</v>
      </c>
      <c r="N102">
        <v>1626</v>
      </c>
    </row>
    <row r="103" spans="1:14">
      <c r="A103">
        <v>2012</v>
      </c>
      <c r="B103">
        <v>-212</v>
      </c>
      <c r="C103">
        <v>528</v>
      </c>
      <c r="D103">
        <v>-846</v>
      </c>
      <c r="E103">
        <v>688</v>
      </c>
      <c r="F103">
        <v>1845</v>
      </c>
      <c r="G103">
        <v>78</v>
      </c>
      <c r="H103">
        <v>-560</v>
      </c>
      <c r="I103">
        <v>-565</v>
      </c>
      <c r="J103">
        <v>335</v>
      </c>
      <c r="K103">
        <v>-279</v>
      </c>
      <c r="L103">
        <v>7</v>
      </c>
      <c r="M103">
        <v>-19</v>
      </c>
      <c r="N103">
        <v>1000</v>
      </c>
    </row>
    <row r="104" spans="1:14">
      <c r="A104">
        <v>2013</v>
      </c>
      <c r="B104">
        <v>146</v>
      </c>
      <c r="C104">
        <v>752</v>
      </c>
      <c r="D104">
        <v>137</v>
      </c>
      <c r="E104">
        <v>-523</v>
      </c>
      <c r="F104">
        <v>971</v>
      </c>
      <c r="G104">
        <v>516</v>
      </c>
      <c r="H104">
        <v>-230</v>
      </c>
      <c r="I104">
        <v>86</v>
      </c>
      <c r="J104">
        <v>-352</v>
      </c>
      <c r="K104">
        <v>-319</v>
      </c>
      <c r="L104">
        <v>-95</v>
      </c>
      <c r="M104">
        <v>445</v>
      </c>
      <c r="N104">
        <v>1533</v>
      </c>
    </row>
    <row r="105" spans="1:14">
      <c r="A105">
        <v>2014</v>
      </c>
      <c r="B105">
        <v>539</v>
      </c>
      <c r="C105">
        <v>508</v>
      </c>
      <c r="D105">
        <v>-37</v>
      </c>
      <c r="E105">
        <v>-277</v>
      </c>
      <c r="F105">
        <v>-88</v>
      </c>
      <c r="G105">
        <v>-546</v>
      </c>
      <c r="H105">
        <v>603</v>
      </c>
      <c r="I105">
        <v>383</v>
      </c>
      <c r="J105">
        <v>303</v>
      </c>
      <c r="K105">
        <v>523</v>
      </c>
      <c r="L105">
        <v>1456</v>
      </c>
      <c r="M105">
        <v>801</v>
      </c>
      <c r="N105">
        <v>4166</v>
      </c>
    </row>
    <row r="106" spans="1:14">
      <c r="A106">
        <v>2015</v>
      </c>
      <c r="B106">
        <v>-619</v>
      </c>
      <c r="C106">
        <v>774</v>
      </c>
      <c r="D106">
        <v>-377</v>
      </c>
      <c r="E106">
        <v>-1023</v>
      </c>
      <c r="F106">
        <v>-861</v>
      </c>
      <c r="G106">
        <v>-388</v>
      </c>
      <c r="H106">
        <v>698</v>
      </c>
      <c r="I106">
        <v>1940</v>
      </c>
      <c r="J106">
        <v>681</v>
      </c>
      <c r="K106">
        <v>-342</v>
      </c>
      <c r="L106">
        <v>514</v>
      </c>
      <c r="M106">
        <v>-784</v>
      </c>
      <c r="N106">
        <v>214</v>
      </c>
    </row>
    <row r="107" spans="1:14">
      <c r="N107">
        <f>SUM(N97:N106)</f>
        <v>15842</v>
      </c>
    </row>
    <row r="108" spans="1:14">
      <c r="A108" t="s">
        <v>179</v>
      </c>
    </row>
    <row r="111" spans="1:14">
      <c r="A111" t="s">
        <v>28</v>
      </c>
    </row>
    <row r="112" spans="1:14">
      <c r="A112" t="s">
        <v>1</v>
      </c>
      <c r="B112">
        <v>-100</v>
      </c>
      <c r="C112" t="s">
        <v>2</v>
      </c>
      <c r="D112">
        <v>80</v>
      </c>
      <c r="E112" t="s">
        <v>3</v>
      </c>
      <c r="F112">
        <v>85</v>
      </c>
    </row>
    <row r="114" spans="1:14">
      <c r="A114" t="s">
        <v>29</v>
      </c>
      <c r="B114" t="s">
        <v>5</v>
      </c>
      <c r="C114" t="s">
        <v>6</v>
      </c>
      <c r="D114" t="s">
        <v>7</v>
      </c>
      <c r="E114" t="s">
        <v>8</v>
      </c>
      <c r="F114" t="s">
        <v>9</v>
      </c>
      <c r="G114" t="s">
        <v>10</v>
      </c>
      <c r="H114" t="s">
        <v>11</v>
      </c>
      <c r="I114" t="s">
        <v>12</v>
      </c>
      <c r="J114" t="s">
        <v>13</v>
      </c>
      <c r="K114" t="s">
        <v>14</v>
      </c>
      <c r="L114" t="s">
        <v>15</v>
      </c>
      <c r="M114" t="s">
        <v>16</v>
      </c>
      <c r="N114" t="s">
        <v>17</v>
      </c>
    </row>
    <row r="115" spans="1:14">
      <c r="A115">
        <v>2006</v>
      </c>
      <c r="B115">
        <v>-898</v>
      </c>
      <c r="C115">
        <v>-175</v>
      </c>
      <c r="D115">
        <v>-820</v>
      </c>
      <c r="E115">
        <v>-640</v>
      </c>
      <c r="F115">
        <v>-849</v>
      </c>
      <c r="G115">
        <v>-410</v>
      </c>
      <c r="H115">
        <v>-387</v>
      </c>
      <c r="I115">
        <v>-358</v>
      </c>
      <c r="J115">
        <v>46</v>
      </c>
      <c r="K115">
        <v>151</v>
      </c>
      <c r="L115">
        <v>-622</v>
      </c>
      <c r="M115">
        <v>-318</v>
      </c>
      <c r="N115">
        <v>-5279</v>
      </c>
    </row>
    <row r="116" spans="1:14">
      <c r="A116">
        <v>2007</v>
      </c>
      <c r="B116">
        <v>177</v>
      </c>
      <c r="C116">
        <v>-5</v>
      </c>
      <c r="D116">
        <v>-306</v>
      </c>
      <c r="E116">
        <v>-1196</v>
      </c>
      <c r="F116">
        <v>-68</v>
      </c>
      <c r="G116">
        <v>-226</v>
      </c>
      <c r="H116">
        <v>663</v>
      </c>
      <c r="I116">
        <v>-596</v>
      </c>
      <c r="J116">
        <v>-1271</v>
      </c>
      <c r="K116">
        <v>-377</v>
      </c>
      <c r="L116">
        <v>829</v>
      </c>
      <c r="M116">
        <v>-358</v>
      </c>
      <c r="N116">
        <v>-2733</v>
      </c>
    </row>
    <row r="117" spans="1:14">
      <c r="A117">
        <v>2008</v>
      </c>
      <c r="B117">
        <v>305</v>
      </c>
      <c r="C117">
        <v>156</v>
      </c>
      <c r="D117">
        <v>193</v>
      </c>
      <c r="E117">
        <v>-597</v>
      </c>
      <c r="F117">
        <v>-494</v>
      </c>
      <c r="G117">
        <v>-243</v>
      </c>
      <c r="H117">
        <v>-498</v>
      </c>
      <c r="I117">
        <v>608</v>
      </c>
      <c r="J117">
        <v>1699</v>
      </c>
      <c r="K117">
        <v>-1034</v>
      </c>
      <c r="L117">
        <v>-571</v>
      </c>
      <c r="M117">
        <v>429</v>
      </c>
      <c r="N117">
        <v>-45</v>
      </c>
    </row>
    <row r="118" spans="1:14">
      <c r="A118">
        <v>2009</v>
      </c>
      <c r="B118">
        <v>2046</v>
      </c>
      <c r="C118">
        <v>-1911</v>
      </c>
      <c r="D118">
        <v>-360</v>
      </c>
      <c r="E118">
        <v>-1125</v>
      </c>
      <c r="F118">
        <v>-590</v>
      </c>
      <c r="G118">
        <v>881</v>
      </c>
      <c r="H118">
        <v>-1075</v>
      </c>
      <c r="I118">
        <v>557</v>
      </c>
      <c r="J118">
        <v>91</v>
      </c>
      <c r="K118">
        <v>-219</v>
      </c>
      <c r="L118">
        <v>773</v>
      </c>
      <c r="M118">
        <v>-1206</v>
      </c>
      <c r="N118">
        <v>-2137</v>
      </c>
    </row>
    <row r="119" spans="1:14">
      <c r="A119">
        <v>2010</v>
      </c>
      <c r="B119">
        <v>1502</v>
      </c>
      <c r="C119">
        <v>782</v>
      </c>
      <c r="D119">
        <v>-642</v>
      </c>
      <c r="E119">
        <v>-257</v>
      </c>
      <c r="F119">
        <v>3054</v>
      </c>
      <c r="G119">
        <v>2201</v>
      </c>
      <c r="H119">
        <v>-897</v>
      </c>
      <c r="I119">
        <v>885</v>
      </c>
      <c r="J119">
        <v>-1548</v>
      </c>
      <c r="K119">
        <v>281</v>
      </c>
      <c r="L119">
        <v>1042</v>
      </c>
      <c r="M119">
        <v>569</v>
      </c>
      <c r="N119">
        <v>6971</v>
      </c>
    </row>
    <row r="120" spans="1:14">
      <c r="A120">
        <v>2011</v>
      </c>
      <c r="B120">
        <v>-1315</v>
      </c>
      <c r="C120">
        <v>-38</v>
      </c>
      <c r="D120">
        <v>-25</v>
      </c>
      <c r="E120">
        <v>450</v>
      </c>
      <c r="F120">
        <v>750</v>
      </c>
      <c r="G120">
        <v>80</v>
      </c>
      <c r="H120">
        <v>742</v>
      </c>
      <c r="I120">
        <v>1175</v>
      </c>
      <c r="J120">
        <v>876</v>
      </c>
      <c r="K120">
        <v>-885</v>
      </c>
      <c r="L120">
        <v>-432</v>
      </c>
      <c r="M120">
        <v>1395</v>
      </c>
      <c r="N120">
        <v>2773</v>
      </c>
    </row>
    <row r="121" spans="1:14">
      <c r="A121">
        <v>2012</v>
      </c>
      <c r="B121">
        <v>208</v>
      </c>
      <c r="C121">
        <v>-1658</v>
      </c>
      <c r="D121">
        <v>-1064</v>
      </c>
      <c r="E121">
        <v>708</v>
      </c>
      <c r="F121">
        <v>2113</v>
      </c>
      <c r="G121">
        <v>-498</v>
      </c>
      <c r="H121">
        <v>383</v>
      </c>
      <c r="I121">
        <v>-765</v>
      </c>
      <c r="J121">
        <v>-397</v>
      </c>
      <c r="K121">
        <v>-949</v>
      </c>
      <c r="L121">
        <v>-551</v>
      </c>
      <c r="M121">
        <v>-1220</v>
      </c>
      <c r="N121">
        <v>-3689</v>
      </c>
    </row>
    <row r="122" spans="1:14">
      <c r="A122">
        <v>2013</v>
      </c>
      <c r="B122">
        <v>-2179</v>
      </c>
      <c r="C122">
        <v>433</v>
      </c>
      <c r="D122">
        <v>-911</v>
      </c>
      <c r="E122">
        <v>-1221</v>
      </c>
      <c r="F122">
        <v>-240</v>
      </c>
      <c r="G122">
        <v>1635</v>
      </c>
      <c r="H122">
        <v>-467</v>
      </c>
      <c r="I122">
        <v>104</v>
      </c>
      <c r="J122">
        <v>-829</v>
      </c>
      <c r="K122">
        <v>-157</v>
      </c>
      <c r="L122">
        <v>-1085</v>
      </c>
      <c r="M122">
        <v>-681</v>
      </c>
      <c r="N122">
        <v>-5597</v>
      </c>
    </row>
    <row r="123" spans="1:14">
      <c r="A123">
        <v>2014</v>
      </c>
      <c r="B123">
        <v>1262</v>
      </c>
      <c r="C123">
        <v>-1251</v>
      </c>
      <c r="D123">
        <v>-730</v>
      </c>
      <c r="E123">
        <v>225</v>
      </c>
      <c r="F123">
        <v>397</v>
      </c>
      <c r="G123">
        <v>23</v>
      </c>
      <c r="H123">
        <v>140</v>
      </c>
      <c r="I123">
        <v>124</v>
      </c>
      <c r="J123">
        <v>-135</v>
      </c>
      <c r="K123">
        <v>172</v>
      </c>
      <c r="L123">
        <v>-1141</v>
      </c>
      <c r="M123">
        <v>236</v>
      </c>
      <c r="N123">
        <v>-677</v>
      </c>
    </row>
    <row r="124" spans="1:14">
      <c r="A124">
        <v>2015</v>
      </c>
      <c r="B124">
        <v>1277</v>
      </c>
      <c r="C124">
        <v>303</v>
      </c>
      <c r="D124">
        <v>385</v>
      </c>
      <c r="E124">
        <v>-1371</v>
      </c>
      <c r="F124">
        <v>-108</v>
      </c>
      <c r="G124">
        <v>-1141</v>
      </c>
      <c r="H124">
        <v>405</v>
      </c>
      <c r="I124">
        <v>336</v>
      </c>
      <c r="J124">
        <v>433</v>
      </c>
      <c r="K124">
        <v>-93</v>
      </c>
      <c r="L124">
        <v>502</v>
      </c>
      <c r="M124">
        <v>-21</v>
      </c>
      <c r="N124">
        <v>907</v>
      </c>
    </row>
    <row r="125" spans="1:14">
      <c r="N125">
        <f>SUM(N115:N124)</f>
        <v>-9506</v>
      </c>
    </row>
    <row r="126" spans="1:14">
      <c r="A126" t="s">
        <v>178</v>
      </c>
    </row>
    <row r="129" spans="1:1">
      <c r="A129" t="s">
        <v>177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85" workbookViewId="0">
      <selection activeCell="N39" sqref="N39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-135</v>
      </c>
      <c r="C7">
        <v>-10</v>
      </c>
      <c r="D7">
        <v>-11</v>
      </c>
      <c r="E7">
        <v>-385</v>
      </c>
      <c r="F7">
        <v>283</v>
      </c>
      <c r="G7">
        <v>196</v>
      </c>
      <c r="H7">
        <v>438</v>
      </c>
      <c r="I7">
        <v>-125</v>
      </c>
      <c r="J7">
        <v>233</v>
      </c>
      <c r="K7">
        <v>117</v>
      </c>
      <c r="L7">
        <v>-320</v>
      </c>
      <c r="M7">
        <v>155</v>
      </c>
      <c r="N7">
        <v>436</v>
      </c>
    </row>
    <row r="8" spans="1:14">
      <c r="A8">
        <v>2007</v>
      </c>
      <c r="B8">
        <v>73</v>
      </c>
      <c r="C8">
        <v>328</v>
      </c>
      <c r="D8">
        <v>239</v>
      </c>
      <c r="E8">
        <v>1</v>
      </c>
      <c r="F8">
        <v>225</v>
      </c>
      <c r="G8">
        <v>305</v>
      </c>
      <c r="H8">
        <v>64</v>
      </c>
      <c r="I8">
        <v>113</v>
      </c>
      <c r="J8">
        <v>-33</v>
      </c>
      <c r="K8">
        <v>239</v>
      </c>
      <c r="L8">
        <v>436</v>
      </c>
      <c r="M8">
        <v>302</v>
      </c>
      <c r="N8">
        <v>2293</v>
      </c>
    </row>
    <row r="9" spans="1:14">
      <c r="A9">
        <v>2008</v>
      </c>
      <c r="B9">
        <v>103</v>
      </c>
      <c r="C9">
        <v>2</v>
      </c>
      <c r="D9">
        <v>-1125</v>
      </c>
      <c r="E9">
        <v>-430</v>
      </c>
      <c r="F9">
        <v>91</v>
      </c>
      <c r="G9">
        <v>-234</v>
      </c>
      <c r="H9">
        <v>-114</v>
      </c>
      <c r="I9">
        <v>545</v>
      </c>
      <c r="J9">
        <v>-306</v>
      </c>
      <c r="K9">
        <v>81</v>
      </c>
      <c r="L9">
        <v>653</v>
      </c>
      <c r="M9">
        <v>-804</v>
      </c>
      <c r="N9">
        <v>-1537</v>
      </c>
    </row>
    <row r="10" spans="1:14">
      <c r="A10">
        <v>2009</v>
      </c>
      <c r="B10">
        <v>-159</v>
      </c>
      <c r="C10">
        <v>903</v>
      </c>
      <c r="D10">
        <v>512</v>
      </c>
      <c r="E10">
        <v>-457</v>
      </c>
      <c r="F10">
        <v>31</v>
      </c>
      <c r="G10">
        <v>-42</v>
      </c>
      <c r="H10">
        <v>-48</v>
      </c>
      <c r="I10">
        <v>-679</v>
      </c>
      <c r="J10">
        <v>53</v>
      </c>
      <c r="K10">
        <v>-133</v>
      </c>
      <c r="L10">
        <v>-61</v>
      </c>
      <c r="M10">
        <v>-366</v>
      </c>
      <c r="N10">
        <v>-446</v>
      </c>
    </row>
    <row r="11" spans="1:14">
      <c r="A11">
        <v>2010</v>
      </c>
      <c r="B11">
        <v>398</v>
      </c>
      <c r="C11">
        <v>-142</v>
      </c>
      <c r="D11">
        <v>-394</v>
      </c>
      <c r="E11">
        <v>231</v>
      </c>
      <c r="F11">
        <v>231</v>
      </c>
      <c r="G11">
        <v>523</v>
      </c>
      <c r="H11">
        <v>-523</v>
      </c>
      <c r="I11">
        <v>169</v>
      </c>
      <c r="J11">
        <v>-519</v>
      </c>
      <c r="K11">
        <v>-95</v>
      </c>
      <c r="L11">
        <v>-219</v>
      </c>
      <c r="M11">
        <v>14</v>
      </c>
      <c r="N11">
        <v>-329</v>
      </c>
    </row>
    <row r="12" spans="1:14">
      <c r="A12">
        <v>2011</v>
      </c>
      <c r="B12">
        <v>-417</v>
      </c>
      <c r="C12">
        <v>226</v>
      </c>
      <c r="D12">
        <v>-242</v>
      </c>
      <c r="E12">
        <v>-456</v>
      </c>
      <c r="F12">
        <v>-313</v>
      </c>
      <c r="G12">
        <v>-77</v>
      </c>
      <c r="H12">
        <v>88</v>
      </c>
      <c r="I12">
        <v>66</v>
      </c>
      <c r="J12">
        <v>-42</v>
      </c>
      <c r="K12">
        <v>-594</v>
      </c>
      <c r="L12">
        <v>-65</v>
      </c>
      <c r="M12">
        <v>-34</v>
      </c>
      <c r="N12">
        <v>-1859</v>
      </c>
    </row>
    <row r="13" spans="1:14">
      <c r="A13">
        <v>2012</v>
      </c>
      <c r="B13">
        <v>-560</v>
      </c>
      <c r="C13">
        <v>290</v>
      </c>
      <c r="D13">
        <v>390</v>
      </c>
      <c r="E13">
        <v>-109</v>
      </c>
      <c r="F13">
        <v>151</v>
      </c>
      <c r="G13">
        <v>772</v>
      </c>
      <c r="H13">
        <v>103</v>
      </c>
      <c r="I13">
        <v>-595</v>
      </c>
      <c r="J13">
        <v>57</v>
      </c>
      <c r="K13">
        <v>18</v>
      </c>
      <c r="L13">
        <v>118</v>
      </c>
      <c r="M13">
        <v>-75</v>
      </c>
      <c r="N13">
        <v>560</v>
      </c>
    </row>
    <row r="14" spans="1:14">
      <c r="A14">
        <v>2013</v>
      </c>
      <c r="B14">
        <v>-248</v>
      </c>
      <c r="C14">
        <v>-45</v>
      </c>
      <c r="D14">
        <v>150</v>
      </c>
      <c r="E14">
        <v>245</v>
      </c>
      <c r="F14">
        <v>-246</v>
      </c>
      <c r="G14">
        <v>93</v>
      </c>
      <c r="H14">
        <v>175</v>
      </c>
      <c r="I14">
        <v>-31</v>
      </c>
      <c r="J14">
        <v>-183</v>
      </c>
      <c r="K14">
        <v>-30</v>
      </c>
      <c r="L14">
        <v>-47</v>
      </c>
      <c r="M14">
        <v>164</v>
      </c>
      <c r="N14">
        <v>-4</v>
      </c>
    </row>
    <row r="15" spans="1:14">
      <c r="A15">
        <v>2014</v>
      </c>
      <c r="B15">
        <v>26</v>
      </c>
      <c r="C15">
        <v>-145</v>
      </c>
      <c r="D15">
        <v>391</v>
      </c>
      <c r="E15">
        <v>-190</v>
      </c>
      <c r="F15">
        <v>-44</v>
      </c>
      <c r="G15">
        <v>261</v>
      </c>
      <c r="H15">
        <v>58</v>
      </c>
      <c r="I15">
        <v>70</v>
      </c>
      <c r="J15">
        <v>99</v>
      </c>
      <c r="K15">
        <v>-169</v>
      </c>
      <c r="L15">
        <v>450</v>
      </c>
      <c r="M15">
        <v>-16</v>
      </c>
      <c r="N15">
        <v>791</v>
      </c>
    </row>
    <row r="16" spans="1:14">
      <c r="A16">
        <v>2015</v>
      </c>
      <c r="B16">
        <v>-164</v>
      </c>
      <c r="C16">
        <v>263</v>
      </c>
      <c r="D16">
        <v>285</v>
      </c>
      <c r="E16">
        <v>-72</v>
      </c>
      <c r="F16">
        <v>-135</v>
      </c>
      <c r="G16">
        <v>265</v>
      </c>
      <c r="H16">
        <v>-51</v>
      </c>
      <c r="I16">
        <v>-306</v>
      </c>
      <c r="J16">
        <v>57</v>
      </c>
      <c r="K16">
        <v>26</v>
      </c>
      <c r="L16">
        <v>834</v>
      </c>
      <c r="M16">
        <v>436</v>
      </c>
      <c r="N16">
        <v>1439</v>
      </c>
    </row>
    <row r="17" spans="1:14">
      <c r="N17">
        <f>SUM(N7:N16)</f>
        <v>1344</v>
      </c>
    </row>
    <row r="18" spans="1:14">
      <c r="A18" t="s">
        <v>80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-89</v>
      </c>
      <c r="C28">
        <v>29</v>
      </c>
      <c r="D28">
        <v>-40</v>
      </c>
      <c r="E28">
        <v>-187</v>
      </c>
      <c r="F28">
        <v>87</v>
      </c>
      <c r="G28">
        <v>-164</v>
      </c>
      <c r="H28">
        <v>137</v>
      </c>
      <c r="I28">
        <v>81</v>
      </c>
      <c r="J28">
        <v>-87</v>
      </c>
      <c r="K28">
        <v>126</v>
      </c>
      <c r="L28">
        <v>-188</v>
      </c>
      <c r="M28">
        <v>-105</v>
      </c>
      <c r="N28">
        <v>-401</v>
      </c>
    </row>
    <row r="29" spans="1:14">
      <c r="A29">
        <v>2007</v>
      </c>
      <c r="B29">
        <v>-141</v>
      </c>
      <c r="C29">
        <v>-35</v>
      </c>
      <c r="D29">
        <v>22</v>
      </c>
      <c r="E29">
        <v>-84</v>
      </c>
      <c r="F29">
        <v>33</v>
      </c>
      <c r="G29">
        <v>118</v>
      </c>
      <c r="H29">
        <v>15</v>
      </c>
      <c r="I29">
        <v>181</v>
      </c>
      <c r="J29">
        <v>95</v>
      </c>
      <c r="K29">
        <v>146</v>
      </c>
      <c r="L29">
        <v>194</v>
      </c>
      <c r="M29">
        <v>85</v>
      </c>
      <c r="N29">
        <v>627</v>
      </c>
    </row>
    <row r="30" spans="1:14">
      <c r="A30">
        <v>2008</v>
      </c>
      <c r="B30">
        <v>161</v>
      </c>
      <c r="C30">
        <v>3</v>
      </c>
      <c r="D30">
        <v>-178</v>
      </c>
      <c r="E30">
        <v>9</v>
      </c>
      <c r="F30">
        <v>-115</v>
      </c>
      <c r="G30">
        <v>127</v>
      </c>
      <c r="H30">
        <v>-294</v>
      </c>
      <c r="I30">
        <v>-60</v>
      </c>
      <c r="J30">
        <v>-7</v>
      </c>
      <c r="K30">
        <v>-93</v>
      </c>
      <c r="L30">
        <v>522</v>
      </c>
      <c r="M30">
        <v>-392</v>
      </c>
      <c r="N30">
        <v>-319</v>
      </c>
    </row>
    <row r="31" spans="1:14">
      <c r="A31">
        <v>2009</v>
      </c>
      <c r="B31">
        <v>-110</v>
      </c>
      <c r="C31">
        <v>17</v>
      </c>
      <c r="D31">
        <v>165</v>
      </c>
      <c r="E31">
        <v>156</v>
      </c>
      <c r="F31">
        <v>99</v>
      </c>
      <c r="G31">
        <v>363</v>
      </c>
      <c r="H31">
        <v>14</v>
      </c>
      <c r="I31">
        <v>54</v>
      </c>
      <c r="J31">
        <v>24</v>
      </c>
      <c r="K31">
        <v>-89</v>
      </c>
      <c r="L31">
        <v>56</v>
      </c>
      <c r="M31">
        <v>-16</v>
      </c>
      <c r="N31">
        <v>732</v>
      </c>
    </row>
    <row r="32" spans="1:14">
      <c r="A32">
        <v>2010</v>
      </c>
      <c r="B32">
        <v>-120</v>
      </c>
      <c r="C32">
        <v>167</v>
      </c>
      <c r="D32">
        <v>210</v>
      </c>
      <c r="E32">
        <v>-65</v>
      </c>
      <c r="F32">
        <v>100</v>
      </c>
      <c r="G32">
        <v>54</v>
      </c>
      <c r="H32">
        <v>-539</v>
      </c>
      <c r="I32">
        <v>501</v>
      </c>
      <c r="J32">
        <v>-445</v>
      </c>
      <c r="K32">
        <v>273</v>
      </c>
      <c r="L32">
        <v>17</v>
      </c>
      <c r="M32">
        <v>-402</v>
      </c>
      <c r="N32">
        <v>-249</v>
      </c>
    </row>
    <row r="33" spans="1:14">
      <c r="A33">
        <v>2011</v>
      </c>
      <c r="B33">
        <v>171</v>
      </c>
      <c r="C33">
        <v>334</v>
      </c>
      <c r="D33">
        <v>396</v>
      </c>
      <c r="E33">
        <v>290</v>
      </c>
      <c r="F33">
        <v>277</v>
      </c>
      <c r="G33">
        <v>160</v>
      </c>
      <c r="H33">
        <v>-634</v>
      </c>
      <c r="I33">
        <v>1125</v>
      </c>
      <c r="J33">
        <v>-3308</v>
      </c>
      <c r="K33">
        <v>75</v>
      </c>
      <c r="L33">
        <v>317</v>
      </c>
      <c r="M33">
        <v>140</v>
      </c>
      <c r="N33">
        <v>-659</v>
      </c>
    </row>
    <row r="34" spans="1:14">
      <c r="A34">
        <v>2012</v>
      </c>
      <c r="B34">
        <v>222</v>
      </c>
      <c r="C34">
        <v>45</v>
      </c>
      <c r="D34">
        <v>6</v>
      </c>
      <c r="E34">
        <v>9</v>
      </c>
      <c r="F34">
        <v>36</v>
      </c>
      <c r="G34">
        <v>68</v>
      </c>
      <c r="H34">
        <v>25</v>
      </c>
      <c r="I34">
        <v>14</v>
      </c>
      <c r="J34">
        <v>66</v>
      </c>
      <c r="K34">
        <v>103</v>
      </c>
      <c r="L34">
        <v>37</v>
      </c>
      <c r="M34">
        <v>-19</v>
      </c>
      <c r="N34">
        <v>614</v>
      </c>
    </row>
    <row r="35" spans="1:14">
      <c r="A35">
        <v>2013</v>
      </c>
      <c r="B35">
        <v>87</v>
      </c>
      <c r="C35">
        <v>366</v>
      </c>
      <c r="D35">
        <v>-25</v>
      </c>
      <c r="E35">
        <v>8</v>
      </c>
      <c r="F35">
        <v>94</v>
      </c>
      <c r="G35">
        <v>76</v>
      </c>
      <c r="H35">
        <v>55</v>
      </c>
      <c r="I35">
        <v>-51</v>
      </c>
      <c r="J35">
        <v>109</v>
      </c>
      <c r="K35">
        <v>-204</v>
      </c>
      <c r="L35">
        <v>152</v>
      </c>
      <c r="M35">
        <v>240</v>
      </c>
      <c r="N35">
        <v>907</v>
      </c>
    </row>
    <row r="36" spans="1:14">
      <c r="A36">
        <v>2014</v>
      </c>
      <c r="B36">
        <v>-105</v>
      </c>
      <c r="C36">
        <v>85</v>
      </c>
      <c r="D36">
        <v>-134</v>
      </c>
      <c r="E36">
        <v>95</v>
      </c>
      <c r="F36">
        <v>8</v>
      </c>
      <c r="G36">
        <v>84</v>
      </c>
      <c r="H36">
        <v>56</v>
      </c>
      <c r="I36">
        <v>27</v>
      </c>
      <c r="J36">
        <v>85</v>
      </c>
      <c r="K36">
        <v>107</v>
      </c>
      <c r="L36">
        <v>55</v>
      </c>
      <c r="M36">
        <v>145</v>
      </c>
      <c r="N36">
        <v>508</v>
      </c>
    </row>
    <row r="37" spans="1:14">
      <c r="A37">
        <v>2015</v>
      </c>
      <c r="B37">
        <v>-461</v>
      </c>
      <c r="C37">
        <v>48</v>
      </c>
      <c r="D37">
        <v>257</v>
      </c>
      <c r="E37">
        <v>201</v>
      </c>
      <c r="F37">
        <v>352</v>
      </c>
      <c r="G37">
        <v>339</v>
      </c>
      <c r="H37">
        <v>-353</v>
      </c>
      <c r="I37">
        <v>-581</v>
      </c>
      <c r="J37">
        <v>55</v>
      </c>
      <c r="K37">
        <v>411</v>
      </c>
      <c r="L37">
        <v>190</v>
      </c>
      <c r="M37">
        <v>-3</v>
      </c>
      <c r="N37">
        <v>456</v>
      </c>
    </row>
    <row r="38" spans="1:14">
      <c r="N38">
        <f>SUM(N28:N37)</f>
        <v>2216</v>
      </c>
    </row>
    <row r="39" spans="1:14">
      <c r="A39" t="s">
        <v>79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172</v>
      </c>
      <c r="C49">
        <v>-84</v>
      </c>
      <c r="D49">
        <v>104</v>
      </c>
      <c r="E49">
        <v>217</v>
      </c>
      <c r="F49">
        <v>-305</v>
      </c>
      <c r="G49">
        <v>308</v>
      </c>
      <c r="H49">
        <v>231</v>
      </c>
      <c r="I49">
        <v>-81</v>
      </c>
      <c r="J49">
        <v>184</v>
      </c>
      <c r="K49">
        <v>230</v>
      </c>
      <c r="L49">
        <v>-18</v>
      </c>
      <c r="M49">
        <v>-117</v>
      </c>
      <c r="N49">
        <v>841</v>
      </c>
    </row>
    <row r="50" spans="1:14">
      <c r="A50">
        <v>2007</v>
      </c>
      <c r="B50">
        <v>-58</v>
      </c>
      <c r="C50">
        <v>138</v>
      </c>
      <c r="D50">
        <v>-275</v>
      </c>
      <c r="E50">
        <v>464</v>
      </c>
      <c r="F50">
        <v>203</v>
      </c>
      <c r="G50">
        <v>-37</v>
      </c>
      <c r="H50">
        <v>-140</v>
      </c>
      <c r="I50">
        <v>322</v>
      </c>
      <c r="J50">
        <v>255</v>
      </c>
      <c r="K50">
        <v>340</v>
      </c>
      <c r="L50">
        <v>-249</v>
      </c>
      <c r="M50">
        <v>-172</v>
      </c>
      <c r="N50">
        <v>790</v>
      </c>
    </row>
    <row r="51" spans="1:14">
      <c r="A51">
        <v>2008</v>
      </c>
      <c r="B51">
        <v>40</v>
      </c>
      <c r="C51">
        <v>-145</v>
      </c>
      <c r="D51">
        <v>-434</v>
      </c>
      <c r="E51">
        <v>-185</v>
      </c>
      <c r="F51">
        <v>119</v>
      </c>
      <c r="G51">
        <v>-160</v>
      </c>
      <c r="H51">
        <v>192</v>
      </c>
      <c r="I51">
        <v>-17</v>
      </c>
      <c r="J51">
        <v>-442</v>
      </c>
      <c r="K51">
        <v>342</v>
      </c>
      <c r="L51">
        <v>696</v>
      </c>
      <c r="M51">
        <v>267</v>
      </c>
      <c r="N51">
        <v>273</v>
      </c>
    </row>
    <row r="52" spans="1:14">
      <c r="A52">
        <v>2009</v>
      </c>
      <c r="B52">
        <v>-596</v>
      </c>
      <c r="C52">
        <v>-610</v>
      </c>
      <c r="D52">
        <v>321</v>
      </c>
      <c r="E52">
        <v>-272</v>
      </c>
      <c r="F52">
        <v>464</v>
      </c>
      <c r="G52">
        <v>-208</v>
      </c>
      <c r="H52">
        <v>294</v>
      </c>
      <c r="I52">
        <v>102</v>
      </c>
      <c r="J52">
        <v>-322</v>
      </c>
      <c r="K52">
        <v>121</v>
      </c>
      <c r="L52">
        <v>-233</v>
      </c>
      <c r="M52">
        <v>-353</v>
      </c>
      <c r="N52">
        <v>-1294</v>
      </c>
    </row>
    <row r="53" spans="1:14">
      <c r="A53">
        <v>2010</v>
      </c>
      <c r="B53">
        <v>84</v>
      </c>
      <c r="C53">
        <v>234</v>
      </c>
      <c r="D53">
        <v>82</v>
      </c>
      <c r="E53">
        <v>121</v>
      </c>
      <c r="F53">
        <v>88</v>
      </c>
      <c r="G53">
        <v>-275</v>
      </c>
      <c r="H53">
        <v>354</v>
      </c>
      <c r="I53">
        <v>44</v>
      </c>
      <c r="J53">
        <v>-23</v>
      </c>
      <c r="K53">
        <v>-143</v>
      </c>
      <c r="L53">
        <v>323</v>
      </c>
      <c r="M53">
        <v>-118</v>
      </c>
      <c r="N53">
        <v>771</v>
      </c>
    </row>
    <row r="54" spans="1:14">
      <c r="A54">
        <v>2011</v>
      </c>
      <c r="B54">
        <v>308</v>
      </c>
      <c r="C54">
        <v>286</v>
      </c>
      <c r="D54">
        <v>-277</v>
      </c>
      <c r="E54">
        <v>55</v>
      </c>
      <c r="F54">
        <v>91</v>
      </c>
      <c r="G54">
        <v>199</v>
      </c>
      <c r="H54">
        <v>152</v>
      </c>
      <c r="I54">
        <v>17</v>
      </c>
      <c r="J54">
        <v>516</v>
      </c>
      <c r="K54">
        <v>-418</v>
      </c>
      <c r="L54">
        <v>-95</v>
      </c>
      <c r="M54">
        <v>133</v>
      </c>
      <c r="N54">
        <v>965</v>
      </c>
    </row>
    <row r="55" spans="1:14">
      <c r="A55">
        <v>2012</v>
      </c>
      <c r="B55">
        <v>-265</v>
      </c>
      <c r="C55">
        <v>-174</v>
      </c>
      <c r="D55">
        <v>-187</v>
      </c>
      <c r="E55">
        <v>407</v>
      </c>
      <c r="F55">
        <v>72</v>
      </c>
      <c r="G55">
        <v>90</v>
      </c>
      <c r="H55">
        <v>-306</v>
      </c>
      <c r="I55">
        <v>-61</v>
      </c>
      <c r="J55">
        <v>-233</v>
      </c>
      <c r="K55">
        <v>111</v>
      </c>
      <c r="L55">
        <v>-37</v>
      </c>
      <c r="M55">
        <v>-106</v>
      </c>
      <c r="N55">
        <v>-688</v>
      </c>
    </row>
    <row r="56" spans="1:14">
      <c r="A56">
        <v>2013</v>
      </c>
      <c r="B56">
        <v>-62</v>
      </c>
      <c r="C56">
        <v>97</v>
      </c>
      <c r="D56">
        <v>-2</v>
      </c>
      <c r="E56">
        <v>-402</v>
      </c>
      <c r="F56">
        <v>-168</v>
      </c>
      <c r="G56">
        <v>-194</v>
      </c>
      <c r="H56">
        <v>283</v>
      </c>
      <c r="I56">
        <v>242</v>
      </c>
      <c r="J56">
        <v>-86</v>
      </c>
      <c r="K56">
        <v>22</v>
      </c>
      <c r="L56">
        <v>-15</v>
      </c>
      <c r="M56">
        <v>272</v>
      </c>
      <c r="N56">
        <v>-12</v>
      </c>
    </row>
    <row r="57" spans="1:14">
      <c r="A57">
        <v>2014</v>
      </c>
      <c r="B57">
        <v>-158</v>
      </c>
      <c r="C57">
        <v>68</v>
      </c>
      <c r="D57">
        <v>-387</v>
      </c>
      <c r="E57">
        <v>-25</v>
      </c>
      <c r="F57">
        <v>-34</v>
      </c>
      <c r="G57">
        <v>10</v>
      </c>
      <c r="H57">
        <v>-156</v>
      </c>
      <c r="I57">
        <v>51</v>
      </c>
      <c r="J57">
        <v>-134</v>
      </c>
      <c r="K57">
        <v>356</v>
      </c>
      <c r="L57">
        <v>4</v>
      </c>
      <c r="M57">
        <v>470</v>
      </c>
      <c r="N57">
        <v>67</v>
      </c>
    </row>
    <row r="58" spans="1:14">
      <c r="A58">
        <v>2015</v>
      </c>
      <c r="B58">
        <v>320</v>
      </c>
      <c r="C58">
        <v>347</v>
      </c>
      <c r="D58">
        <v>282</v>
      </c>
      <c r="E58">
        <v>-228</v>
      </c>
      <c r="F58">
        <v>-268</v>
      </c>
      <c r="G58">
        <v>-379</v>
      </c>
      <c r="H58">
        <v>45</v>
      </c>
      <c r="I58">
        <v>517</v>
      </c>
      <c r="J58">
        <v>-633</v>
      </c>
      <c r="K58">
        <v>-124</v>
      </c>
      <c r="L58">
        <v>171</v>
      </c>
      <c r="M58">
        <v>-333</v>
      </c>
      <c r="N58">
        <v>-283</v>
      </c>
    </row>
    <row r="59" spans="1:14">
      <c r="N59">
        <f>SUM(N49:N58)</f>
        <v>1430</v>
      </c>
    </row>
    <row r="60" spans="1:14">
      <c r="A60" t="s">
        <v>78</v>
      </c>
    </row>
    <row r="63" spans="1:14">
      <c r="A63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-14</v>
      </c>
      <c r="C70">
        <v>-35</v>
      </c>
      <c r="D70">
        <v>-257</v>
      </c>
      <c r="E70">
        <v>-107</v>
      </c>
      <c r="F70">
        <v>-23</v>
      </c>
      <c r="G70">
        <v>-305</v>
      </c>
      <c r="H70">
        <v>230</v>
      </c>
      <c r="I70">
        <v>11</v>
      </c>
      <c r="J70">
        <v>173</v>
      </c>
      <c r="K70">
        <v>231</v>
      </c>
      <c r="L70">
        <v>-23</v>
      </c>
      <c r="M70">
        <v>-9</v>
      </c>
      <c r="N70">
        <v>-127</v>
      </c>
    </row>
    <row r="71" spans="1:14">
      <c r="A71">
        <v>2007</v>
      </c>
      <c r="B71">
        <v>70</v>
      </c>
      <c r="C71">
        <v>204</v>
      </c>
      <c r="D71">
        <v>203</v>
      </c>
      <c r="E71">
        <v>246</v>
      </c>
      <c r="F71">
        <v>-5</v>
      </c>
      <c r="G71">
        <v>40</v>
      </c>
      <c r="H71">
        <v>168</v>
      </c>
      <c r="I71">
        <v>102</v>
      </c>
      <c r="J71">
        <v>134</v>
      </c>
      <c r="K71">
        <v>245</v>
      </c>
      <c r="L71">
        <v>194</v>
      </c>
      <c r="M71">
        <v>13</v>
      </c>
      <c r="N71">
        <v>1615</v>
      </c>
    </row>
    <row r="72" spans="1:14">
      <c r="A72">
        <v>2008</v>
      </c>
      <c r="B72">
        <v>110</v>
      </c>
      <c r="C72">
        <v>220</v>
      </c>
      <c r="D72">
        <v>482</v>
      </c>
      <c r="E72">
        <v>282</v>
      </c>
      <c r="F72">
        <v>-247</v>
      </c>
      <c r="G72">
        <v>402</v>
      </c>
      <c r="H72">
        <v>-286</v>
      </c>
      <c r="I72">
        <v>64</v>
      </c>
      <c r="J72">
        <v>211</v>
      </c>
      <c r="K72">
        <v>-567</v>
      </c>
      <c r="L72">
        <v>700</v>
      </c>
      <c r="M72">
        <v>-1484</v>
      </c>
      <c r="N72">
        <v>-114</v>
      </c>
    </row>
    <row r="73" spans="1:14">
      <c r="A73">
        <v>2009</v>
      </c>
      <c r="B73">
        <v>382</v>
      </c>
      <c r="C73">
        <v>1286</v>
      </c>
      <c r="D73">
        <v>-300</v>
      </c>
      <c r="E73">
        <v>-5</v>
      </c>
      <c r="F73">
        <v>355</v>
      </c>
      <c r="G73">
        <v>-32</v>
      </c>
      <c r="H73">
        <v>-568</v>
      </c>
      <c r="I73">
        <v>-177</v>
      </c>
      <c r="J73">
        <v>-132</v>
      </c>
      <c r="K73">
        <v>-720</v>
      </c>
      <c r="L73">
        <v>-65</v>
      </c>
      <c r="M73">
        <v>-2</v>
      </c>
      <c r="N73">
        <v>22</v>
      </c>
    </row>
    <row r="74" spans="1:14">
      <c r="A74">
        <v>2010</v>
      </c>
      <c r="B74">
        <v>231</v>
      </c>
      <c r="C74">
        <v>-569</v>
      </c>
      <c r="D74">
        <v>386</v>
      </c>
      <c r="E74">
        <v>571</v>
      </c>
      <c r="F74">
        <v>-609</v>
      </c>
      <c r="G74">
        <v>-179</v>
      </c>
      <c r="H74">
        <v>-744</v>
      </c>
      <c r="I74">
        <v>-405</v>
      </c>
      <c r="J74">
        <v>-601</v>
      </c>
      <c r="K74">
        <v>-198</v>
      </c>
      <c r="L74">
        <v>200</v>
      </c>
      <c r="M74">
        <v>113</v>
      </c>
      <c r="N74">
        <v>-1804</v>
      </c>
    </row>
    <row r="75" spans="1:14">
      <c r="A75">
        <v>2011</v>
      </c>
      <c r="B75">
        <v>295</v>
      </c>
      <c r="C75">
        <v>-7</v>
      </c>
      <c r="D75">
        <v>260</v>
      </c>
      <c r="E75">
        <v>488</v>
      </c>
      <c r="F75">
        <v>88</v>
      </c>
      <c r="G75">
        <v>-397</v>
      </c>
      <c r="H75">
        <v>398</v>
      </c>
      <c r="I75">
        <v>22</v>
      </c>
      <c r="J75">
        <v>-95</v>
      </c>
      <c r="K75">
        <v>430</v>
      </c>
      <c r="L75">
        <v>-12</v>
      </c>
      <c r="M75">
        <v>11</v>
      </c>
      <c r="N75">
        <v>1479</v>
      </c>
    </row>
    <row r="76" spans="1:14">
      <c r="A76">
        <v>2012</v>
      </c>
      <c r="B76">
        <v>-37</v>
      </c>
      <c r="C76">
        <v>214</v>
      </c>
      <c r="D76">
        <v>-21</v>
      </c>
      <c r="E76">
        <v>99</v>
      </c>
      <c r="F76">
        <v>42</v>
      </c>
      <c r="G76">
        <v>103</v>
      </c>
      <c r="H76">
        <v>270</v>
      </c>
      <c r="I76">
        <v>-332</v>
      </c>
      <c r="J76">
        <v>-43</v>
      </c>
      <c r="K76">
        <v>-215</v>
      </c>
      <c r="L76">
        <v>-99</v>
      </c>
      <c r="M76">
        <v>169</v>
      </c>
      <c r="N76">
        <v>150</v>
      </c>
    </row>
    <row r="77" spans="1:14">
      <c r="A77">
        <v>2013</v>
      </c>
      <c r="B77">
        <v>-321</v>
      </c>
      <c r="C77">
        <v>136</v>
      </c>
      <c r="D77">
        <v>-42</v>
      </c>
      <c r="E77">
        <v>683</v>
      </c>
      <c r="F77">
        <v>-20</v>
      </c>
      <c r="G77">
        <v>-21</v>
      </c>
      <c r="H77">
        <v>84</v>
      </c>
      <c r="I77">
        <v>177</v>
      </c>
      <c r="J77">
        <v>345</v>
      </c>
      <c r="K77">
        <v>170</v>
      </c>
      <c r="L77">
        <v>94</v>
      </c>
      <c r="M77">
        <v>79</v>
      </c>
      <c r="N77">
        <v>1365</v>
      </c>
    </row>
    <row r="78" spans="1:14">
      <c r="A78">
        <v>2014</v>
      </c>
      <c r="B78">
        <v>-220</v>
      </c>
      <c r="C78">
        <v>-100</v>
      </c>
      <c r="D78">
        <v>90</v>
      </c>
      <c r="E78">
        <v>65</v>
      </c>
      <c r="F78">
        <v>339</v>
      </c>
      <c r="G78">
        <v>84</v>
      </c>
      <c r="H78">
        <v>-288</v>
      </c>
      <c r="I78">
        <v>-119</v>
      </c>
      <c r="J78">
        <v>-62</v>
      </c>
      <c r="K78">
        <v>11</v>
      </c>
      <c r="L78">
        <v>510</v>
      </c>
      <c r="M78">
        <v>147</v>
      </c>
      <c r="N78">
        <v>457</v>
      </c>
    </row>
    <row r="79" spans="1:14">
      <c r="A79">
        <v>2015</v>
      </c>
      <c r="B79">
        <v>593</v>
      </c>
      <c r="C79">
        <v>704</v>
      </c>
      <c r="D79">
        <v>-280</v>
      </c>
      <c r="E79">
        <v>527</v>
      </c>
      <c r="F79">
        <v>-312</v>
      </c>
      <c r="G79">
        <v>-226</v>
      </c>
      <c r="H79">
        <v>297</v>
      </c>
      <c r="I79">
        <v>131</v>
      </c>
      <c r="J79">
        <v>877</v>
      </c>
      <c r="K79">
        <v>145</v>
      </c>
      <c r="L79">
        <v>150</v>
      </c>
      <c r="M79">
        <v>125</v>
      </c>
      <c r="N79">
        <v>2731</v>
      </c>
    </row>
    <row r="80" spans="1:14">
      <c r="N80">
        <f>SUM(N70:N79)</f>
        <v>5774</v>
      </c>
    </row>
    <row r="81" spans="1:14">
      <c r="A81" t="s">
        <v>77</v>
      </c>
    </row>
    <row r="84" spans="1:14">
      <c r="A84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-108</v>
      </c>
      <c r="C91">
        <v>-210</v>
      </c>
      <c r="D91">
        <v>-148</v>
      </c>
      <c r="E91">
        <v>-180</v>
      </c>
      <c r="F91">
        <v>-250</v>
      </c>
      <c r="G91">
        <v>-183</v>
      </c>
      <c r="H91">
        <v>-2</v>
      </c>
      <c r="I91">
        <v>448</v>
      </c>
      <c r="J91">
        <v>-152</v>
      </c>
      <c r="K91">
        <v>381</v>
      </c>
      <c r="L91">
        <v>-388</v>
      </c>
      <c r="M91">
        <v>54</v>
      </c>
      <c r="N91">
        <v>-738</v>
      </c>
    </row>
    <row r="92" spans="1:14">
      <c r="A92">
        <v>2007</v>
      </c>
      <c r="B92">
        <v>-281</v>
      </c>
      <c r="C92">
        <v>132</v>
      </c>
      <c r="D92">
        <v>-211</v>
      </c>
      <c r="E92">
        <v>354</v>
      </c>
      <c r="F92">
        <v>29</v>
      </c>
      <c r="G92">
        <v>-160</v>
      </c>
      <c r="H92">
        <v>215</v>
      </c>
      <c r="I92">
        <v>681</v>
      </c>
      <c r="J92">
        <v>33</v>
      </c>
      <c r="K92">
        <v>122</v>
      </c>
      <c r="L92">
        <v>334</v>
      </c>
      <c r="M92">
        <v>21</v>
      </c>
      <c r="N92">
        <v>1269</v>
      </c>
    </row>
    <row r="93" spans="1:14">
      <c r="A93">
        <v>2008</v>
      </c>
      <c r="B93">
        <v>474</v>
      </c>
      <c r="C93">
        <v>233</v>
      </c>
      <c r="D93">
        <v>-597</v>
      </c>
      <c r="E93">
        <v>-180</v>
      </c>
      <c r="F93">
        <v>-78</v>
      </c>
      <c r="G93">
        <v>20</v>
      </c>
      <c r="H93">
        <v>282</v>
      </c>
      <c r="I93">
        <v>-129</v>
      </c>
      <c r="J93">
        <v>-305</v>
      </c>
      <c r="K93">
        <v>-362</v>
      </c>
      <c r="L93">
        <v>941</v>
      </c>
      <c r="M93">
        <v>424</v>
      </c>
      <c r="N93">
        <v>722</v>
      </c>
    </row>
    <row r="94" spans="1:14">
      <c r="A94">
        <v>2009</v>
      </c>
      <c r="B94">
        <v>-349</v>
      </c>
      <c r="C94">
        <v>-464</v>
      </c>
      <c r="D94">
        <v>174</v>
      </c>
      <c r="E94">
        <v>14</v>
      </c>
      <c r="F94">
        <v>515</v>
      </c>
      <c r="G94">
        <v>-464</v>
      </c>
      <c r="H94">
        <v>123</v>
      </c>
      <c r="I94">
        <v>34</v>
      </c>
      <c r="J94">
        <v>-483</v>
      </c>
      <c r="K94">
        <v>129</v>
      </c>
      <c r="L94">
        <v>-150</v>
      </c>
      <c r="M94">
        <v>-502</v>
      </c>
      <c r="N94">
        <v>-1423</v>
      </c>
    </row>
    <row r="95" spans="1:14">
      <c r="A95">
        <v>2010</v>
      </c>
      <c r="B95">
        <v>366</v>
      </c>
      <c r="C95">
        <v>-9</v>
      </c>
      <c r="D95">
        <v>-123</v>
      </c>
      <c r="E95">
        <v>-44</v>
      </c>
      <c r="F95">
        <v>-21</v>
      </c>
      <c r="G95">
        <v>-196</v>
      </c>
      <c r="H95">
        <v>284</v>
      </c>
      <c r="I95">
        <v>-214</v>
      </c>
      <c r="J95">
        <v>-202</v>
      </c>
      <c r="K95">
        <v>-334</v>
      </c>
      <c r="L95">
        <v>-122</v>
      </c>
      <c r="M95">
        <v>216</v>
      </c>
      <c r="N95">
        <v>-400</v>
      </c>
    </row>
    <row r="96" spans="1:14">
      <c r="A96">
        <v>2011</v>
      </c>
      <c r="B96">
        <v>264</v>
      </c>
      <c r="C96">
        <v>277</v>
      </c>
      <c r="D96">
        <v>-314</v>
      </c>
      <c r="E96">
        <v>-131</v>
      </c>
      <c r="F96">
        <v>178</v>
      </c>
      <c r="G96">
        <v>-326</v>
      </c>
      <c r="H96">
        <v>-203</v>
      </c>
      <c r="I96">
        <v>15</v>
      </c>
      <c r="J96">
        <v>614</v>
      </c>
      <c r="K96">
        <v>-576</v>
      </c>
      <c r="L96">
        <v>-196</v>
      </c>
      <c r="M96">
        <v>220</v>
      </c>
      <c r="N96">
        <v>-178</v>
      </c>
    </row>
    <row r="97" spans="1:14">
      <c r="A97">
        <v>2012</v>
      </c>
      <c r="B97">
        <v>-725</v>
      </c>
      <c r="C97">
        <v>117</v>
      </c>
      <c r="D97">
        <v>-326</v>
      </c>
      <c r="E97">
        <v>476</v>
      </c>
      <c r="F97">
        <v>-203</v>
      </c>
      <c r="G97">
        <v>127</v>
      </c>
      <c r="H97">
        <v>-274</v>
      </c>
      <c r="I97">
        <v>-62</v>
      </c>
      <c r="J97">
        <v>-92</v>
      </c>
      <c r="K97">
        <v>332</v>
      </c>
      <c r="L97">
        <v>99</v>
      </c>
      <c r="M97">
        <v>-262</v>
      </c>
      <c r="N97">
        <v>-795</v>
      </c>
    </row>
    <row r="98" spans="1:14">
      <c r="A98">
        <v>2013</v>
      </c>
      <c r="B98">
        <v>-319</v>
      </c>
      <c r="C98">
        <v>-54</v>
      </c>
      <c r="D98">
        <v>126</v>
      </c>
      <c r="E98">
        <v>-518</v>
      </c>
      <c r="F98">
        <v>44</v>
      </c>
      <c r="G98">
        <v>24</v>
      </c>
      <c r="H98">
        <v>119</v>
      </c>
      <c r="I98">
        <v>-266</v>
      </c>
      <c r="J98">
        <v>-310</v>
      </c>
      <c r="K98">
        <v>-91</v>
      </c>
      <c r="L98">
        <v>-56</v>
      </c>
      <c r="M98">
        <v>139</v>
      </c>
      <c r="N98">
        <v>-1162</v>
      </c>
    </row>
    <row r="99" spans="1:14">
      <c r="A99">
        <v>2014</v>
      </c>
      <c r="B99">
        <v>-160</v>
      </c>
      <c r="C99">
        <v>-255</v>
      </c>
      <c r="D99">
        <v>-304</v>
      </c>
      <c r="E99">
        <v>37</v>
      </c>
      <c r="F99">
        <v>-73</v>
      </c>
      <c r="G99">
        <v>174</v>
      </c>
      <c r="H99">
        <v>-37</v>
      </c>
      <c r="I99">
        <v>-38</v>
      </c>
      <c r="J99">
        <v>-92</v>
      </c>
      <c r="K99">
        <v>240</v>
      </c>
      <c r="L99">
        <v>298</v>
      </c>
      <c r="M99">
        <v>190</v>
      </c>
      <c r="N99">
        <v>-19</v>
      </c>
    </row>
    <row r="100" spans="1:14">
      <c r="A100">
        <v>2015</v>
      </c>
      <c r="B100">
        <v>227</v>
      </c>
      <c r="C100">
        <v>350</v>
      </c>
      <c r="D100">
        <v>261</v>
      </c>
      <c r="E100">
        <v>-64</v>
      </c>
      <c r="F100">
        <v>-356</v>
      </c>
      <c r="G100">
        <v>18</v>
      </c>
      <c r="H100">
        <v>-218</v>
      </c>
      <c r="I100">
        <v>738</v>
      </c>
      <c r="J100">
        <v>-8</v>
      </c>
      <c r="K100">
        <v>-417</v>
      </c>
      <c r="L100">
        <v>202</v>
      </c>
      <c r="M100">
        <v>378</v>
      </c>
      <c r="N100">
        <v>1110</v>
      </c>
    </row>
    <row r="101" spans="1:14">
      <c r="N101">
        <f>SUM(N91:N100)</f>
        <v>-1614</v>
      </c>
    </row>
    <row r="102" spans="1:14">
      <c r="A102" t="s">
        <v>76</v>
      </c>
    </row>
    <row r="105" spans="1:14">
      <c r="A105" t="s">
        <v>55</v>
      </c>
    </row>
    <row r="108" spans="1:14">
      <c r="A108" t="s">
        <v>26</v>
      </c>
    </row>
    <row r="109" spans="1:14">
      <c r="A109" t="s">
        <v>1</v>
      </c>
      <c r="B109">
        <v>13</v>
      </c>
      <c r="C109" t="s">
        <v>2</v>
      </c>
      <c r="D109">
        <v>14</v>
      </c>
      <c r="E109" t="s">
        <v>3</v>
      </c>
      <c r="F109">
        <v>62</v>
      </c>
    </row>
    <row r="111" spans="1:14">
      <c r="A111" t="s">
        <v>27</v>
      </c>
      <c r="B111" t="s">
        <v>5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  <c r="K111" t="s">
        <v>14</v>
      </c>
      <c r="L111" t="s">
        <v>15</v>
      </c>
      <c r="M111" t="s">
        <v>16</v>
      </c>
      <c r="N111" t="s">
        <v>17</v>
      </c>
    </row>
    <row r="112" spans="1:14">
      <c r="A112">
        <v>2006</v>
      </c>
      <c r="B112">
        <v>111</v>
      </c>
      <c r="C112">
        <v>-27</v>
      </c>
      <c r="D112">
        <v>27</v>
      </c>
      <c r="E112">
        <v>69</v>
      </c>
      <c r="F112">
        <v>-468</v>
      </c>
      <c r="G112">
        <v>-54</v>
      </c>
      <c r="H112">
        <v>-550</v>
      </c>
      <c r="I112">
        <v>-147</v>
      </c>
      <c r="J112">
        <v>185</v>
      </c>
      <c r="K112">
        <v>-69</v>
      </c>
      <c r="L112">
        <v>-180</v>
      </c>
      <c r="M112">
        <v>88</v>
      </c>
      <c r="N112">
        <v>-1015</v>
      </c>
    </row>
    <row r="113" spans="1:14">
      <c r="A113">
        <v>2007</v>
      </c>
      <c r="B113">
        <v>268</v>
      </c>
      <c r="C113">
        <v>204</v>
      </c>
      <c r="D113">
        <v>-179</v>
      </c>
      <c r="E113">
        <v>132</v>
      </c>
      <c r="F113">
        <v>-223</v>
      </c>
      <c r="G113">
        <v>-260</v>
      </c>
      <c r="H113">
        <v>437</v>
      </c>
      <c r="I113">
        <v>77</v>
      </c>
      <c r="J113">
        <v>137</v>
      </c>
      <c r="K113">
        <v>41</v>
      </c>
      <c r="L113">
        <v>-196</v>
      </c>
      <c r="M113">
        <v>237</v>
      </c>
      <c r="N113">
        <v>673</v>
      </c>
    </row>
    <row r="114" spans="1:14">
      <c r="A114">
        <v>2008</v>
      </c>
      <c r="B114">
        <v>103</v>
      </c>
      <c r="C114">
        <v>70</v>
      </c>
      <c r="D114">
        <v>391</v>
      </c>
      <c r="E114">
        <v>547</v>
      </c>
      <c r="F114">
        <v>557</v>
      </c>
      <c r="G114">
        <v>-18</v>
      </c>
      <c r="H114">
        <v>130</v>
      </c>
      <c r="I114">
        <v>368</v>
      </c>
      <c r="J114">
        <v>347</v>
      </c>
      <c r="K114">
        <v>-619</v>
      </c>
      <c r="L114">
        <v>229</v>
      </c>
      <c r="M114">
        <v>-153</v>
      </c>
      <c r="N114">
        <v>1951</v>
      </c>
    </row>
    <row r="115" spans="1:14">
      <c r="A115">
        <v>2009</v>
      </c>
      <c r="B115">
        <v>727</v>
      </c>
      <c r="C115">
        <v>-151</v>
      </c>
      <c r="D115">
        <v>394</v>
      </c>
      <c r="E115">
        <v>-170</v>
      </c>
      <c r="F115">
        <v>329</v>
      </c>
      <c r="G115">
        <v>-419</v>
      </c>
      <c r="H115">
        <v>303</v>
      </c>
      <c r="I115">
        <v>-833</v>
      </c>
      <c r="J115">
        <v>-906</v>
      </c>
      <c r="K115">
        <v>380</v>
      </c>
      <c r="L115">
        <v>-571</v>
      </c>
      <c r="M115">
        <v>-564</v>
      </c>
      <c r="N115">
        <v>-1480</v>
      </c>
    </row>
    <row r="116" spans="1:14">
      <c r="A116">
        <v>2010</v>
      </c>
      <c r="B116">
        <v>-254</v>
      </c>
      <c r="C116">
        <v>-179</v>
      </c>
      <c r="D116">
        <v>-64</v>
      </c>
      <c r="E116">
        <v>63</v>
      </c>
      <c r="F116">
        <v>-397</v>
      </c>
      <c r="G116">
        <v>-114</v>
      </c>
      <c r="H116">
        <v>632</v>
      </c>
      <c r="I116">
        <v>51</v>
      </c>
      <c r="J116">
        <v>-88</v>
      </c>
      <c r="K116">
        <v>-212</v>
      </c>
      <c r="L116">
        <v>124</v>
      </c>
      <c r="M116">
        <v>-105</v>
      </c>
      <c r="N116">
        <v>-544</v>
      </c>
    </row>
    <row r="117" spans="1:14">
      <c r="A117">
        <v>2011</v>
      </c>
      <c r="B117">
        <v>94</v>
      </c>
      <c r="C117">
        <v>22</v>
      </c>
      <c r="D117">
        <v>-366</v>
      </c>
      <c r="E117">
        <v>-83</v>
      </c>
      <c r="F117">
        <v>-120</v>
      </c>
      <c r="G117">
        <v>30</v>
      </c>
      <c r="H117">
        <v>15</v>
      </c>
      <c r="I117">
        <v>125</v>
      </c>
      <c r="J117">
        <v>312</v>
      </c>
      <c r="K117">
        <v>-38</v>
      </c>
      <c r="L117">
        <v>-90</v>
      </c>
      <c r="M117">
        <v>142</v>
      </c>
      <c r="N117">
        <v>42</v>
      </c>
    </row>
    <row r="118" spans="1:14">
      <c r="A118">
        <v>2012</v>
      </c>
      <c r="B118">
        <v>50</v>
      </c>
      <c r="C118">
        <v>131</v>
      </c>
      <c r="D118">
        <v>-6</v>
      </c>
      <c r="E118">
        <v>-39</v>
      </c>
      <c r="F118">
        <v>299</v>
      </c>
      <c r="G118">
        <v>-22</v>
      </c>
      <c r="H118">
        <v>31</v>
      </c>
      <c r="I118">
        <v>-258</v>
      </c>
      <c r="J118">
        <v>-30</v>
      </c>
      <c r="K118">
        <v>294</v>
      </c>
      <c r="L118">
        <v>83</v>
      </c>
      <c r="M118">
        <v>27</v>
      </c>
      <c r="N118">
        <v>560</v>
      </c>
    </row>
    <row r="119" spans="1:14">
      <c r="A119">
        <v>2013</v>
      </c>
      <c r="B119">
        <v>-128</v>
      </c>
      <c r="C119">
        <v>100</v>
      </c>
      <c r="D119">
        <v>112</v>
      </c>
      <c r="E119">
        <v>-172</v>
      </c>
      <c r="F119">
        <v>338</v>
      </c>
      <c r="G119">
        <v>-55</v>
      </c>
      <c r="H119">
        <v>106</v>
      </c>
      <c r="I119">
        <v>-71</v>
      </c>
      <c r="J119">
        <v>-124</v>
      </c>
      <c r="K119">
        <v>1</v>
      </c>
      <c r="L119">
        <v>259</v>
      </c>
      <c r="M119">
        <v>-261</v>
      </c>
      <c r="N119">
        <v>105</v>
      </c>
    </row>
    <row r="120" spans="1:14">
      <c r="A120">
        <v>2014</v>
      </c>
      <c r="B120">
        <v>-157</v>
      </c>
      <c r="C120">
        <v>6</v>
      </c>
      <c r="D120">
        <v>-165</v>
      </c>
      <c r="E120">
        <v>77</v>
      </c>
      <c r="F120">
        <v>11</v>
      </c>
      <c r="G120">
        <v>58</v>
      </c>
      <c r="H120">
        <v>97</v>
      </c>
      <c r="I120">
        <v>-42</v>
      </c>
      <c r="J120">
        <v>31</v>
      </c>
      <c r="K120">
        <v>-24</v>
      </c>
      <c r="L120">
        <v>228</v>
      </c>
      <c r="M120">
        <v>263</v>
      </c>
      <c r="N120">
        <v>382</v>
      </c>
    </row>
    <row r="121" spans="1:14">
      <c r="A121">
        <v>2015</v>
      </c>
      <c r="B121">
        <v>-120</v>
      </c>
      <c r="C121">
        <v>-101</v>
      </c>
      <c r="D121">
        <v>-25</v>
      </c>
      <c r="E121">
        <v>199</v>
      </c>
      <c r="F121">
        <v>-409</v>
      </c>
      <c r="G121">
        <v>-173</v>
      </c>
      <c r="H121">
        <v>205</v>
      </c>
      <c r="I121">
        <v>-170</v>
      </c>
      <c r="J121">
        <v>-57</v>
      </c>
      <c r="K121">
        <v>-66</v>
      </c>
      <c r="L121">
        <v>272</v>
      </c>
      <c r="M121">
        <v>-124</v>
      </c>
      <c r="N121">
        <v>-568</v>
      </c>
    </row>
    <row r="122" spans="1:14">
      <c r="N122">
        <f>SUM(N112:N121)</f>
        <v>106</v>
      </c>
    </row>
    <row r="123" spans="1:14">
      <c r="A123" t="s">
        <v>75</v>
      </c>
    </row>
    <row r="126" spans="1:14">
      <c r="A126" t="s">
        <v>54</v>
      </c>
    </row>
    <row r="129" spans="1:1">
      <c r="A129" t="s">
        <v>74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workbookViewId="0">
      <selection activeCell="N18" sqref="N18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-149</v>
      </c>
      <c r="C7">
        <v>21</v>
      </c>
      <c r="D7">
        <v>38</v>
      </c>
      <c r="E7">
        <v>-322</v>
      </c>
      <c r="F7">
        <v>-222</v>
      </c>
      <c r="G7">
        <v>412</v>
      </c>
      <c r="H7">
        <v>485</v>
      </c>
      <c r="I7">
        <v>41</v>
      </c>
      <c r="J7">
        <v>346</v>
      </c>
      <c r="K7">
        <v>186</v>
      </c>
      <c r="L7">
        <v>-262</v>
      </c>
      <c r="M7">
        <v>162</v>
      </c>
      <c r="N7">
        <v>737</v>
      </c>
    </row>
    <row r="8" spans="1:14">
      <c r="A8">
        <v>2007</v>
      </c>
      <c r="B8">
        <v>480</v>
      </c>
      <c r="C8">
        <v>366</v>
      </c>
      <c r="D8">
        <v>128</v>
      </c>
      <c r="E8">
        <v>-8</v>
      </c>
      <c r="F8">
        <v>383</v>
      </c>
      <c r="G8">
        <v>259</v>
      </c>
      <c r="H8">
        <v>15</v>
      </c>
      <c r="I8">
        <v>37</v>
      </c>
      <c r="J8">
        <v>-1</v>
      </c>
      <c r="K8">
        <v>230</v>
      </c>
      <c r="L8">
        <v>698</v>
      </c>
      <c r="M8">
        <v>189</v>
      </c>
      <c r="N8">
        <v>2777</v>
      </c>
    </row>
    <row r="9" spans="1:14">
      <c r="A9">
        <v>2008</v>
      </c>
      <c r="B9">
        <v>-41</v>
      </c>
      <c r="C9">
        <v>-163</v>
      </c>
      <c r="D9">
        <v>-1515</v>
      </c>
      <c r="E9">
        <v>-996</v>
      </c>
      <c r="F9">
        <v>245</v>
      </c>
      <c r="G9">
        <v>37</v>
      </c>
      <c r="H9">
        <v>-361</v>
      </c>
      <c r="I9">
        <v>742</v>
      </c>
      <c r="J9">
        <v>-62</v>
      </c>
      <c r="K9">
        <v>48</v>
      </c>
      <c r="L9">
        <v>501</v>
      </c>
      <c r="M9">
        <v>-363</v>
      </c>
      <c r="N9">
        <v>-1928</v>
      </c>
    </row>
    <row r="10" spans="1:14">
      <c r="A10">
        <v>2009</v>
      </c>
      <c r="B10">
        <v>183</v>
      </c>
      <c r="C10">
        <v>945</v>
      </c>
      <c r="D10">
        <v>479</v>
      </c>
      <c r="E10">
        <v>-603</v>
      </c>
      <c r="F10">
        <v>203</v>
      </c>
      <c r="G10">
        <v>-34</v>
      </c>
      <c r="H10">
        <v>-260</v>
      </c>
      <c r="I10">
        <v>-788</v>
      </c>
      <c r="J10">
        <v>-128</v>
      </c>
      <c r="K10">
        <v>-364</v>
      </c>
      <c r="L10">
        <v>-103</v>
      </c>
      <c r="M10">
        <v>-446</v>
      </c>
      <c r="N10">
        <v>-916</v>
      </c>
    </row>
    <row r="11" spans="1:14">
      <c r="A11">
        <v>2010</v>
      </c>
      <c r="B11">
        <v>310</v>
      </c>
      <c r="C11">
        <v>6</v>
      </c>
      <c r="D11">
        <v>-269</v>
      </c>
      <c r="E11">
        <v>654</v>
      </c>
      <c r="F11">
        <v>517</v>
      </c>
      <c r="G11">
        <v>-205</v>
      </c>
      <c r="H11">
        <v>-513</v>
      </c>
      <c r="I11">
        <v>-209</v>
      </c>
      <c r="J11">
        <v>-1041</v>
      </c>
      <c r="K11">
        <v>39</v>
      </c>
      <c r="L11">
        <v>-370</v>
      </c>
      <c r="M11">
        <v>-35</v>
      </c>
      <c r="N11">
        <v>-1115</v>
      </c>
    </row>
    <row r="12" spans="1:14">
      <c r="A12">
        <v>2011</v>
      </c>
      <c r="B12">
        <v>-208</v>
      </c>
      <c r="C12">
        <v>441</v>
      </c>
      <c r="D12">
        <v>-405</v>
      </c>
      <c r="E12">
        <v>-377</v>
      </c>
      <c r="F12">
        <v>-461</v>
      </c>
      <c r="G12">
        <v>54</v>
      </c>
      <c r="H12">
        <v>71</v>
      </c>
      <c r="I12">
        <v>-152</v>
      </c>
      <c r="J12">
        <v>-681</v>
      </c>
      <c r="K12">
        <v>-437</v>
      </c>
      <c r="L12">
        <v>-47</v>
      </c>
      <c r="M12">
        <v>335</v>
      </c>
      <c r="N12">
        <v>-1867</v>
      </c>
    </row>
    <row r="13" spans="1:14">
      <c r="A13">
        <v>2012</v>
      </c>
      <c r="B13">
        <v>-644</v>
      </c>
      <c r="C13">
        <v>480</v>
      </c>
      <c r="D13">
        <v>619</v>
      </c>
      <c r="E13">
        <v>71</v>
      </c>
      <c r="F13">
        <v>336</v>
      </c>
      <c r="G13">
        <v>648</v>
      </c>
      <c r="H13">
        <v>242</v>
      </c>
      <c r="I13">
        <v>-211</v>
      </c>
      <c r="J13">
        <v>310</v>
      </c>
      <c r="K13">
        <v>-132</v>
      </c>
      <c r="L13">
        <v>109</v>
      </c>
      <c r="M13">
        <v>-179</v>
      </c>
      <c r="N13">
        <v>1650</v>
      </c>
    </row>
    <row r="14" spans="1:14">
      <c r="A14">
        <v>2013</v>
      </c>
      <c r="B14">
        <v>-267</v>
      </c>
      <c r="C14">
        <v>-165</v>
      </c>
      <c r="D14">
        <v>257</v>
      </c>
      <c r="E14">
        <v>107</v>
      </c>
      <c r="F14">
        <v>-393</v>
      </c>
      <c r="G14">
        <v>130</v>
      </c>
      <c r="H14">
        <v>103</v>
      </c>
      <c r="I14">
        <v>-68</v>
      </c>
      <c r="J14">
        <v>-39</v>
      </c>
      <c r="K14">
        <v>94</v>
      </c>
      <c r="L14">
        <v>-98</v>
      </c>
      <c r="M14">
        <v>194</v>
      </c>
      <c r="N14">
        <v>-144</v>
      </c>
    </row>
    <row r="15" spans="1:14">
      <c r="A15">
        <v>2014</v>
      </c>
      <c r="B15">
        <v>76</v>
      </c>
      <c r="C15">
        <v>-232</v>
      </c>
      <c r="D15">
        <v>239</v>
      </c>
      <c r="E15">
        <v>-338</v>
      </c>
      <c r="F15">
        <v>-19</v>
      </c>
      <c r="G15">
        <v>465</v>
      </c>
      <c r="H15">
        <v>202</v>
      </c>
      <c r="I15">
        <v>195</v>
      </c>
      <c r="J15">
        <v>113</v>
      </c>
      <c r="K15">
        <v>461</v>
      </c>
      <c r="L15">
        <v>227</v>
      </c>
      <c r="M15">
        <v>237</v>
      </c>
      <c r="N15">
        <v>1626</v>
      </c>
    </row>
    <row r="16" spans="1:14">
      <c r="A16">
        <v>2015</v>
      </c>
      <c r="B16">
        <v>76</v>
      </c>
      <c r="C16">
        <v>579</v>
      </c>
      <c r="D16">
        <v>15</v>
      </c>
      <c r="E16">
        <v>26</v>
      </c>
      <c r="F16">
        <v>-172</v>
      </c>
      <c r="G16">
        <v>294</v>
      </c>
      <c r="H16">
        <v>-85</v>
      </c>
      <c r="I16">
        <v>-111</v>
      </c>
      <c r="J16">
        <v>273</v>
      </c>
      <c r="K16">
        <v>-14</v>
      </c>
      <c r="L16">
        <v>619</v>
      </c>
      <c r="M16">
        <v>685</v>
      </c>
      <c r="N16">
        <v>2184</v>
      </c>
    </row>
    <row r="17" spans="1:14">
      <c r="N17">
        <f>SUM(N7:N16)</f>
        <v>3004</v>
      </c>
    </row>
    <row r="18" spans="1:14">
      <c r="A18" t="s">
        <v>87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-175</v>
      </c>
      <c r="C28">
        <v>55</v>
      </c>
      <c r="D28">
        <v>-57</v>
      </c>
      <c r="E28">
        <v>-183</v>
      </c>
      <c r="F28">
        <v>13</v>
      </c>
      <c r="G28">
        <v>-144</v>
      </c>
      <c r="H28">
        <v>145</v>
      </c>
      <c r="I28">
        <v>58</v>
      </c>
      <c r="J28">
        <v>37</v>
      </c>
      <c r="K28">
        <v>49</v>
      </c>
      <c r="L28">
        <v>-313</v>
      </c>
      <c r="M28">
        <v>-43</v>
      </c>
      <c r="N28">
        <v>-558</v>
      </c>
    </row>
    <row r="29" spans="1:14">
      <c r="A29">
        <v>2007</v>
      </c>
      <c r="B29">
        <v>-89</v>
      </c>
      <c r="C29">
        <v>-95</v>
      </c>
      <c r="D29">
        <v>-38</v>
      </c>
      <c r="E29">
        <v>-76</v>
      </c>
      <c r="F29">
        <v>-82</v>
      </c>
      <c r="G29">
        <v>67</v>
      </c>
      <c r="H29">
        <v>-43</v>
      </c>
      <c r="I29">
        <v>143</v>
      </c>
      <c r="J29">
        <v>168</v>
      </c>
      <c r="K29">
        <v>131</v>
      </c>
      <c r="L29">
        <v>63</v>
      </c>
      <c r="M29">
        <v>34</v>
      </c>
      <c r="N29">
        <v>185</v>
      </c>
    </row>
    <row r="30" spans="1:14">
      <c r="A30">
        <v>2008</v>
      </c>
      <c r="B30">
        <v>217</v>
      </c>
      <c r="C30">
        <v>-199</v>
      </c>
      <c r="D30">
        <v>-169</v>
      </c>
      <c r="E30">
        <v>-66</v>
      </c>
      <c r="F30">
        <v>-321</v>
      </c>
      <c r="G30">
        <v>293</v>
      </c>
      <c r="H30">
        <v>-393</v>
      </c>
      <c r="I30">
        <v>7</v>
      </c>
      <c r="J30">
        <v>-116</v>
      </c>
      <c r="K30">
        <v>-442</v>
      </c>
      <c r="L30">
        <v>456</v>
      </c>
      <c r="M30">
        <v>-467</v>
      </c>
      <c r="N30">
        <v>-1203</v>
      </c>
    </row>
    <row r="31" spans="1:14">
      <c r="A31">
        <v>2009</v>
      </c>
      <c r="B31">
        <v>65</v>
      </c>
      <c r="C31">
        <v>57</v>
      </c>
      <c r="D31">
        <v>-82</v>
      </c>
      <c r="E31">
        <v>130</v>
      </c>
      <c r="F31">
        <v>104</v>
      </c>
      <c r="G31">
        <v>145</v>
      </c>
      <c r="H31">
        <v>-59</v>
      </c>
      <c r="I31">
        <v>156</v>
      </c>
      <c r="J31">
        <v>-135</v>
      </c>
      <c r="K31">
        <v>-85</v>
      </c>
      <c r="L31">
        <v>124</v>
      </c>
      <c r="M31">
        <v>-96</v>
      </c>
      <c r="N31">
        <v>324</v>
      </c>
    </row>
    <row r="32" spans="1:14">
      <c r="A32">
        <v>2010</v>
      </c>
      <c r="B32">
        <v>-15</v>
      </c>
      <c r="C32">
        <v>293</v>
      </c>
      <c r="D32">
        <v>128</v>
      </c>
      <c r="E32">
        <v>25</v>
      </c>
      <c r="F32">
        <v>594</v>
      </c>
      <c r="G32">
        <v>-65</v>
      </c>
      <c r="H32">
        <v>-441</v>
      </c>
      <c r="I32">
        <v>332</v>
      </c>
      <c r="J32">
        <v>-810</v>
      </c>
      <c r="K32">
        <v>314</v>
      </c>
      <c r="L32">
        <v>294</v>
      </c>
      <c r="M32">
        <v>-527</v>
      </c>
      <c r="N32">
        <v>123</v>
      </c>
    </row>
    <row r="33" spans="1:14">
      <c r="A33">
        <v>2011</v>
      </c>
      <c r="B33">
        <v>325</v>
      </c>
      <c r="C33">
        <v>262</v>
      </c>
      <c r="D33">
        <v>633</v>
      </c>
      <c r="E33">
        <v>249</v>
      </c>
      <c r="F33">
        <v>-349</v>
      </c>
      <c r="G33">
        <v>148</v>
      </c>
      <c r="H33">
        <v>-379</v>
      </c>
      <c r="I33">
        <v>1108</v>
      </c>
      <c r="J33">
        <v>-3467</v>
      </c>
      <c r="K33">
        <v>122</v>
      </c>
      <c r="L33">
        <v>350</v>
      </c>
      <c r="M33">
        <v>164</v>
      </c>
      <c r="N33">
        <v>-833</v>
      </c>
    </row>
    <row r="34" spans="1:14">
      <c r="A34">
        <v>2012</v>
      </c>
      <c r="B34">
        <v>308</v>
      </c>
      <c r="C34">
        <v>62</v>
      </c>
      <c r="D34">
        <v>27</v>
      </c>
      <c r="E34">
        <v>44</v>
      </c>
      <c r="F34">
        <v>46</v>
      </c>
      <c r="G34">
        <v>66</v>
      </c>
      <c r="H34">
        <v>15</v>
      </c>
      <c r="I34">
        <v>40</v>
      </c>
      <c r="J34">
        <v>0</v>
      </c>
      <c r="K34">
        <v>88</v>
      </c>
      <c r="L34">
        <v>69</v>
      </c>
      <c r="M34">
        <v>23</v>
      </c>
      <c r="N34">
        <v>789</v>
      </c>
    </row>
    <row r="35" spans="1:14">
      <c r="A35">
        <v>2013</v>
      </c>
      <c r="B35">
        <v>-15</v>
      </c>
      <c r="C35">
        <v>250</v>
      </c>
      <c r="D35">
        <v>5</v>
      </c>
      <c r="E35">
        <v>63</v>
      </c>
      <c r="F35">
        <v>-245</v>
      </c>
      <c r="G35">
        <v>218</v>
      </c>
      <c r="H35">
        <v>80</v>
      </c>
      <c r="I35">
        <v>-90</v>
      </c>
      <c r="J35">
        <v>70</v>
      </c>
      <c r="K35">
        <v>-248</v>
      </c>
      <c r="L35">
        <v>140</v>
      </c>
      <c r="M35">
        <v>226</v>
      </c>
      <c r="N35">
        <v>454</v>
      </c>
    </row>
    <row r="36" spans="1:14">
      <c r="A36">
        <v>2014</v>
      </c>
      <c r="B36">
        <v>-134</v>
      </c>
      <c r="C36">
        <v>53</v>
      </c>
      <c r="D36">
        <v>-122</v>
      </c>
      <c r="E36">
        <v>93</v>
      </c>
      <c r="F36">
        <v>13</v>
      </c>
      <c r="G36">
        <v>84</v>
      </c>
      <c r="H36">
        <v>23</v>
      </c>
      <c r="I36">
        <v>23</v>
      </c>
      <c r="J36">
        <v>115</v>
      </c>
      <c r="K36">
        <v>52</v>
      </c>
      <c r="L36">
        <v>5</v>
      </c>
      <c r="M36">
        <v>146</v>
      </c>
      <c r="N36">
        <v>351</v>
      </c>
    </row>
    <row r="37" spans="1:14">
      <c r="A37">
        <v>2015</v>
      </c>
      <c r="B37">
        <v>-303</v>
      </c>
      <c r="C37">
        <v>17</v>
      </c>
      <c r="D37">
        <v>456</v>
      </c>
      <c r="E37">
        <v>219</v>
      </c>
      <c r="F37">
        <v>480</v>
      </c>
      <c r="G37">
        <v>91</v>
      </c>
      <c r="H37">
        <v>-219</v>
      </c>
      <c r="I37">
        <v>-211</v>
      </c>
      <c r="J37">
        <v>364</v>
      </c>
      <c r="K37">
        <v>292</v>
      </c>
      <c r="L37">
        <v>122</v>
      </c>
      <c r="M37">
        <v>156</v>
      </c>
      <c r="N37">
        <v>1464</v>
      </c>
    </row>
    <row r="38" spans="1:14">
      <c r="N38">
        <f>SUM(N28:N37)</f>
        <v>1096</v>
      </c>
    </row>
    <row r="39" spans="1:14">
      <c r="A39" t="s">
        <v>86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247</v>
      </c>
      <c r="C49">
        <v>-164</v>
      </c>
      <c r="D49">
        <v>177</v>
      </c>
      <c r="E49">
        <v>263</v>
      </c>
      <c r="F49">
        <v>-167</v>
      </c>
      <c r="G49">
        <v>401</v>
      </c>
      <c r="H49">
        <v>254</v>
      </c>
      <c r="I49">
        <v>-250</v>
      </c>
      <c r="J49">
        <v>-44</v>
      </c>
      <c r="K49">
        <v>459</v>
      </c>
      <c r="L49">
        <v>71</v>
      </c>
      <c r="M49">
        <v>-83</v>
      </c>
      <c r="N49">
        <v>1165</v>
      </c>
    </row>
    <row r="50" spans="1:14">
      <c r="A50">
        <v>2007</v>
      </c>
      <c r="B50">
        <v>-27</v>
      </c>
      <c r="C50">
        <v>148</v>
      </c>
      <c r="D50">
        <v>-183</v>
      </c>
      <c r="E50">
        <v>372</v>
      </c>
      <c r="F50">
        <v>244</v>
      </c>
      <c r="G50">
        <v>-237</v>
      </c>
      <c r="H50">
        <v>-56</v>
      </c>
      <c r="I50">
        <v>355</v>
      </c>
      <c r="J50">
        <v>239</v>
      </c>
      <c r="K50">
        <v>192</v>
      </c>
      <c r="L50">
        <v>-447</v>
      </c>
      <c r="M50">
        <v>-32</v>
      </c>
      <c r="N50">
        <v>569</v>
      </c>
    </row>
    <row r="51" spans="1:14">
      <c r="A51">
        <v>2008</v>
      </c>
      <c r="B51">
        <v>-84</v>
      </c>
      <c r="C51">
        <v>-77</v>
      </c>
      <c r="D51">
        <v>-413</v>
      </c>
      <c r="E51">
        <v>-186</v>
      </c>
      <c r="F51">
        <v>329</v>
      </c>
      <c r="G51">
        <v>-108</v>
      </c>
      <c r="H51">
        <v>114</v>
      </c>
      <c r="I51">
        <v>-120</v>
      </c>
      <c r="J51">
        <v>-348</v>
      </c>
      <c r="K51">
        <v>555</v>
      </c>
      <c r="L51">
        <v>674</v>
      </c>
      <c r="M51">
        <v>275</v>
      </c>
      <c r="N51">
        <v>610</v>
      </c>
    </row>
    <row r="52" spans="1:14">
      <c r="A52">
        <v>2009</v>
      </c>
      <c r="B52">
        <v>-608</v>
      </c>
      <c r="C52">
        <v>-269</v>
      </c>
      <c r="D52">
        <v>204</v>
      </c>
      <c r="E52">
        <v>55</v>
      </c>
      <c r="F52">
        <v>449</v>
      </c>
      <c r="G52">
        <v>-204</v>
      </c>
      <c r="H52">
        <v>180</v>
      </c>
      <c r="I52">
        <v>36</v>
      </c>
      <c r="J52">
        <v>-221</v>
      </c>
      <c r="K52">
        <v>278</v>
      </c>
      <c r="L52">
        <v>-71</v>
      </c>
      <c r="M52">
        <v>-358</v>
      </c>
      <c r="N52">
        <v>-530</v>
      </c>
    </row>
    <row r="53" spans="1:14">
      <c r="A53">
        <v>2010</v>
      </c>
      <c r="B53">
        <v>-79</v>
      </c>
      <c r="C53">
        <v>210</v>
      </c>
      <c r="D53">
        <v>138</v>
      </c>
      <c r="E53">
        <v>76</v>
      </c>
      <c r="F53">
        <v>-295</v>
      </c>
      <c r="G53">
        <v>-142</v>
      </c>
      <c r="H53">
        <v>202</v>
      </c>
      <c r="I53">
        <v>-242</v>
      </c>
      <c r="J53">
        <v>209</v>
      </c>
      <c r="K53">
        <v>-199</v>
      </c>
      <c r="L53">
        <v>544</v>
      </c>
      <c r="M53">
        <v>-68</v>
      </c>
      <c r="N53">
        <v>353</v>
      </c>
    </row>
    <row r="54" spans="1:14">
      <c r="A54">
        <v>2011</v>
      </c>
      <c r="B54">
        <v>364</v>
      </c>
      <c r="C54">
        <v>459</v>
      </c>
      <c r="D54">
        <v>-225</v>
      </c>
      <c r="E54">
        <v>30</v>
      </c>
      <c r="F54">
        <v>-141</v>
      </c>
      <c r="G54">
        <v>229</v>
      </c>
      <c r="H54">
        <v>277</v>
      </c>
      <c r="I54">
        <v>-542</v>
      </c>
      <c r="J54">
        <v>318</v>
      </c>
      <c r="K54">
        <v>-39</v>
      </c>
      <c r="L54">
        <v>-243</v>
      </c>
      <c r="M54">
        <v>201</v>
      </c>
      <c r="N54">
        <v>688</v>
      </c>
    </row>
    <row r="55" spans="1:14">
      <c r="A55">
        <v>2012</v>
      </c>
      <c r="B55">
        <v>-274</v>
      </c>
      <c r="C55">
        <v>-141</v>
      </c>
      <c r="D55">
        <v>-472</v>
      </c>
      <c r="E55">
        <v>495</v>
      </c>
      <c r="F55">
        <v>199</v>
      </c>
      <c r="G55">
        <v>41</v>
      </c>
      <c r="H55">
        <v>-381</v>
      </c>
      <c r="I55">
        <v>307</v>
      </c>
      <c r="J55">
        <v>-209</v>
      </c>
      <c r="K55">
        <v>200</v>
      </c>
      <c r="L55">
        <v>-12</v>
      </c>
      <c r="M55">
        <v>-5</v>
      </c>
      <c r="N55">
        <v>-252</v>
      </c>
    </row>
    <row r="56" spans="1:14">
      <c r="A56">
        <v>2013</v>
      </c>
      <c r="B56">
        <v>-135</v>
      </c>
      <c r="C56">
        <v>83</v>
      </c>
      <c r="D56">
        <v>-118</v>
      </c>
      <c r="E56">
        <v>-277</v>
      </c>
      <c r="F56">
        <v>-79</v>
      </c>
      <c r="G56">
        <v>-329</v>
      </c>
      <c r="H56">
        <v>475</v>
      </c>
      <c r="I56">
        <v>266</v>
      </c>
      <c r="J56">
        <v>-93</v>
      </c>
      <c r="K56">
        <v>66</v>
      </c>
      <c r="L56">
        <v>43</v>
      </c>
      <c r="M56">
        <v>242</v>
      </c>
      <c r="N56">
        <v>144</v>
      </c>
    </row>
    <row r="57" spans="1:14">
      <c r="A57">
        <v>2014</v>
      </c>
      <c r="B57">
        <v>-262</v>
      </c>
      <c r="C57">
        <v>67</v>
      </c>
      <c r="D57">
        <v>-420</v>
      </c>
      <c r="E57">
        <v>201</v>
      </c>
      <c r="F57">
        <v>72</v>
      </c>
      <c r="G57">
        <v>-40</v>
      </c>
      <c r="H57">
        <v>-143</v>
      </c>
      <c r="I57">
        <v>142</v>
      </c>
      <c r="J57">
        <v>-57</v>
      </c>
      <c r="K57">
        <v>97</v>
      </c>
      <c r="L57">
        <v>-40</v>
      </c>
      <c r="M57">
        <v>582</v>
      </c>
      <c r="N57">
        <v>198</v>
      </c>
    </row>
    <row r="58" spans="1:14">
      <c r="A58">
        <v>2015</v>
      </c>
      <c r="B58">
        <v>228</v>
      </c>
      <c r="C58">
        <v>500</v>
      </c>
      <c r="D58">
        <v>391</v>
      </c>
      <c r="E58">
        <v>-401</v>
      </c>
      <c r="F58">
        <v>-329</v>
      </c>
      <c r="G58">
        <v>-460</v>
      </c>
      <c r="H58">
        <v>53</v>
      </c>
      <c r="I58">
        <v>692</v>
      </c>
      <c r="J58">
        <v>-496</v>
      </c>
      <c r="K58">
        <v>90</v>
      </c>
      <c r="L58">
        <v>209</v>
      </c>
      <c r="M58">
        <v>-263</v>
      </c>
      <c r="N58">
        <v>214</v>
      </c>
    </row>
    <row r="59" spans="1:14">
      <c r="N59">
        <f>SUM(N49:N58)</f>
        <v>3159</v>
      </c>
    </row>
    <row r="60" spans="1:14">
      <c r="A60" t="s">
        <v>85</v>
      </c>
    </row>
    <row r="63" spans="1:14">
      <c r="A63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8</v>
      </c>
      <c r="C70">
        <v>-61</v>
      </c>
      <c r="D70">
        <v>-191</v>
      </c>
      <c r="E70">
        <v>-42</v>
      </c>
      <c r="F70">
        <v>60</v>
      </c>
      <c r="G70">
        <v>-83</v>
      </c>
      <c r="H70">
        <v>516</v>
      </c>
      <c r="I70">
        <v>56</v>
      </c>
      <c r="J70">
        <v>-125</v>
      </c>
      <c r="K70">
        <v>249</v>
      </c>
      <c r="L70">
        <v>-116</v>
      </c>
      <c r="M70">
        <v>62</v>
      </c>
      <c r="N70">
        <v>332</v>
      </c>
    </row>
    <row r="71" spans="1:14">
      <c r="A71">
        <v>2007</v>
      </c>
      <c r="B71">
        <v>99</v>
      </c>
      <c r="C71">
        <v>87</v>
      </c>
      <c r="D71">
        <v>150</v>
      </c>
      <c r="E71">
        <v>295</v>
      </c>
      <c r="F71">
        <v>-84</v>
      </c>
      <c r="G71">
        <v>57</v>
      </c>
      <c r="H71">
        <v>244</v>
      </c>
      <c r="I71">
        <v>4</v>
      </c>
      <c r="J71">
        <v>292</v>
      </c>
      <c r="K71">
        <v>375</v>
      </c>
      <c r="L71">
        <v>411</v>
      </c>
      <c r="M71">
        <v>188</v>
      </c>
      <c r="N71">
        <v>2117</v>
      </c>
    </row>
    <row r="72" spans="1:14">
      <c r="A72">
        <v>2008</v>
      </c>
      <c r="B72">
        <v>155</v>
      </c>
      <c r="C72">
        <v>139</v>
      </c>
      <c r="D72">
        <v>426</v>
      </c>
      <c r="E72">
        <v>194</v>
      </c>
      <c r="F72">
        <v>-264</v>
      </c>
      <c r="G72">
        <v>478</v>
      </c>
      <c r="H72">
        <v>-244</v>
      </c>
      <c r="I72">
        <v>-145</v>
      </c>
      <c r="J72">
        <v>436</v>
      </c>
      <c r="K72">
        <v>-864</v>
      </c>
      <c r="L72">
        <v>691</v>
      </c>
      <c r="M72">
        <v>-1762</v>
      </c>
      <c r="N72">
        <v>-760</v>
      </c>
    </row>
    <row r="73" spans="1:14">
      <c r="A73">
        <v>2009</v>
      </c>
      <c r="B73">
        <v>-240</v>
      </c>
      <c r="C73">
        <v>1269</v>
      </c>
      <c r="D73">
        <v>-233</v>
      </c>
      <c r="E73">
        <v>100</v>
      </c>
      <c r="F73">
        <v>192</v>
      </c>
      <c r="G73">
        <v>-565</v>
      </c>
      <c r="H73">
        <v>-514</v>
      </c>
      <c r="I73">
        <v>-316</v>
      </c>
      <c r="J73">
        <v>-428</v>
      </c>
      <c r="K73">
        <v>-847</v>
      </c>
      <c r="L73">
        <v>-53</v>
      </c>
      <c r="M73">
        <v>-158</v>
      </c>
      <c r="N73">
        <v>-1791</v>
      </c>
    </row>
    <row r="74" spans="1:14">
      <c r="A74">
        <v>2010</v>
      </c>
      <c r="B74">
        <v>38</v>
      </c>
      <c r="C74">
        <v>-46</v>
      </c>
      <c r="D74">
        <v>518</v>
      </c>
      <c r="E74">
        <v>733</v>
      </c>
      <c r="F74">
        <v>-591</v>
      </c>
      <c r="G74">
        <v>-179</v>
      </c>
      <c r="H74">
        <v>-677</v>
      </c>
      <c r="I74">
        <v>270</v>
      </c>
      <c r="J74">
        <v>-568</v>
      </c>
      <c r="K74">
        <v>38</v>
      </c>
      <c r="L74">
        <v>113</v>
      </c>
      <c r="M74">
        <v>-444</v>
      </c>
      <c r="N74">
        <v>-795</v>
      </c>
    </row>
    <row r="75" spans="1:14">
      <c r="A75">
        <v>2011</v>
      </c>
      <c r="B75">
        <v>421</v>
      </c>
      <c r="C75">
        <v>47</v>
      </c>
      <c r="D75">
        <v>255</v>
      </c>
      <c r="E75">
        <v>229</v>
      </c>
      <c r="F75">
        <v>-145</v>
      </c>
      <c r="G75">
        <v>-486</v>
      </c>
      <c r="H75">
        <v>831</v>
      </c>
      <c r="I75">
        <v>277</v>
      </c>
      <c r="J75">
        <v>-259</v>
      </c>
      <c r="K75">
        <v>834</v>
      </c>
      <c r="L75">
        <v>684</v>
      </c>
      <c r="M75">
        <v>218</v>
      </c>
      <c r="N75">
        <v>2906</v>
      </c>
    </row>
    <row r="76" spans="1:14">
      <c r="A76">
        <v>2012</v>
      </c>
      <c r="B76">
        <v>169</v>
      </c>
      <c r="C76">
        <v>132</v>
      </c>
      <c r="D76">
        <v>63</v>
      </c>
      <c r="E76">
        <v>20</v>
      </c>
      <c r="F76">
        <v>88</v>
      </c>
      <c r="G76">
        <v>289</v>
      </c>
      <c r="H76">
        <v>224</v>
      </c>
      <c r="I76">
        <v>-280</v>
      </c>
      <c r="J76">
        <v>-153</v>
      </c>
      <c r="K76">
        <v>-219</v>
      </c>
      <c r="L76">
        <v>-19</v>
      </c>
      <c r="M76">
        <v>317</v>
      </c>
      <c r="N76">
        <v>633</v>
      </c>
    </row>
    <row r="77" spans="1:14">
      <c r="A77">
        <v>2013</v>
      </c>
      <c r="B77">
        <v>-319</v>
      </c>
      <c r="C77">
        <v>104</v>
      </c>
      <c r="D77">
        <v>374</v>
      </c>
      <c r="E77">
        <v>349</v>
      </c>
      <c r="F77">
        <v>-403</v>
      </c>
      <c r="G77">
        <v>-226</v>
      </c>
      <c r="H77">
        <v>-175</v>
      </c>
      <c r="I77">
        <v>44</v>
      </c>
      <c r="J77">
        <v>107</v>
      </c>
      <c r="K77">
        <v>4</v>
      </c>
      <c r="L77">
        <v>88</v>
      </c>
      <c r="M77">
        <v>73</v>
      </c>
      <c r="N77">
        <v>20</v>
      </c>
    </row>
    <row r="78" spans="1:14">
      <c r="A78">
        <v>2014</v>
      </c>
      <c r="B78">
        <v>-181</v>
      </c>
      <c r="C78">
        <v>-386</v>
      </c>
      <c r="D78">
        <v>15</v>
      </c>
      <c r="E78">
        <v>332</v>
      </c>
      <c r="F78">
        <v>294</v>
      </c>
      <c r="G78">
        <v>37</v>
      </c>
      <c r="H78">
        <v>-192</v>
      </c>
      <c r="I78">
        <v>277</v>
      </c>
      <c r="J78">
        <v>-341</v>
      </c>
      <c r="K78">
        <v>226</v>
      </c>
      <c r="L78">
        <v>376</v>
      </c>
      <c r="M78">
        <v>125</v>
      </c>
      <c r="N78">
        <v>583</v>
      </c>
    </row>
    <row r="79" spans="1:14">
      <c r="A79">
        <v>2015</v>
      </c>
      <c r="B79">
        <v>223</v>
      </c>
      <c r="C79">
        <v>1192</v>
      </c>
      <c r="D79">
        <v>-806</v>
      </c>
      <c r="E79">
        <v>413</v>
      </c>
      <c r="F79">
        <v>-109</v>
      </c>
      <c r="G79">
        <v>-181</v>
      </c>
      <c r="H79">
        <v>19</v>
      </c>
      <c r="I79">
        <v>194</v>
      </c>
      <c r="J79">
        <v>730</v>
      </c>
      <c r="K79">
        <v>669</v>
      </c>
      <c r="L79">
        <v>182</v>
      </c>
      <c r="M79">
        <v>153</v>
      </c>
      <c r="N79">
        <v>2679</v>
      </c>
    </row>
    <row r="80" spans="1:14">
      <c r="N80">
        <f>SUM(N70:N79)</f>
        <v>5924</v>
      </c>
    </row>
    <row r="81" spans="1:14">
      <c r="A81" t="s">
        <v>84</v>
      </c>
    </row>
    <row r="84" spans="1:14">
      <c r="A84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-80</v>
      </c>
      <c r="C91">
        <v>-195</v>
      </c>
      <c r="D91">
        <v>-69</v>
      </c>
      <c r="E91">
        <v>180</v>
      </c>
      <c r="F91">
        <v>168</v>
      </c>
      <c r="G91">
        <v>15</v>
      </c>
      <c r="H91">
        <v>-10</v>
      </c>
      <c r="I91">
        <v>543</v>
      </c>
      <c r="J91">
        <v>-47</v>
      </c>
      <c r="K91">
        <v>525</v>
      </c>
      <c r="L91">
        <v>-300</v>
      </c>
      <c r="M91">
        <v>7</v>
      </c>
      <c r="N91">
        <v>736</v>
      </c>
    </row>
    <row r="92" spans="1:14">
      <c r="A92">
        <v>2007</v>
      </c>
      <c r="B92">
        <v>-171</v>
      </c>
      <c r="C92">
        <v>325</v>
      </c>
      <c r="D92">
        <v>-192</v>
      </c>
      <c r="E92">
        <v>314</v>
      </c>
      <c r="F92">
        <v>-90</v>
      </c>
      <c r="G92">
        <v>-261</v>
      </c>
      <c r="H92">
        <v>291</v>
      </c>
      <c r="I92">
        <v>604</v>
      </c>
      <c r="J92">
        <v>-175</v>
      </c>
      <c r="K92">
        <v>-170</v>
      </c>
      <c r="L92">
        <v>78</v>
      </c>
      <c r="M92">
        <v>-8</v>
      </c>
      <c r="N92">
        <v>546</v>
      </c>
    </row>
    <row r="93" spans="1:14">
      <c r="A93">
        <v>2008</v>
      </c>
      <c r="B93">
        <v>344</v>
      </c>
      <c r="C93">
        <v>440</v>
      </c>
      <c r="D93">
        <v>-584</v>
      </c>
      <c r="E93">
        <v>-37</v>
      </c>
      <c r="F93">
        <v>-25</v>
      </c>
      <c r="G93">
        <v>-196</v>
      </c>
      <c r="H93">
        <v>97</v>
      </c>
      <c r="I93">
        <v>52</v>
      </c>
      <c r="J93">
        <v>-324</v>
      </c>
      <c r="K93">
        <v>-1239</v>
      </c>
      <c r="L93">
        <v>1108</v>
      </c>
      <c r="M93">
        <v>293</v>
      </c>
      <c r="N93">
        <v>-70</v>
      </c>
    </row>
    <row r="94" spans="1:14">
      <c r="A94">
        <v>2009</v>
      </c>
      <c r="B94">
        <v>-478</v>
      </c>
      <c r="C94">
        <v>-78</v>
      </c>
      <c r="D94">
        <v>20</v>
      </c>
      <c r="E94">
        <v>140</v>
      </c>
      <c r="F94">
        <v>758</v>
      </c>
      <c r="G94">
        <v>-499</v>
      </c>
      <c r="H94">
        <v>-185</v>
      </c>
      <c r="I94">
        <v>81</v>
      </c>
      <c r="J94">
        <v>-442</v>
      </c>
      <c r="K94">
        <v>275</v>
      </c>
      <c r="L94">
        <v>-192</v>
      </c>
      <c r="M94">
        <v>-579</v>
      </c>
      <c r="N94">
        <v>-1179</v>
      </c>
    </row>
    <row r="95" spans="1:14">
      <c r="A95">
        <v>2010</v>
      </c>
      <c r="B95">
        <v>273</v>
      </c>
      <c r="C95">
        <v>-182</v>
      </c>
      <c r="D95">
        <v>33</v>
      </c>
      <c r="E95">
        <v>-7</v>
      </c>
      <c r="F95">
        <v>-183</v>
      </c>
      <c r="G95">
        <v>-148</v>
      </c>
      <c r="H95">
        <v>145</v>
      </c>
      <c r="I95">
        <v>-427</v>
      </c>
      <c r="J95">
        <v>12</v>
      </c>
      <c r="K95">
        <v>-202</v>
      </c>
      <c r="L95">
        <v>302</v>
      </c>
      <c r="M95">
        <v>266</v>
      </c>
      <c r="N95">
        <v>-118</v>
      </c>
    </row>
    <row r="96" spans="1:14">
      <c r="A96">
        <v>2011</v>
      </c>
      <c r="B96">
        <v>135</v>
      </c>
      <c r="C96">
        <v>352</v>
      </c>
      <c r="D96">
        <v>-302</v>
      </c>
      <c r="E96">
        <v>230</v>
      </c>
      <c r="F96">
        <v>69</v>
      </c>
      <c r="G96">
        <v>-399</v>
      </c>
      <c r="H96">
        <v>-61</v>
      </c>
      <c r="I96">
        <v>-454</v>
      </c>
      <c r="J96">
        <v>590</v>
      </c>
      <c r="K96">
        <v>-221</v>
      </c>
      <c r="L96">
        <v>-376</v>
      </c>
      <c r="M96">
        <v>738</v>
      </c>
      <c r="N96">
        <v>300</v>
      </c>
    </row>
    <row r="97" spans="1:14">
      <c r="A97">
        <v>2012</v>
      </c>
      <c r="B97">
        <v>-704</v>
      </c>
      <c r="C97">
        <v>28</v>
      </c>
      <c r="D97">
        <v>-497</v>
      </c>
      <c r="E97">
        <v>578</v>
      </c>
      <c r="F97">
        <v>-91</v>
      </c>
      <c r="G97">
        <v>157</v>
      </c>
      <c r="H97">
        <v>-295</v>
      </c>
      <c r="I97">
        <v>14</v>
      </c>
      <c r="J97">
        <v>85</v>
      </c>
      <c r="K97">
        <v>275</v>
      </c>
      <c r="L97">
        <v>24</v>
      </c>
      <c r="M97">
        <v>-346</v>
      </c>
      <c r="N97">
        <v>-772</v>
      </c>
    </row>
    <row r="98" spans="1:14">
      <c r="A98">
        <v>2013</v>
      </c>
      <c r="B98">
        <v>-309</v>
      </c>
      <c r="C98">
        <v>-122</v>
      </c>
      <c r="D98">
        <v>245</v>
      </c>
      <c r="E98">
        <v>-447</v>
      </c>
      <c r="F98">
        <v>203</v>
      </c>
      <c r="G98">
        <v>-256</v>
      </c>
      <c r="H98">
        <v>47</v>
      </c>
      <c r="I98">
        <v>-162</v>
      </c>
      <c r="J98">
        <v>-168</v>
      </c>
      <c r="K98">
        <v>-70</v>
      </c>
      <c r="L98">
        <v>-205</v>
      </c>
      <c r="M98">
        <v>129</v>
      </c>
      <c r="N98">
        <v>-1114</v>
      </c>
    </row>
    <row r="99" spans="1:14">
      <c r="A99">
        <v>2014</v>
      </c>
      <c r="B99">
        <v>-239</v>
      </c>
      <c r="C99">
        <v>-18</v>
      </c>
      <c r="D99">
        <v>-177</v>
      </c>
      <c r="E99">
        <v>198</v>
      </c>
      <c r="F99">
        <v>-59</v>
      </c>
      <c r="G99">
        <v>288</v>
      </c>
      <c r="H99">
        <v>132</v>
      </c>
      <c r="I99">
        <v>84</v>
      </c>
      <c r="J99">
        <v>74</v>
      </c>
      <c r="K99">
        <v>199</v>
      </c>
      <c r="L99">
        <v>555</v>
      </c>
      <c r="M99">
        <v>263</v>
      </c>
      <c r="N99">
        <v>1301</v>
      </c>
    </row>
    <row r="100" spans="1:14">
      <c r="A100">
        <v>2015</v>
      </c>
      <c r="B100">
        <v>301</v>
      </c>
      <c r="C100">
        <v>653</v>
      </c>
      <c r="D100">
        <v>507</v>
      </c>
      <c r="E100">
        <v>-82</v>
      </c>
      <c r="F100">
        <v>-277</v>
      </c>
      <c r="G100">
        <v>53</v>
      </c>
      <c r="H100">
        <v>-171</v>
      </c>
      <c r="I100">
        <v>674</v>
      </c>
      <c r="J100">
        <v>170</v>
      </c>
      <c r="K100">
        <v>-217</v>
      </c>
      <c r="L100">
        <v>331</v>
      </c>
      <c r="M100">
        <v>504</v>
      </c>
      <c r="N100">
        <v>2446</v>
      </c>
    </row>
    <row r="101" spans="1:14">
      <c r="N101">
        <f>SUM(N91:N100)</f>
        <v>2076</v>
      </c>
    </row>
    <row r="102" spans="1:14">
      <c r="A102" t="s">
        <v>83</v>
      </c>
    </row>
    <row r="105" spans="1:14">
      <c r="A105" t="s">
        <v>55</v>
      </c>
    </row>
    <row r="108" spans="1:14">
      <c r="A108" t="s">
        <v>26</v>
      </c>
    </row>
    <row r="109" spans="1:14">
      <c r="A109" t="s">
        <v>1</v>
      </c>
      <c r="B109">
        <v>13</v>
      </c>
      <c r="C109" t="s">
        <v>2</v>
      </c>
      <c r="D109">
        <v>14</v>
      </c>
      <c r="E109" t="s">
        <v>3</v>
      </c>
      <c r="F109">
        <v>62</v>
      </c>
    </row>
    <row r="111" spans="1:14">
      <c r="A111" t="s">
        <v>27</v>
      </c>
      <c r="B111" t="s">
        <v>5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  <c r="K111" t="s">
        <v>14</v>
      </c>
      <c r="L111" t="s">
        <v>15</v>
      </c>
      <c r="M111" t="s">
        <v>16</v>
      </c>
      <c r="N111" t="s">
        <v>17</v>
      </c>
    </row>
    <row r="112" spans="1:14">
      <c r="A112">
        <v>2006</v>
      </c>
      <c r="B112">
        <v>192</v>
      </c>
      <c r="C112">
        <v>-69</v>
      </c>
      <c r="D112">
        <v>96</v>
      </c>
      <c r="E112">
        <v>-6</v>
      </c>
      <c r="F112">
        <v>-565</v>
      </c>
      <c r="G112">
        <v>18</v>
      </c>
      <c r="H112">
        <v>-710</v>
      </c>
      <c r="I112">
        <v>-315</v>
      </c>
      <c r="J112">
        <v>5</v>
      </c>
      <c r="K112">
        <v>60</v>
      </c>
      <c r="L112">
        <v>-224</v>
      </c>
      <c r="M112">
        <v>190</v>
      </c>
      <c r="N112">
        <v>-1327</v>
      </c>
    </row>
    <row r="113" spans="1:14">
      <c r="A113">
        <v>2007</v>
      </c>
      <c r="B113">
        <v>434</v>
      </c>
      <c r="C113">
        <v>149</v>
      </c>
      <c r="D113">
        <v>-196</v>
      </c>
      <c r="E113">
        <v>18</v>
      </c>
      <c r="F113">
        <v>-241</v>
      </c>
      <c r="G113">
        <v>-340</v>
      </c>
      <c r="H113">
        <v>359</v>
      </c>
      <c r="I113">
        <v>61</v>
      </c>
      <c r="J113">
        <v>271</v>
      </c>
      <c r="K113">
        <v>-68</v>
      </c>
      <c r="L113">
        <v>-659</v>
      </c>
      <c r="M113">
        <v>-53</v>
      </c>
      <c r="N113">
        <v>-267</v>
      </c>
    </row>
    <row r="114" spans="1:14">
      <c r="A114">
        <v>2008</v>
      </c>
      <c r="B114">
        <v>211</v>
      </c>
      <c r="C114">
        <v>217</v>
      </c>
      <c r="D114">
        <v>897</v>
      </c>
      <c r="E114">
        <v>518</v>
      </c>
      <c r="F114">
        <v>427</v>
      </c>
      <c r="G114">
        <v>31</v>
      </c>
      <c r="H114">
        <v>153</v>
      </c>
      <c r="I114">
        <v>253</v>
      </c>
      <c r="J114">
        <v>531</v>
      </c>
      <c r="K114">
        <v>-344</v>
      </c>
      <c r="L114">
        <v>189</v>
      </c>
      <c r="M114">
        <v>-173</v>
      </c>
      <c r="N114">
        <v>2910</v>
      </c>
    </row>
    <row r="115" spans="1:14">
      <c r="A115">
        <v>2009</v>
      </c>
      <c r="B115">
        <v>692</v>
      </c>
      <c r="C115">
        <v>-365</v>
      </c>
      <c r="D115">
        <v>345</v>
      </c>
      <c r="E115">
        <v>-438</v>
      </c>
      <c r="F115">
        <v>417</v>
      </c>
      <c r="G115">
        <v>-446</v>
      </c>
      <c r="H115">
        <v>14</v>
      </c>
      <c r="I115">
        <v>-1115</v>
      </c>
      <c r="J115">
        <v>-1055</v>
      </c>
      <c r="K115">
        <v>409</v>
      </c>
      <c r="L115">
        <v>-678</v>
      </c>
      <c r="M115">
        <v>-344</v>
      </c>
      <c r="N115">
        <v>-2563</v>
      </c>
    </row>
    <row r="116" spans="1:14">
      <c r="A116">
        <v>2010</v>
      </c>
      <c r="B116">
        <v>-198</v>
      </c>
      <c r="C116">
        <v>-215</v>
      </c>
      <c r="D116">
        <v>-84</v>
      </c>
      <c r="E116">
        <v>-153</v>
      </c>
      <c r="F116">
        <v>-412</v>
      </c>
      <c r="G116">
        <v>-67</v>
      </c>
      <c r="H116">
        <v>550</v>
      </c>
      <c r="I116">
        <v>-380</v>
      </c>
      <c r="J116">
        <v>62</v>
      </c>
      <c r="K116">
        <v>-161</v>
      </c>
      <c r="L116">
        <v>368</v>
      </c>
      <c r="M116">
        <v>-146</v>
      </c>
      <c r="N116">
        <v>-837</v>
      </c>
    </row>
    <row r="117" spans="1:14">
      <c r="A117">
        <v>2011</v>
      </c>
      <c r="B117">
        <v>197</v>
      </c>
      <c r="C117">
        <v>194</v>
      </c>
      <c r="D117">
        <v>-494</v>
      </c>
      <c r="E117">
        <v>219</v>
      </c>
      <c r="F117">
        <v>-139</v>
      </c>
      <c r="G117">
        <v>266</v>
      </c>
      <c r="H117">
        <v>162</v>
      </c>
      <c r="I117">
        <v>-191</v>
      </c>
      <c r="J117">
        <v>238</v>
      </c>
      <c r="K117">
        <v>319</v>
      </c>
      <c r="L117">
        <v>-570</v>
      </c>
      <c r="M117">
        <v>321</v>
      </c>
      <c r="N117">
        <v>522</v>
      </c>
    </row>
    <row r="118" spans="1:14">
      <c r="A118">
        <v>2012</v>
      </c>
      <c r="B118">
        <v>148</v>
      </c>
      <c r="C118">
        <v>-104</v>
      </c>
      <c r="D118">
        <v>95</v>
      </c>
      <c r="E118">
        <v>379</v>
      </c>
      <c r="F118">
        <v>273</v>
      </c>
      <c r="G118">
        <v>83</v>
      </c>
      <c r="H118">
        <v>1</v>
      </c>
      <c r="I118">
        <v>34</v>
      </c>
      <c r="J118">
        <v>-75</v>
      </c>
      <c r="K118">
        <v>259</v>
      </c>
      <c r="L118">
        <v>0</v>
      </c>
      <c r="M118">
        <v>15</v>
      </c>
      <c r="N118">
        <v>1108</v>
      </c>
    </row>
    <row r="119" spans="1:14">
      <c r="A119">
        <v>2013</v>
      </c>
      <c r="B119">
        <v>-46</v>
      </c>
      <c r="C119">
        <v>131</v>
      </c>
      <c r="D119">
        <v>116</v>
      </c>
      <c r="E119">
        <v>-220</v>
      </c>
      <c r="F119">
        <v>445</v>
      </c>
      <c r="G119">
        <v>-15</v>
      </c>
      <c r="H119">
        <v>314</v>
      </c>
      <c r="I119">
        <v>-50</v>
      </c>
      <c r="J119">
        <v>-21</v>
      </c>
      <c r="K119">
        <v>73</v>
      </c>
      <c r="L119">
        <v>333</v>
      </c>
      <c r="M119">
        <v>-211</v>
      </c>
      <c r="N119">
        <v>849</v>
      </c>
    </row>
    <row r="120" spans="1:14">
      <c r="A120">
        <v>2014</v>
      </c>
      <c r="B120">
        <v>-83</v>
      </c>
      <c r="C120">
        <v>-46</v>
      </c>
      <c r="D120">
        <v>-122</v>
      </c>
      <c r="E120">
        <v>115</v>
      </c>
      <c r="F120">
        <v>43</v>
      </c>
      <c r="G120">
        <v>126</v>
      </c>
      <c r="H120">
        <v>69</v>
      </c>
      <c r="I120">
        <v>-23</v>
      </c>
      <c r="J120">
        <v>-17</v>
      </c>
      <c r="K120">
        <v>5</v>
      </c>
      <c r="L120">
        <v>234</v>
      </c>
      <c r="M120">
        <v>197</v>
      </c>
      <c r="N120">
        <v>497</v>
      </c>
    </row>
    <row r="121" spans="1:14">
      <c r="A121">
        <v>2015</v>
      </c>
      <c r="B121">
        <v>63</v>
      </c>
      <c r="C121">
        <v>-497</v>
      </c>
      <c r="D121">
        <v>134</v>
      </c>
      <c r="E121">
        <v>185</v>
      </c>
      <c r="F121">
        <v>-480</v>
      </c>
      <c r="G121">
        <v>-141</v>
      </c>
      <c r="H121">
        <v>129</v>
      </c>
      <c r="I121">
        <v>20</v>
      </c>
      <c r="J121">
        <v>12</v>
      </c>
      <c r="K121">
        <v>-134</v>
      </c>
      <c r="L121">
        <v>376</v>
      </c>
      <c r="M121">
        <v>-136</v>
      </c>
      <c r="N121">
        <v>-470</v>
      </c>
    </row>
    <row r="122" spans="1:14">
      <c r="N122">
        <f>SUM(N112:N121)</f>
        <v>422</v>
      </c>
    </row>
    <row r="123" spans="1:14">
      <c r="A123" t="s">
        <v>82</v>
      </c>
    </row>
    <row r="126" spans="1:14">
      <c r="A126" t="s">
        <v>54</v>
      </c>
    </row>
    <row r="129" spans="1:1">
      <c r="A129" t="s">
        <v>81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3"/>
  <sheetViews>
    <sheetView workbookViewId="0">
      <selection activeCell="N18" sqref="N18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145</v>
      </c>
      <c r="C7">
        <v>302</v>
      </c>
      <c r="D7">
        <v>20</v>
      </c>
      <c r="E7">
        <v>-83</v>
      </c>
      <c r="F7">
        <v>-258</v>
      </c>
      <c r="G7">
        <v>583</v>
      </c>
      <c r="H7">
        <v>260</v>
      </c>
      <c r="I7">
        <v>-116</v>
      </c>
      <c r="J7">
        <v>397</v>
      </c>
      <c r="K7">
        <v>332</v>
      </c>
      <c r="L7">
        <v>-134</v>
      </c>
      <c r="M7">
        <v>252</v>
      </c>
      <c r="N7">
        <v>1699</v>
      </c>
    </row>
    <row r="8" spans="1:14">
      <c r="A8">
        <v>2007</v>
      </c>
      <c r="B8">
        <v>479</v>
      </c>
      <c r="C8">
        <v>363</v>
      </c>
      <c r="D8">
        <v>171</v>
      </c>
      <c r="E8">
        <v>-79</v>
      </c>
      <c r="F8">
        <v>495</v>
      </c>
      <c r="G8">
        <v>224</v>
      </c>
      <c r="H8">
        <v>179</v>
      </c>
      <c r="I8">
        <v>52</v>
      </c>
      <c r="J8">
        <v>-22</v>
      </c>
      <c r="K8">
        <v>317</v>
      </c>
      <c r="L8">
        <v>762</v>
      </c>
      <c r="M8">
        <v>133</v>
      </c>
      <c r="N8">
        <v>3074</v>
      </c>
    </row>
    <row r="9" spans="1:14">
      <c r="A9">
        <v>2008</v>
      </c>
      <c r="B9">
        <v>-298</v>
      </c>
      <c r="C9">
        <v>15</v>
      </c>
      <c r="D9">
        <v>-1467</v>
      </c>
      <c r="E9">
        <v>-818</v>
      </c>
      <c r="F9">
        <v>185</v>
      </c>
      <c r="G9">
        <v>64</v>
      </c>
      <c r="H9">
        <v>-461</v>
      </c>
      <c r="I9">
        <v>741</v>
      </c>
      <c r="J9">
        <v>332</v>
      </c>
      <c r="K9">
        <v>79</v>
      </c>
      <c r="L9">
        <v>257</v>
      </c>
      <c r="M9">
        <v>-448</v>
      </c>
      <c r="N9">
        <v>-1821</v>
      </c>
    </row>
    <row r="10" spans="1:14">
      <c r="A10">
        <v>2009</v>
      </c>
      <c r="B10">
        <v>104</v>
      </c>
      <c r="C10">
        <v>958</v>
      </c>
      <c r="D10">
        <v>46</v>
      </c>
      <c r="E10">
        <v>-519</v>
      </c>
      <c r="F10">
        <v>5</v>
      </c>
      <c r="G10">
        <v>153</v>
      </c>
      <c r="H10">
        <v>-238</v>
      </c>
      <c r="I10">
        <v>-818</v>
      </c>
      <c r="J10">
        <v>142</v>
      </c>
      <c r="K10">
        <v>-140</v>
      </c>
      <c r="L10">
        <v>69</v>
      </c>
      <c r="M10">
        <v>-334</v>
      </c>
      <c r="N10">
        <v>-572</v>
      </c>
    </row>
    <row r="11" spans="1:14">
      <c r="A11">
        <v>2010</v>
      </c>
      <c r="B11">
        <v>512</v>
      </c>
      <c r="C11">
        <v>-5</v>
      </c>
      <c r="D11">
        <v>199</v>
      </c>
      <c r="E11">
        <v>960</v>
      </c>
      <c r="F11">
        <v>659</v>
      </c>
      <c r="G11">
        <v>-2</v>
      </c>
      <c r="H11">
        <v>-709</v>
      </c>
      <c r="I11">
        <v>312</v>
      </c>
      <c r="J11">
        <v>-924</v>
      </c>
      <c r="K11">
        <v>318</v>
      </c>
      <c r="L11">
        <v>-338</v>
      </c>
      <c r="M11">
        <v>4</v>
      </c>
      <c r="N11">
        <v>988</v>
      </c>
    </row>
    <row r="12" spans="1:14">
      <c r="A12">
        <v>2011</v>
      </c>
      <c r="B12">
        <v>-36</v>
      </c>
      <c r="C12">
        <v>547</v>
      </c>
      <c r="D12">
        <v>-294</v>
      </c>
      <c r="E12">
        <v>-498</v>
      </c>
      <c r="F12">
        <v>-345</v>
      </c>
      <c r="G12">
        <v>258</v>
      </c>
      <c r="H12">
        <v>404</v>
      </c>
      <c r="I12">
        <v>3</v>
      </c>
      <c r="J12">
        <v>-657</v>
      </c>
      <c r="K12">
        <v>24</v>
      </c>
      <c r="L12">
        <v>-207</v>
      </c>
      <c r="M12">
        <v>411</v>
      </c>
      <c r="N12">
        <v>-389</v>
      </c>
    </row>
    <row r="13" spans="1:14">
      <c r="A13">
        <v>2012</v>
      </c>
      <c r="B13">
        <v>146</v>
      </c>
      <c r="C13">
        <v>651</v>
      </c>
      <c r="D13">
        <v>715</v>
      </c>
      <c r="E13">
        <v>111</v>
      </c>
      <c r="F13">
        <v>466</v>
      </c>
      <c r="G13">
        <v>583</v>
      </c>
      <c r="H13">
        <v>196</v>
      </c>
      <c r="I13">
        <v>-409</v>
      </c>
      <c r="J13">
        <v>117</v>
      </c>
      <c r="K13">
        <v>54</v>
      </c>
      <c r="L13">
        <v>28</v>
      </c>
      <c r="M13">
        <v>-175</v>
      </c>
      <c r="N13">
        <v>2483</v>
      </c>
    </row>
    <row r="14" spans="1:14">
      <c r="A14">
        <v>2013</v>
      </c>
      <c r="B14">
        <v>-183</v>
      </c>
      <c r="C14">
        <v>-63</v>
      </c>
      <c r="D14">
        <v>235</v>
      </c>
      <c r="E14">
        <v>-15</v>
      </c>
      <c r="F14">
        <v>-475</v>
      </c>
      <c r="G14">
        <v>121</v>
      </c>
      <c r="H14">
        <v>97</v>
      </c>
      <c r="I14">
        <v>160</v>
      </c>
      <c r="J14">
        <v>-119</v>
      </c>
      <c r="K14">
        <v>266</v>
      </c>
      <c r="L14">
        <v>19</v>
      </c>
      <c r="M14">
        <v>-12</v>
      </c>
      <c r="N14">
        <v>30</v>
      </c>
    </row>
    <row r="15" spans="1:14">
      <c r="A15">
        <v>2014</v>
      </c>
      <c r="B15">
        <v>155</v>
      </c>
      <c r="C15">
        <v>-8</v>
      </c>
      <c r="D15">
        <v>138</v>
      </c>
      <c r="E15">
        <v>-340</v>
      </c>
      <c r="F15">
        <v>158</v>
      </c>
      <c r="G15">
        <v>457</v>
      </c>
      <c r="H15">
        <v>191</v>
      </c>
      <c r="I15">
        <v>244</v>
      </c>
      <c r="J15">
        <v>209</v>
      </c>
      <c r="K15">
        <v>447</v>
      </c>
      <c r="L15">
        <v>304</v>
      </c>
      <c r="M15">
        <v>70</v>
      </c>
      <c r="N15">
        <v>2024</v>
      </c>
    </row>
    <row r="16" spans="1:14">
      <c r="A16">
        <v>2015</v>
      </c>
      <c r="B16">
        <v>164</v>
      </c>
      <c r="C16">
        <v>469</v>
      </c>
      <c r="D16">
        <v>7</v>
      </c>
      <c r="E16">
        <v>-191</v>
      </c>
      <c r="F16">
        <v>-536</v>
      </c>
      <c r="G16">
        <v>220</v>
      </c>
      <c r="H16">
        <v>28</v>
      </c>
      <c r="I16">
        <v>-146</v>
      </c>
      <c r="J16">
        <v>245</v>
      </c>
      <c r="K16">
        <v>-160</v>
      </c>
      <c r="L16">
        <v>824</v>
      </c>
      <c r="M16">
        <v>609</v>
      </c>
      <c r="N16">
        <v>1535</v>
      </c>
    </row>
    <row r="17" spans="1:14">
      <c r="N17">
        <f>SUM(N7:N16)</f>
        <v>9051</v>
      </c>
    </row>
    <row r="19" spans="1:14">
      <c r="A19" t="s">
        <v>94</v>
      </c>
    </row>
    <row r="22" spans="1:14">
      <c r="A22" t="s">
        <v>59</v>
      </c>
    </row>
    <row r="25" spans="1:14">
      <c r="A25" t="s">
        <v>18</v>
      </c>
    </row>
    <row r="26" spans="1:14">
      <c r="A26" t="s">
        <v>1</v>
      </c>
      <c r="B26">
        <v>-9</v>
      </c>
      <c r="C26" t="s">
        <v>2</v>
      </c>
      <c r="D26">
        <v>12</v>
      </c>
      <c r="E26" t="s">
        <v>3</v>
      </c>
      <c r="F26">
        <v>37</v>
      </c>
    </row>
    <row r="28" spans="1:14">
      <c r="A28" t="s">
        <v>19</v>
      </c>
      <c r="B28" t="s">
        <v>5</v>
      </c>
      <c r="C28" t="s">
        <v>6</v>
      </c>
      <c r="D28" t="s">
        <v>7</v>
      </c>
      <c r="E28" t="s">
        <v>8</v>
      </c>
      <c r="F28" t="s">
        <v>9</v>
      </c>
      <c r="G28" t="s">
        <v>10</v>
      </c>
      <c r="H28" t="s">
        <v>11</v>
      </c>
      <c r="I28" t="s">
        <v>12</v>
      </c>
      <c r="J28" t="s">
        <v>13</v>
      </c>
      <c r="K28" t="s">
        <v>14</v>
      </c>
      <c r="L28" t="s">
        <v>15</v>
      </c>
      <c r="M28" t="s">
        <v>16</v>
      </c>
      <c r="N28" t="s">
        <v>17</v>
      </c>
    </row>
    <row r="29" spans="1:14">
      <c r="A29">
        <v>2006</v>
      </c>
      <c r="B29">
        <v>-172</v>
      </c>
      <c r="C29">
        <v>30</v>
      </c>
      <c r="D29">
        <v>-69</v>
      </c>
      <c r="E29">
        <v>-313</v>
      </c>
      <c r="F29">
        <v>31</v>
      </c>
      <c r="G29">
        <v>-195</v>
      </c>
      <c r="H29">
        <v>209</v>
      </c>
      <c r="I29">
        <v>-25</v>
      </c>
      <c r="J29">
        <v>-109</v>
      </c>
      <c r="K29">
        <v>75</v>
      </c>
      <c r="L29">
        <v>-283</v>
      </c>
      <c r="M29">
        <v>-106</v>
      </c>
      <c r="N29">
        <v>-926</v>
      </c>
    </row>
    <row r="30" spans="1:14">
      <c r="A30">
        <v>2007</v>
      </c>
      <c r="B30">
        <v>-228</v>
      </c>
      <c r="C30">
        <v>-172</v>
      </c>
      <c r="D30">
        <v>-126</v>
      </c>
      <c r="E30">
        <v>-5</v>
      </c>
      <c r="F30">
        <v>-17</v>
      </c>
      <c r="G30">
        <v>13</v>
      </c>
      <c r="H30">
        <v>-130</v>
      </c>
      <c r="I30">
        <v>184</v>
      </c>
      <c r="J30">
        <v>252</v>
      </c>
      <c r="K30">
        <v>233</v>
      </c>
      <c r="L30">
        <v>19</v>
      </c>
      <c r="M30">
        <v>148</v>
      </c>
      <c r="N30">
        <v>171</v>
      </c>
    </row>
    <row r="31" spans="1:14">
      <c r="A31">
        <v>2008</v>
      </c>
      <c r="B31">
        <v>281</v>
      </c>
      <c r="C31">
        <v>-397</v>
      </c>
      <c r="D31">
        <v>158</v>
      </c>
      <c r="E31">
        <v>-131</v>
      </c>
      <c r="F31">
        <v>-325</v>
      </c>
      <c r="G31">
        <v>257</v>
      </c>
      <c r="H31">
        <v>-529</v>
      </c>
      <c r="I31">
        <v>75</v>
      </c>
      <c r="J31">
        <v>-242</v>
      </c>
      <c r="K31">
        <v>-368</v>
      </c>
      <c r="L31">
        <v>330</v>
      </c>
      <c r="M31">
        <v>-776</v>
      </c>
      <c r="N31">
        <v>-1667</v>
      </c>
    </row>
    <row r="32" spans="1:14">
      <c r="A32">
        <v>2009</v>
      </c>
      <c r="B32">
        <v>262</v>
      </c>
      <c r="C32">
        <v>132</v>
      </c>
      <c r="D32">
        <v>4</v>
      </c>
      <c r="E32">
        <v>292</v>
      </c>
      <c r="F32">
        <v>116</v>
      </c>
      <c r="G32">
        <v>19</v>
      </c>
      <c r="H32">
        <v>22</v>
      </c>
      <c r="I32">
        <v>91</v>
      </c>
      <c r="J32">
        <v>-186</v>
      </c>
      <c r="K32">
        <v>-137</v>
      </c>
      <c r="L32">
        <v>58</v>
      </c>
      <c r="M32">
        <v>-63</v>
      </c>
      <c r="N32">
        <v>610</v>
      </c>
    </row>
    <row r="33" spans="1:14">
      <c r="A33">
        <v>2010</v>
      </c>
      <c r="B33">
        <v>106</v>
      </c>
      <c r="C33">
        <v>242</v>
      </c>
      <c r="D33">
        <v>252</v>
      </c>
      <c r="E33">
        <v>108</v>
      </c>
      <c r="F33">
        <v>792</v>
      </c>
      <c r="G33">
        <v>-149</v>
      </c>
      <c r="H33">
        <v>-352</v>
      </c>
      <c r="I33">
        <v>620</v>
      </c>
      <c r="J33">
        <v>-382</v>
      </c>
      <c r="K33">
        <v>441</v>
      </c>
      <c r="L33">
        <v>208</v>
      </c>
      <c r="M33">
        <v>-448</v>
      </c>
      <c r="N33">
        <v>1439</v>
      </c>
    </row>
    <row r="34" spans="1:14">
      <c r="A34">
        <v>2011</v>
      </c>
      <c r="B34">
        <v>511</v>
      </c>
      <c r="C34">
        <v>154</v>
      </c>
      <c r="D34">
        <v>828</v>
      </c>
      <c r="E34">
        <v>488</v>
      </c>
      <c r="F34">
        <v>-304</v>
      </c>
      <c r="G34">
        <v>94</v>
      </c>
      <c r="H34">
        <v>-293</v>
      </c>
      <c r="I34">
        <v>1146</v>
      </c>
      <c r="J34">
        <v>-3472</v>
      </c>
      <c r="K34">
        <v>247</v>
      </c>
      <c r="L34">
        <v>553</v>
      </c>
      <c r="M34">
        <v>270</v>
      </c>
      <c r="N34">
        <v>222</v>
      </c>
    </row>
    <row r="35" spans="1:14">
      <c r="A35">
        <v>2012</v>
      </c>
      <c r="B35">
        <v>284</v>
      </c>
      <c r="C35">
        <v>106</v>
      </c>
      <c r="D35">
        <v>84</v>
      </c>
      <c r="E35">
        <v>55</v>
      </c>
      <c r="F35">
        <v>50</v>
      </c>
      <c r="G35">
        <v>64</v>
      </c>
      <c r="H35">
        <v>27</v>
      </c>
      <c r="I35">
        <v>54</v>
      </c>
      <c r="J35">
        <v>51</v>
      </c>
      <c r="K35">
        <v>179</v>
      </c>
      <c r="L35">
        <v>61</v>
      </c>
      <c r="M35">
        <v>11</v>
      </c>
      <c r="N35">
        <v>1027</v>
      </c>
    </row>
    <row r="36" spans="1:14">
      <c r="A36">
        <v>2013</v>
      </c>
      <c r="B36">
        <v>123</v>
      </c>
      <c r="C36">
        <v>143</v>
      </c>
      <c r="D36">
        <v>128</v>
      </c>
      <c r="E36">
        <v>88</v>
      </c>
      <c r="F36">
        <v>-410</v>
      </c>
      <c r="G36">
        <v>-77</v>
      </c>
      <c r="H36">
        <v>162</v>
      </c>
      <c r="I36">
        <v>-83</v>
      </c>
      <c r="J36">
        <v>-25</v>
      </c>
      <c r="K36">
        <v>-70</v>
      </c>
      <c r="L36">
        <v>189</v>
      </c>
      <c r="M36">
        <v>313</v>
      </c>
      <c r="N36">
        <v>483</v>
      </c>
    </row>
    <row r="37" spans="1:14">
      <c r="A37">
        <v>2014</v>
      </c>
      <c r="B37">
        <v>-201</v>
      </c>
      <c r="C37">
        <v>102</v>
      </c>
      <c r="D37">
        <v>-55</v>
      </c>
      <c r="E37">
        <v>77</v>
      </c>
      <c r="F37">
        <v>82</v>
      </c>
      <c r="G37">
        <v>128</v>
      </c>
      <c r="H37">
        <v>32</v>
      </c>
      <c r="I37">
        <v>68</v>
      </c>
      <c r="J37">
        <v>124</v>
      </c>
      <c r="K37">
        <v>49</v>
      </c>
      <c r="L37">
        <v>37</v>
      </c>
      <c r="M37">
        <v>147</v>
      </c>
      <c r="N37">
        <v>592</v>
      </c>
    </row>
    <row r="38" spans="1:14">
      <c r="A38">
        <v>2015</v>
      </c>
      <c r="B38">
        <v>143</v>
      </c>
      <c r="C38">
        <v>7</v>
      </c>
      <c r="D38">
        <v>615</v>
      </c>
      <c r="E38">
        <v>325</v>
      </c>
      <c r="F38">
        <v>504</v>
      </c>
      <c r="G38">
        <v>-50</v>
      </c>
      <c r="H38">
        <v>-191</v>
      </c>
      <c r="I38">
        <v>-158</v>
      </c>
      <c r="J38">
        <v>210</v>
      </c>
      <c r="K38">
        <v>126</v>
      </c>
      <c r="L38">
        <v>65</v>
      </c>
      <c r="M38">
        <v>177</v>
      </c>
      <c r="N38">
        <v>1772</v>
      </c>
    </row>
    <row r="39" spans="1:14">
      <c r="N39">
        <f>SUM(N29:N38)</f>
        <v>3723</v>
      </c>
    </row>
    <row r="40" spans="1:14">
      <c r="A40" t="s">
        <v>93</v>
      </c>
    </row>
    <row r="43" spans="1:14">
      <c r="A43" t="s">
        <v>58</v>
      </c>
    </row>
    <row r="46" spans="1:14">
      <c r="A46" t="s">
        <v>20</v>
      </c>
    </row>
    <row r="47" spans="1:14">
      <c r="A47" t="s">
        <v>1</v>
      </c>
      <c r="B47">
        <v>-14</v>
      </c>
      <c r="C47" t="s">
        <v>2</v>
      </c>
      <c r="D47">
        <v>28</v>
      </c>
      <c r="E47" t="s">
        <v>3</v>
      </c>
      <c r="F47">
        <v>9</v>
      </c>
    </row>
    <row r="49" spans="1:14">
      <c r="A49" t="s">
        <v>21</v>
      </c>
      <c r="B49" t="s">
        <v>5</v>
      </c>
      <c r="C49" t="s">
        <v>6</v>
      </c>
      <c r="D49" t="s">
        <v>7</v>
      </c>
      <c r="E49" t="s">
        <v>8</v>
      </c>
      <c r="F49" t="s">
        <v>9</v>
      </c>
      <c r="G49" t="s">
        <v>10</v>
      </c>
      <c r="H49" t="s">
        <v>11</v>
      </c>
      <c r="I49" t="s">
        <v>12</v>
      </c>
      <c r="J49" t="s">
        <v>13</v>
      </c>
      <c r="K49" t="s">
        <v>14</v>
      </c>
      <c r="L49" t="s">
        <v>15</v>
      </c>
      <c r="M49" t="s">
        <v>16</v>
      </c>
      <c r="N49" t="s">
        <v>17</v>
      </c>
    </row>
    <row r="50" spans="1:14">
      <c r="A50">
        <v>2006</v>
      </c>
      <c r="B50">
        <v>83</v>
      </c>
      <c r="C50">
        <v>-22</v>
      </c>
      <c r="D50">
        <v>-35</v>
      </c>
      <c r="E50">
        <v>184</v>
      </c>
      <c r="F50">
        <v>98</v>
      </c>
      <c r="G50">
        <v>437</v>
      </c>
      <c r="H50">
        <v>179</v>
      </c>
      <c r="I50">
        <v>-317</v>
      </c>
      <c r="J50">
        <v>-51</v>
      </c>
      <c r="K50">
        <v>441</v>
      </c>
      <c r="L50">
        <v>100</v>
      </c>
      <c r="M50">
        <v>-361</v>
      </c>
      <c r="N50">
        <v>736</v>
      </c>
    </row>
    <row r="51" spans="1:14">
      <c r="A51">
        <v>2007</v>
      </c>
      <c r="B51">
        <v>22</v>
      </c>
      <c r="C51">
        <v>248</v>
      </c>
      <c r="D51">
        <v>-62</v>
      </c>
      <c r="E51">
        <v>430</v>
      </c>
      <c r="F51">
        <v>135</v>
      </c>
      <c r="G51">
        <v>-7</v>
      </c>
      <c r="H51">
        <v>43</v>
      </c>
      <c r="I51">
        <v>179</v>
      </c>
      <c r="J51">
        <v>288</v>
      </c>
      <c r="K51">
        <v>-74</v>
      </c>
      <c r="L51">
        <v>-887</v>
      </c>
      <c r="M51">
        <v>-10</v>
      </c>
      <c r="N51">
        <v>304</v>
      </c>
    </row>
    <row r="52" spans="1:14">
      <c r="A52">
        <v>2008</v>
      </c>
      <c r="B52">
        <v>99</v>
      </c>
      <c r="C52">
        <v>-181</v>
      </c>
      <c r="D52">
        <v>-387</v>
      </c>
      <c r="E52">
        <v>-91</v>
      </c>
      <c r="F52">
        <v>542</v>
      </c>
      <c r="G52">
        <v>-8</v>
      </c>
      <c r="H52">
        <v>243</v>
      </c>
      <c r="I52">
        <v>-58</v>
      </c>
      <c r="J52">
        <v>-434</v>
      </c>
      <c r="K52">
        <v>822</v>
      </c>
      <c r="L52">
        <v>1035</v>
      </c>
      <c r="M52">
        <v>180</v>
      </c>
      <c r="N52">
        <v>1760</v>
      </c>
    </row>
    <row r="53" spans="1:14">
      <c r="A53">
        <v>2009</v>
      </c>
      <c r="B53">
        <v>-578</v>
      </c>
      <c r="C53">
        <v>-393</v>
      </c>
      <c r="D53">
        <v>163</v>
      </c>
      <c r="E53">
        <v>104</v>
      </c>
      <c r="F53">
        <v>140</v>
      </c>
      <c r="G53">
        <v>-213</v>
      </c>
      <c r="H53">
        <v>233</v>
      </c>
      <c r="I53">
        <v>-112</v>
      </c>
      <c r="J53">
        <v>-144</v>
      </c>
      <c r="K53">
        <v>248</v>
      </c>
      <c r="L53">
        <v>-232</v>
      </c>
      <c r="M53">
        <v>-505</v>
      </c>
      <c r="N53">
        <v>-1288</v>
      </c>
    </row>
    <row r="54" spans="1:14">
      <c r="A54">
        <v>2010</v>
      </c>
      <c r="B54">
        <v>-228</v>
      </c>
      <c r="C54">
        <v>509</v>
      </c>
      <c r="D54">
        <v>137</v>
      </c>
      <c r="E54">
        <v>115</v>
      </c>
      <c r="F54">
        <v>-328</v>
      </c>
      <c r="G54">
        <v>-114</v>
      </c>
      <c r="H54">
        <v>446</v>
      </c>
      <c r="I54">
        <v>-137</v>
      </c>
      <c r="J54">
        <v>87</v>
      </c>
      <c r="K54">
        <v>-94</v>
      </c>
      <c r="L54">
        <v>347</v>
      </c>
      <c r="M54">
        <v>25</v>
      </c>
      <c r="N54">
        <v>765</v>
      </c>
    </row>
    <row r="55" spans="1:14">
      <c r="A55">
        <v>2011</v>
      </c>
      <c r="B55">
        <v>511</v>
      </c>
      <c r="C55">
        <v>478</v>
      </c>
      <c r="D55">
        <v>-268</v>
      </c>
      <c r="E55">
        <v>115</v>
      </c>
      <c r="F55">
        <v>-90</v>
      </c>
      <c r="G55">
        <v>180</v>
      </c>
      <c r="H55">
        <v>94</v>
      </c>
      <c r="I55">
        <v>-252</v>
      </c>
      <c r="J55">
        <v>350</v>
      </c>
      <c r="K55">
        <v>-179</v>
      </c>
      <c r="L55">
        <v>-8</v>
      </c>
      <c r="M55">
        <v>114</v>
      </c>
      <c r="N55">
        <v>1044</v>
      </c>
    </row>
    <row r="56" spans="1:14">
      <c r="A56">
        <v>2012</v>
      </c>
      <c r="B56">
        <v>-279</v>
      </c>
      <c r="C56">
        <v>-96</v>
      </c>
      <c r="D56">
        <v>-386</v>
      </c>
      <c r="E56">
        <v>422</v>
      </c>
      <c r="F56">
        <v>357</v>
      </c>
      <c r="G56">
        <v>-1</v>
      </c>
      <c r="H56">
        <v>-609</v>
      </c>
      <c r="I56">
        <v>96</v>
      </c>
      <c r="J56">
        <v>-184</v>
      </c>
      <c r="K56">
        <v>231</v>
      </c>
      <c r="L56">
        <v>48</v>
      </c>
      <c r="M56">
        <v>-47</v>
      </c>
      <c r="N56">
        <v>-447</v>
      </c>
    </row>
    <row r="57" spans="1:14">
      <c r="A57">
        <v>2013</v>
      </c>
      <c r="B57">
        <v>-244</v>
      </c>
      <c r="C57">
        <v>260</v>
      </c>
      <c r="D57">
        <v>-218</v>
      </c>
      <c r="E57">
        <v>-166</v>
      </c>
      <c r="F57">
        <v>90</v>
      </c>
      <c r="G57">
        <v>-206</v>
      </c>
      <c r="H57">
        <v>245</v>
      </c>
      <c r="I57">
        <v>215</v>
      </c>
      <c r="J57">
        <v>-80</v>
      </c>
      <c r="K57">
        <v>58</v>
      </c>
      <c r="L57">
        <v>162</v>
      </c>
      <c r="M57">
        <v>169</v>
      </c>
      <c r="N57">
        <v>286</v>
      </c>
    </row>
    <row r="58" spans="1:14">
      <c r="A58">
        <v>2014</v>
      </c>
      <c r="B58">
        <v>-184</v>
      </c>
      <c r="C58">
        <v>250</v>
      </c>
      <c r="D58">
        <v>-647</v>
      </c>
      <c r="E58">
        <v>492</v>
      </c>
      <c r="F58">
        <v>4</v>
      </c>
      <c r="G58">
        <v>-147</v>
      </c>
      <c r="H58">
        <v>-119</v>
      </c>
      <c r="I58">
        <v>179</v>
      </c>
      <c r="J58">
        <v>228</v>
      </c>
      <c r="K58">
        <v>94</v>
      </c>
      <c r="L58">
        <v>-91</v>
      </c>
      <c r="M58">
        <v>618</v>
      </c>
      <c r="N58">
        <v>676</v>
      </c>
    </row>
    <row r="59" spans="1:14">
      <c r="A59">
        <v>2015</v>
      </c>
      <c r="B59">
        <v>308</v>
      </c>
      <c r="C59">
        <v>412</v>
      </c>
      <c r="D59">
        <v>331</v>
      </c>
      <c r="E59">
        <v>-530</v>
      </c>
      <c r="F59">
        <v>-581</v>
      </c>
      <c r="G59">
        <v>-518</v>
      </c>
      <c r="H59">
        <v>-96</v>
      </c>
      <c r="I59">
        <v>545</v>
      </c>
      <c r="J59">
        <v>-657</v>
      </c>
      <c r="K59">
        <v>26</v>
      </c>
      <c r="L59">
        <v>272</v>
      </c>
      <c r="M59">
        <v>-332</v>
      </c>
      <c r="N59">
        <v>-819</v>
      </c>
    </row>
    <row r="60" spans="1:14">
      <c r="N60">
        <f>SUM(N50:N59)</f>
        <v>3017</v>
      </c>
    </row>
    <row r="61" spans="1:14">
      <c r="A61" t="s">
        <v>92</v>
      </c>
    </row>
    <row r="64" spans="1:14">
      <c r="A64" t="s">
        <v>57</v>
      </c>
    </row>
    <row r="67" spans="1:14">
      <c r="A67" t="s">
        <v>22</v>
      </c>
    </row>
    <row r="68" spans="1:14">
      <c r="A68" t="s">
        <v>1</v>
      </c>
      <c r="B68">
        <v>-14</v>
      </c>
      <c r="C68" t="s">
        <v>2</v>
      </c>
      <c r="D68">
        <v>70</v>
      </c>
      <c r="E68" t="s">
        <v>3</v>
      </c>
      <c r="F68">
        <v>66</v>
      </c>
    </row>
    <row r="70" spans="1:14">
      <c r="A70" t="s">
        <v>23</v>
      </c>
      <c r="B70" t="s">
        <v>5</v>
      </c>
      <c r="C70" t="s">
        <v>6</v>
      </c>
      <c r="D70" t="s">
        <v>7</v>
      </c>
      <c r="E70" t="s">
        <v>8</v>
      </c>
      <c r="F70" t="s">
        <v>9</v>
      </c>
      <c r="G70" t="s">
        <v>10</v>
      </c>
      <c r="H70" t="s">
        <v>11</v>
      </c>
      <c r="I70" t="s">
        <v>12</v>
      </c>
      <c r="J70" t="s">
        <v>13</v>
      </c>
      <c r="K70" t="s">
        <v>14</v>
      </c>
      <c r="L70" t="s">
        <v>15</v>
      </c>
      <c r="M70" t="s">
        <v>16</v>
      </c>
      <c r="N70" t="s">
        <v>17</v>
      </c>
    </row>
    <row r="71" spans="1:14">
      <c r="A71">
        <v>2006</v>
      </c>
      <c r="B71">
        <v>134</v>
      </c>
      <c r="C71">
        <v>-26</v>
      </c>
      <c r="D71">
        <v>-260</v>
      </c>
      <c r="E71">
        <v>-77</v>
      </c>
      <c r="F71">
        <v>149</v>
      </c>
      <c r="G71">
        <v>-9</v>
      </c>
      <c r="H71">
        <v>747</v>
      </c>
      <c r="I71">
        <v>217</v>
      </c>
      <c r="J71">
        <v>155</v>
      </c>
      <c r="K71">
        <v>419</v>
      </c>
      <c r="L71">
        <v>-63</v>
      </c>
      <c r="M71">
        <v>-81</v>
      </c>
      <c r="N71">
        <v>1303</v>
      </c>
    </row>
    <row r="72" spans="1:14">
      <c r="A72">
        <v>2007</v>
      </c>
      <c r="B72">
        <v>131</v>
      </c>
      <c r="C72">
        <v>69</v>
      </c>
      <c r="D72">
        <v>224</v>
      </c>
      <c r="E72">
        <v>188</v>
      </c>
      <c r="F72">
        <v>-24</v>
      </c>
      <c r="G72">
        <v>-14</v>
      </c>
      <c r="H72">
        <v>226</v>
      </c>
      <c r="I72">
        <v>274</v>
      </c>
      <c r="J72">
        <v>287</v>
      </c>
      <c r="K72">
        <v>236</v>
      </c>
      <c r="L72">
        <v>202</v>
      </c>
      <c r="M72">
        <v>-331</v>
      </c>
      <c r="N72">
        <v>1468</v>
      </c>
    </row>
    <row r="73" spans="1:14">
      <c r="A73">
        <v>2008</v>
      </c>
      <c r="B73">
        <v>526</v>
      </c>
      <c r="C73">
        <v>221</v>
      </c>
      <c r="D73">
        <v>574</v>
      </c>
      <c r="E73">
        <v>176</v>
      </c>
      <c r="F73">
        <v>-356</v>
      </c>
      <c r="G73">
        <v>541</v>
      </c>
      <c r="H73">
        <v>-142</v>
      </c>
      <c r="I73">
        <v>-501</v>
      </c>
      <c r="J73">
        <v>837</v>
      </c>
      <c r="K73">
        <v>-824</v>
      </c>
      <c r="L73">
        <v>253</v>
      </c>
      <c r="M73">
        <v>-1360</v>
      </c>
      <c r="N73">
        <v>-55</v>
      </c>
    </row>
    <row r="74" spans="1:14">
      <c r="A74">
        <v>2009</v>
      </c>
      <c r="B74">
        <v>-717</v>
      </c>
      <c r="C74">
        <v>1016</v>
      </c>
      <c r="D74">
        <v>-541</v>
      </c>
      <c r="E74">
        <v>366</v>
      </c>
      <c r="F74">
        <v>369</v>
      </c>
      <c r="G74">
        <v>-450</v>
      </c>
      <c r="H74">
        <v>-103</v>
      </c>
      <c r="I74">
        <v>-405</v>
      </c>
      <c r="J74">
        <v>-397</v>
      </c>
      <c r="K74">
        <v>-1046</v>
      </c>
      <c r="L74">
        <v>88</v>
      </c>
      <c r="M74">
        <v>86</v>
      </c>
      <c r="N74">
        <v>-1734</v>
      </c>
    </row>
    <row r="75" spans="1:14">
      <c r="A75">
        <v>2010</v>
      </c>
      <c r="B75">
        <v>226</v>
      </c>
      <c r="C75">
        <v>-49</v>
      </c>
      <c r="D75">
        <v>476</v>
      </c>
      <c r="E75">
        <v>779</v>
      </c>
      <c r="F75">
        <v>-81</v>
      </c>
      <c r="G75">
        <v>7</v>
      </c>
      <c r="H75">
        <v>-662</v>
      </c>
      <c r="I75">
        <v>587</v>
      </c>
      <c r="J75">
        <v>-759</v>
      </c>
      <c r="K75">
        <v>333</v>
      </c>
      <c r="L75">
        <v>201</v>
      </c>
      <c r="M75">
        <v>-425</v>
      </c>
      <c r="N75">
        <v>633</v>
      </c>
    </row>
    <row r="76" spans="1:14">
      <c r="A76">
        <v>2011</v>
      </c>
      <c r="B76">
        <v>458</v>
      </c>
      <c r="C76">
        <v>67</v>
      </c>
      <c r="D76">
        <v>359</v>
      </c>
      <c r="E76">
        <v>-152</v>
      </c>
      <c r="F76">
        <v>91</v>
      </c>
      <c r="G76">
        <v>-373</v>
      </c>
      <c r="H76">
        <v>899</v>
      </c>
      <c r="I76">
        <v>126</v>
      </c>
      <c r="J76">
        <v>116</v>
      </c>
      <c r="K76">
        <v>662</v>
      </c>
      <c r="L76">
        <v>171</v>
      </c>
      <c r="M76">
        <v>353</v>
      </c>
      <c r="N76">
        <v>2776</v>
      </c>
    </row>
    <row r="77" spans="1:14">
      <c r="A77">
        <v>2012</v>
      </c>
      <c r="B77">
        <v>304</v>
      </c>
      <c r="C77">
        <v>150</v>
      </c>
      <c r="D77">
        <v>158</v>
      </c>
      <c r="E77">
        <v>25</v>
      </c>
      <c r="F77">
        <v>109</v>
      </c>
      <c r="G77">
        <v>375</v>
      </c>
      <c r="H77">
        <v>423</v>
      </c>
      <c r="I77">
        <v>34</v>
      </c>
      <c r="J77">
        <v>-201</v>
      </c>
      <c r="K77">
        <v>265</v>
      </c>
      <c r="L77">
        <v>-221</v>
      </c>
      <c r="M77">
        <v>167</v>
      </c>
      <c r="N77">
        <v>1588</v>
      </c>
    </row>
    <row r="78" spans="1:14">
      <c r="A78">
        <v>2013</v>
      </c>
      <c r="B78">
        <v>-247</v>
      </c>
      <c r="C78">
        <v>300</v>
      </c>
      <c r="D78">
        <v>332</v>
      </c>
      <c r="E78">
        <v>451</v>
      </c>
      <c r="F78">
        <v>-242</v>
      </c>
      <c r="G78">
        <v>-510</v>
      </c>
      <c r="H78">
        <v>-235</v>
      </c>
      <c r="I78">
        <v>128</v>
      </c>
      <c r="J78">
        <v>124</v>
      </c>
      <c r="K78">
        <v>-150</v>
      </c>
      <c r="L78">
        <v>151</v>
      </c>
      <c r="M78">
        <v>-38</v>
      </c>
      <c r="N78">
        <v>63</v>
      </c>
    </row>
    <row r="79" spans="1:14">
      <c r="A79">
        <v>2014</v>
      </c>
      <c r="B79">
        <v>-236</v>
      </c>
      <c r="C79">
        <v>-548</v>
      </c>
      <c r="D79">
        <v>69</v>
      </c>
      <c r="E79">
        <v>55</v>
      </c>
      <c r="F79">
        <v>467</v>
      </c>
      <c r="G79">
        <v>58</v>
      </c>
      <c r="H79">
        <v>-196</v>
      </c>
      <c r="I79">
        <v>18</v>
      </c>
      <c r="J79">
        <v>-365</v>
      </c>
      <c r="K79">
        <v>424</v>
      </c>
      <c r="L79">
        <v>292</v>
      </c>
      <c r="M79">
        <v>-114</v>
      </c>
      <c r="N79">
        <v>-76</v>
      </c>
    </row>
    <row r="80" spans="1:14">
      <c r="A80">
        <v>2015</v>
      </c>
      <c r="B80">
        <v>777</v>
      </c>
      <c r="C80">
        <v>1299</v>
      </c>
      <c r="D80">
        <v>-859</v>
      </c>
      <c r="E80">
        <v>691</v>
      </c>
      <c r="F80">
        <v>202</v>
      </c>
      <c r="G80">
        <v>-473</v>
      </c>
      <c r="H80">
        <v>-207</v>
      </c>
      <c r="I80">
        <v>-40</v>
      </c>
      <c r="J80">
        <v>578</v>
      </c>
      <c r="K80">
        <v>442</v>
      </c>
      <c r="L80">
        <v>-49</v>
      </c>
      <c r="M80">
        <v>448</v>
      </c>
      <c r="N80">
        <v>2810</v>
      </c>
    </row>
    <row r="81" spans="1:14">
      <c r="N81">
        <f>SUM(N71:N80)</f>
        <v>8776</v>
      </c>
    </row>
    <row r="82" spans="1:14">
      <c r="A82" t="s">
        <v>91</v>
      </c>
    </row>
    <row r="85" spans="1:14">
      <c r="A85" t="s">
        <v>56</v>
      </c>
    </row>
    <row r="88" spans="1:14">
      <c r="A88" t="s">
        <v>24</v>
      </c>
    </row>
    <row r="89" spans="1:14">
      <c r="A89" t="s">
        <v>1</v>
      </c>
      <c r="B89">
        <v>-21</v>
      </c>
      <c r="C89" t="s">
        <v>2</v>
      </c>
      <c r="D89">
        <v>49</v>
      </c>
      <c r="E89" t="s">
        <v>3</v>
      </c>
      <c r="F89">
        <v>10</v>
      </c>
    </row>
    <row r="91" spans="1:14">
      <c r="A91" t="s">
        <v>25</v>
      </c>
      <c r="B91" t="s">
        <v>5</v>
      </c>
      <c r="C91" t="s">
        <v>6</v>
      </c>
      <c r="D91" t="s">
        <v>7</v>
      </c>
      <c r="E91" t="s">
        <v>8</v>
      </c>
      <c r="F91" t="s">
        <v>9</v>
      </c>
      <c r="G91" t="s">
        <v>10</v>
      </c>
      <c r="H91" t="s">
        <v>11</v>
      </c>
      <c r="I91" t="s">
        <v>12</v>
      </c>
      <c r="J91" t="s">
        <v>13</v>
      </c>
      <c r="K91" t="s">
        <v>14</v>
      </c>
      <c r="L91" t="s">
        <v>15</v>
      </c>
      <c r="M91" t="s">
        <v>16</v>
      </c>
      <c r="N91" t="s">
        <v>17</v>
      </c>
    </row>
    <row r="92" spans="1:14">
      <c r="A92">
        <v>2006</v>
      </c>
      <c r="B92">
        <v>-343</v>
      </c>
      <c r="C92">
        <v>-322</v>
      </c>
      <c r="D92">
        <v>-103</v>
      </c>
      <c r="E92">
        <v>403</v>
      </c>
      <c r="F92">
        <v>307</v>
      </c>
      <c r="G92">
        <v>62</v>
      </c>
      <c r="H92">
        <v>-42</v>
      </c>
      <c r="I92">
        <v>769</v>
      </c>
      <c r="J92">
        <v>82</v>
      </c>
      <c r="K92">
        <v>460</v>
      </c>
      <c r="L92">
        <v>-342</v>
      </c>
      <c r="M92">
        <v>60</v>
      </c>
      <c r="N92">
        <v>992</v>
      </c>
    </row>
    <row r="93" spans="1:14">
      <c r="A93">
        <v>2007</v>
      </c>
      <c r="B93">
        <v>-311</v>
      </c>
      <c r="C93">
        <v>373</v>
      </c>
      <c r="D93">
        <v>-329</v>
      </c>
      <c r="E93">
        <v>448</v>
      </c>
      <c r="F93">
        <v>72</v>
      </c>
      <c r="G93">
        <v>-319</v>
      </c>
      <c r="H93">
        <v>131</v>
      </c>
      <c r="I93">
        <v>888</v>
      </c>
      <c r="J93">
        <v>-317</v>
      </c>
      <c r="K93">
        <v>-180</v>
      </c>
      <c r="L93">
        <v>41</v>
      </c>
      <c r="M93">
        <v>187</v>
      </c>
      <c r="N93">
        <v>684</v>
      </c>
    </row>
    <row r="94" spans="1:14">
      <c r="A94">
        <v>2008</v>
      </c>
      <c r="B94">
        <v>246</v>
      </c>
      <c r="C94">
        <v>463</v>
      </c>
      <c r="D94">
        <v>-813</v>
      </c>
      <c r="E94">
        <v>-223</v>
      </c>
      <c r="F94">
        <v>170</v>
      </c>
      <c r="G94">
        <v>-217</v>
      </c>
      <c r="H94">
        <v>-59</v>
      </c>
      <c r="I94">
        <v>431</v>
      </c>
      <c r="J94">
        <v>11</v>
      </c>
      <c r="K94">
        <v>-1183</v>
      </c>
      <c r="L94">
        <v>1034</v>
      </c>
      <c r="M94">
        <v>270</v>
      </c>
      <c r="N94">
        <v>130</v>
      </c>
    </row>
    <row r="95" spans="1:14">
      <c r="A95">
        <v>2009</v>
      </c>
      <c r="B95">
        <v>-564</v>
      </c>
      <c r="C95">
        <v>-183</v>
      </c>
      <c r="D95">
        <v>-429</v>
      </c>
      <c r="E95">
        <v>338</v>
      </c>
      <c r="F95">
        <v>744</v>
      </c>
      <c r="G95">
        <v>-592</v>
      </c>
      <c r="H95">
        <v>160</v>
      </c>
      <c r="I95">
        <v>-165</v>
      </c>
      <c r="J95">
        <v>-524</v>
      </c>
      <c r="K95">
        <v>390</v>
      </c>
      <c r="L95">
        <v>-277</v>
      </c>
      <c r="M95">
        <v>-548</v>
      </c>
      <c r="N95">
        <v>-1649</v>
      </c>
    </row>
    <row r="96" spans="1:14">
      <c r="A96">
        <v>2010</v>
      </c>
      <c r="B96">
        <v>218</v>
      </c>
      <c r="C96">
        <v>102</v>
      </c>
      <c r="D96">
        <v>-436</v>
      </c>
      <c r="E96">
        <v>224</v>
      </c>
      <c r="F96">
        <v>-231</v>
      </c>
      <c r="G96">
        <v>-345</v>
      </c>
      <c r="H96">
        <v>505</v>
      </c>
      <c r="I96">
        <v>-576</v>
      </c>
      <c r="J96">
        <v>-38</v>
      </c>
      <c r="K96">
        <v>-229</v>
      </c>
      <c r="L96">
        <v>-196</v>
      </c>
      <c r="M96">
        <v>376</v>
      </c>
      <c r="N96">
        <v>-625</v>
      </c>
    </row>
    <row r="97" spans="1:14">
      <c r="A97">
        <v>2011</v>
      </c>
      <c r="B97">
        <v>183</v>
      </c>
      <c r="C97">
        <v>265</v>
      </c>
      <c r="D97">
        <v>-418</v>
      </c>
      <c r="E97">
        <v>80</v>
      </c>
      <c r="F97">
        <v>-22</v>
      </c>
      <c r="G97">
        <v>-536</v>
      </c>
      <c r="H97">
        <v>-179</v>
      </c>
      <c r="I97">
        <v>-41</v>
      </c>
      <c r="J97">
        <v>263</v>
      </c>
      <c r="K97">
        <v>-142</v>
      </c>
      <c r="L97">
        <v>69</v>
      </c>
      <c r="M97">
        <v>704</v>
      </c>
      <c r="N97">
        <v>224</v>
      </c>
    </row>
    <row r="98" spans="1:14">
      <c r="A98">
        <v>2012</v>
      </c>
      <c r="B98">
        <v>-479</v>
      </c>
      <c r="C98">
        <v>171</v>
      </c>
      <c r="D98">
        <v>-268</v>
      </c>
      <c r="E98">
        <v>456</v>
      </c>
      <c r="F98">
        <v>3</v>
      </c>
      <c r="G98">
        <v>369</v>
      </c>
      <c r="H98">
        <v>-559</v>
      </c>
      <c r="I98">
        <v>36</v>
      </c>
      <c r="J98">
        <v>90</v>
      </c>
      <c r="K98">
        <v>457</v>
      </c>
      <c r="L98">
        <v>95</v>
      </c>
      <c r="M98">
        <v>-163</v>
      </c>
      <c r="N98">
        <v>208</v>
      </c>
    </row>
    <row r="99" spans="1:14">
      <c r="A99">
        <v>2013</v>
      </c>
      <c r="B99">
        <v>-248</v>
      </c>
      <c r="C99">
        <v>-180</v>
      </c>
      <c r="D99">
        <v>169</v>
      </c>
      <c r="E99">
        <v>-439</v>
      </c>
      <c r="F99">
        <v>229</v>
      </c>
      <c r="G99">
        <v>52</v>
      </c>
      <c r="H99">
        <v>-118</v>
      </c>
      <c r="I99">
        <v>-297</v>
      </c>
      <c r="J99">
        <v>-134</v>
      </c>
      <c r="K99">
        <v>4</v>
      </c>
      <c r="L99">
        <v>-205</v>
      </c>
      <c r="M99">
        <v>122</v>
      </c>
      <c r="N99">
        <v>-1045</v>
      </c>
    </row>
    <row r="100" spans="1:14">
      <c r="A100">
        <v>2014</v>
      </c>
      <c r="B100">
        <v>-327</v>
      </c>
      <c r="C100">
        <v>-77</v>
      </c>
      <c r="D100">
        <v>-307</v>
      </c>
      <c r="E100">
        <v>473</v>
      </c>
      <c r="F100">
        <v>-125</v>
      </c>
      <c r="G100">
        <v>245</v>
      </c>
      <c r="H100">
        <v>367</v>
      </c>
      <c r="I100">
        <v>74</v>
      </c>
      <c r="J100">
        <v>251</v>
      </c>
      <c r="K100">
        <v>241</v>
      </c>
      <c r="L100">
        <v>572</v>
      </c>
      <c r="M100">
        <v>519</v>
      </c>
      <c r="N100">
        <v>1907</v>
      </c>
    </row>
    <row r="101" spans="1:14">
      <c r="A101">
        <v>2015</v>
      </c>
      <c r="B101">
        <v>321</v>
      </c>
      <c r="C101">
        <v>637</v>
      </c>
      <c r="D101">
        <v>494</v>
      </c>
      <c r="E101">
        <v>-130</v>
      </c>
      <c r="F101">
        <v>-286</v>
      </c>
      <c r="G101">
        <v>-83</v>
      </c>
      <c r="H101">
        <v>-290</v>
      </c>
      <c r="I101">
        <v>482</v>
      </c>
      <c r="J101">
        <v>126</v>
      </c>
      <c r="K101">
        <v>-381</v>
      </c>
      <c r="L101">
        <v>268</v>
      </c>
      <c r="M101">
        <v>580</v>
      </c>
      <c r="N101">
        <v>1739</v>
      </c>
    </row>
    <row r="102" spans="1:14">
      <c r="N102">
        <f>SUM(N92:N101)</f>
        <v>2565</v>
      </c>
    </row>
    <row r="103" spans="1:14">
      <c r="A103" t="s">
        <v>90</v>
      </c>
    </row>
    <row r="106" spans="1:14">
      <c r="A106" t="s">
        <v>55</v>
      </c>
    </row>
    <row r="109" spans="1:14">
      <c r="A109" t="s">
        <v>26</v>
      </c>
    </row>
    <row r="110" spans="1:14">
      <c r="A110" t="s">
        <v>1</v>
      </c>
      <c r="B110">
        <v>13</v>
      </c>
      <c r="C110" t="s">
        <v>2</v>
      </c>
      <c r="D110">
        <v>14</v>
      </c>
      <c r="E110" t="s">
        <v>3</v>
      </c>
      <c r="F110">
        <v>62</v>
      </c>
    </row>
    <row r="112" spans="1:14">
      <c r="A112" t="s">
        <v>27</v>
      </c>
      <c r="B112" t="s">
        <v>5</v>
      </c>
      <c r="C112" t="s">
        <v>6</v>
      </c>
      <c r="D112" t="s">
        <v>7</v>
      </c>
      <c r="E112" t="s">
        <v>8</v>
      </c>
      <c r="F112" t="s">
        <v>9</v>
      </c>
      <c r="G112" t="s">
        <v>10</v>
      </c>
      <c r="H112" t="s">
        <v>11</v>
      </c>
      <c r="I112" t="s">
        <v>12</v>
      </c>
      <c r="J112" t="s">
        <v>13</v>
      </c>
      <c r="K112" t="s">
        <v>14</v>
      </c>
      <c r="L112" t="s">
        <v>15</v>
      </c>
      <c r="M112" t="s">
        <v>16</v>
      </c>
      <c r="N112" t="s">
        <v>17</v>
      </c>
    </row>
    <row r="113" spans="1:14">
      <c r="A113">
        <v>2006</v>
      </c>
      <c r="B113">
        <v>-31</v>
      </c>
      <c r="C113">
        <v>-45</v>
      </c>
      <c r="D113">
        <v>-240</v>
      </c>
      <c r="E113">
        <v>-99</v>
      </c>
      <c r="F113">
        <v>-644</v>
      </c>
      <c r="G113">
        <v>59</v>
      </c>
      <c r="H113">
        <v>-421</v>
      </c>
      <c r="I113">
        <v>-593</v>
      </c>
      <c r="J113">
        <v>50</v>
      </c>
      <c r="K113">
        <v>116</v>
      </c>
      <c r="L113">
        <v>-410</v>
      </c>
      <c r="M113">
        <v>282</v>
      </c>
      <c r="N113">
        <v>-1976</v>
      </c>
    </row>
    <row r="114" spans="1:14">
      <c r="A114">
        <v>2007</v>
      </c>
      <c r="B114">
        <v>388</v>
      </c>
      <c r="C114">
        <v>79</v>
      </c>
      <c r="D114">
        <v>-387</v>
      </c>
      <c r="E114">
        <v>-206</v>
      </c>
      <c r="F114">
        <v>-156</v>
      </c>
      <c r="G114">
        <v>-264</v>
      </c>
      <c r="H114">
        <v>48</v>
      </c>
      <c r="I114">
        <v>361</v>
      </c>
      <c r="J114">
        <v>285</v>
      </c>
      <c r="K114">
        <v>-321</v>
      </c>
      <c r="L114">
        <v>-429</v>
      </c>
      <c r="M114">
        <v>-255</v>
      </c>
      <c r="N114">
        <v>-858</v>
      </c>
    </row>
    <row r="115" spans="1:14">
      <c r="A115">
        <v>2008</v>
      </c>
      <c r="B115">
        <v>122</v>
      </c>
      <c r="C115">
        <v>172</v>
      </c>
      <c r="D115">
        <v>804</v>
      </c>
      <c r="E115">
        <v>665</v>
      </c>
      <c r="F115">
        <v>304</v>
      </c>
      <c r="G115">
        <v>-134</v>
      </c>
      <c r="H115">
        <v>75</v>
      </c>
      <c r="I115">
        <v>1</v>
      </c>
      <c r="J115">
        <v>783</v>
      </c>
      <c r="K115">
        <v>-150</v>
      </c>
      <c r="L115">
        <v>10</v>
      </c>
      <c r="M115">
        <v>-176</v>
      </c>
      <c r="N115">
        <v>2475</v>
      </c>
    </row>
    <row r="116" spans="1:14">
      <c r="A116">
        <v>2009</v>
      </c>
      <c r="B116">
        <v>659</v>
      </c>
      <c r="C116">
        <v>-642</v>
      </c>
      <c r="D116">
        <v>569</v>
      </c>
      <c r="E116">
        <v>-669</v>
      </c>
      <c r="F116">
        <v>208</v>
      </c>
      <c r="G116">
        <v>-596</v>
      </c>
      <c r="H116">
        <v>32</v>
      </c>
      <c r="I116">
        <v>-1318</v>
      </c>
      <c r="J116">
        <v>-1271</v>
      </c>
      <c r="K116">
        <v>314</v>
      </c>
      <c r="L116">
        <v>-966</v>
      </c>
      <c r="M116">
        <v>-377</v>
      </c>
      <c r="N116">
        <v>-4057</v>
      </c>
    </row>
    <row r="117" spans="1:14">
      <c r="A117">
        <v>2010</v>
      </c>
      <c r="B117">
        <v>-179</v>
      </c>
      <c r="C117">
        <v>-190</v>
      </c>
      <c r="D117">
        <v>-121</v>
      </c>
      <c r="E117">
        <v>-362</v>
      </c>
      <c r="F117">
        <v>-483</v>
      </c>
      <c r="G117">
        <v>-23</v>
      </c>
      <c r="H117">
        <v>900</v>
      </c>
      <c r="I117">
        <v>-957</v>
      </c>
      <c r="J117">
        <v>-70</v>
      </c>
      <c r="K117">
        <v>-286</v>
      </c>
      <c r="L117">
        <v>480</v>
      </c>
      <c r="M117">
        <v>-268</v>
      </c>
      <c r="N117">
        <v>-1560</v>
      </c>
    </row>
    <row r="118" spans="1:14">
      <c r="A118">
        <v>2011</v>
      </c>
      <c r="B118">
        <v>208</v>
      </c>
      <c r="C118">
        <v>378</v>
      </c>
      <c r="D118">
        <v>-666</v>
      </c>
      <c r="E118">
        <v>411</v>
      </c>
      <c r="F118">
        <v>-282</v>
      </c>
      <c r="G118">
        <v>16</v>
      </c>
      <c r="H118">
        <v>-1</v>
      </c>
      <c r="I118">
        <v>-146</v>
      </c>
      <c r="J118">
        <v>-334</v>
      </c>
      <c r="K118">
        <v>366</v>
      </c>
      <c r="L118">
        <v>-104</v>
      </c>
      <c r="M118">
        <v>264</v>
      </c>
      <c r="N118">
        <v>110</v>
      </c>
    </row>
    <row r="119" spans="1:14">
      <c r="A119">
        <v>2012</v>
      </c>
      <c r="B119">
        <v>95</v>
      </c>
      <c r="C119">
        <v>-69</v>
      </c>
      <c r="D119">
        <v>-134</v>
      </c>
      <c r="E119">
        <v>551</v>
      </c>
      <c r="F119">
        <v>362</v>
      </c>
      <c r="G119">
        <v>85</v>
      </c>
      <c r="H119">
        <v>-151</v>
      </c>
      <c r="I119">
        <v>-36</v>
      </c>
      <c r="J119">
        <v>70</v>
      </c>
      <c r="K119">
        <v>284</v>
      </c>
      <c r="L119">
        <v>140</v>
      </c>
      <c r="M119">
        <v>128</v>
      </c>
      <c r="N119">
        <v>1325</v>
      </c>
    </row>
    <row r="120" spans="1:14">
      <c r="A120">
        <v>2013</v>
      </c>
      <c r="B120">
        <v>-157</v>
      </c>
      <c r="C120">
        <v>174</v>
      </c>
      <c r="D120">
        <v>75</v>
      </c>
      <c r="E120">
        <v>-183</v>
      </c>
      <c r="F120">
        <v>423</v>
      </c>
      <c r="G120">
        <v>13</v>
      </c>
      <c r="H120">
        <v>251</v>
      </c>
      <c r="I120">
        <v>146</v>
      </c>
      <c r="J120">
        <v>-93</v>
      </c>
      <c r="K120">
        <v>93</v>
      </c>
      <c r="L120">
        <v>348</v>
      </c>
      <c r="M120">
        <v>-415</v>
      </c>
      <c r="N120">
        <v>677</v>
      </c>
    </row>
    <row r="121" spans="1:14">
      <c r="A121">
        <v>2014</v>
      </c>
      <c r="B121">
        <v>-149</v>
      </c>
      <c r="C121">
        <v>78</v>
      </c>
      <c r="D121">
        <v>-127</v>
      </c>
      <c r="E121">
        <v>106</v>
      </c>
      <c r="F121">
        <v>26</v>
      </c>
      <c r="G121">
        <v>97</v>
      </c>
      <c r="H121">
        <v>87</v>
      </c>
      <c r="I121">
        <v>21</v>
      </c>
      <c r="J121">
        <v>133</v>
      </c>
      <c r="K121">
        <v>-104</v>
      </c>
      <c r="L121">
        <v>223</v>
      </c>
      <c r="M121">
        <v>75</v>
      </c>
      <c r="N121">
        <v>466</v>
      </c>
    </row>
    <row r="122" spans="1:14">
      <c r="A122">
        <v>2015</v>
      </c>
      <c r="B122">
        <v>-95</v>
      </c>
      <c r="C122">
        <v>-327</v>
      </c>
      <c r="D122">
        <v>64</v>
      </c>
      <c r="E122">
        <v>190</v>
      </c>
      <c r="F122">
        <v>-314</v>
      </c>
      <c r="G122">
        <v>-132</v>
      </c>
      <c r="H122">
        <v>107</v>
      </c>
      <c r="I122">
        <v>141</v>
      </c>
      <c r="J122">
        <v>-248</v>
      </c>
      <c r="K122">
        <v>104</v>
      </c>
      <c r="L122">
        <v>413</v>
      </c>
      <c r="M122">
        <v>-192</v>
      </c>
      <c r="N122">
        <v>-290</v>
      </c>
    </row>
    <row r="123" spans="1:14">
      <c r="N123">
        <f>SUM(N113:N122)</f>
        <v>-3688</v>
      </c>
    </row>
    <row r="124" spans="1:14">
      <c r="A124" t="s">
        <v>89</v>
      </c>
    </row>
    <row r="127" spans="1:14">
      <c r="A127" t="s">
        <v>54</v>
      </c>
    </row>
    <row r="130" spans="1:1">
      <c r="A130" t="s">
        <v>88</v>
      </c>
    </row>
    <row r="133" spans="1:1">
      <c r="A133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91" workbookViewId="0">
      <selection activeCell="N18" sqref="N18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15</v>
      </c>
      <c r="C7">
        <v>345</v>
      </c>
      <c r="D7">
        <v>-47</v>
      </c>
      <c r="E7">
        <v>-211</v>
      </c>
      <c r="F7">
        <v>-67</v>
      </c>
      <c r="G7">
        <v>667</v>
      </c>
      <c r="H7">
        <v>234</v>
      </c>
      <c r="I7">
        <v>-25</v>
      </c>
      <c r="J7">
        <v>574</v>
      </c>
      <c r="K7">
        <v>346</v>
      </c>
      <c r="L7">
        <v>-1</v>
      </c>
      <c r="M7">
        <v>166</v>
      </c>
      <c r="N7">
        <v>1995</v>
      </c>
    </row>
    <row r="8" spans="1:14">
      <c r="A8">
        <v>2007</v>
      </c>
      <c r="B8">
        <v>491</v>
      </c>
      <c r="C8">
        <v>204</v>
      </c>
      <c r="D8">
        <v>6</v>
      </c>
      <c r="E8">
        <v>-135</v>
      </c>
      <c r="F8">
        <v>315</v>
      </c>
      <c r="G8">
        <v>67</v>
      </c>
      <c r="H8">
        <v>165</v>
      </c>
      <c r="I8">
        <v>-105</v>
      </c>
      <c r="J8">
        <v>-100</v>
      </c>
      <c r="K8">
        <v>328</v>
      </c>
      <c r="L8">
        <v>708</v>
      </c>
      <c r="M8">
        <v>43</v>
      </c>
      <c r="N8">
        <v>1989</v>
      </c>
    </row>
    <row r="9" spans="1:14">
      <c r="A9">
        <v>2008</v>
      </c>
      <c r="B9">
        <v>-175</v>
      </c>
      <c r="C9">
        <v>192</v>
      </c>
      <c r="D9">
        <v>-1132</v>
      </c>
      <c r="E9">
        <v>-600</v>
      </c>
      <c r="F9">
        <v>174</v>
      </c>
      <c r="G9">
        <v>41</v>
      </c>
      <c r="H9">
        <v>-130</v>
      </c>
      <c r="I9">
        <v>750</v>
      </c>
      <c r="J9">
        <v>400</v>
      </c>
      <c r="K9">
        <v>425</v>
      </c>
      <c r="L9">
        <v>187</v>
      </c>
      <c r="M9">
        <v>-658</v>
      </c>
      <c r="N9">
        <v>-527</v>
      </c>
    </row>
    <row r="10" spans="1:14">
      <c r="A10">
        <v>2009</v>
      </c>
      <c r="B10">
        <v>-142</v>
      </c>
      <c r="C10">
        <v>835</v>
      </c>
      <c r="D10">
        <v>160</v>
      </c>
      <c r="E10">
        <v>-265</v>
      </c>
      <c r="F10">
        <v>158</v>
      </c>
      <c r="G10">
        <v>-364</v>
      </c>
      <c r="H10">
        <v>-693</v>
      </c>
      <c r="I10">
        <v>-1052</v>
      </c>
      <c r="J10">
        <v>-20</v>
      </c>
      <c r="K10">
        <v>-116</v>
      </c>
      <c r="L10">
        <v>168</v>
      </c>
      <c r="M10">
        <v>-419</v>
      </c>
      <c r="N10">
        <v>-1749</v>
      </c>
    </row>
    <row r="11" spans="1:14">
      <c r="A11">
        <v>2010</v>
      </c>
      <c r="B11">
        <v>545</v>
      </c>
      <c r="C11">
        <v>185</v>
      </c>
      <c r="D11">
        <v>247</v>
      </c>
      <c r="E11">
        <v>1190</v>
      </c>
      <c r="F11">
        <v>951</v>
      </c>
      <c r="G11">
        <v>-257</v>
      </c>
      <c r="H11">
        <v>-488</v>
      </c>
      <c r="I11">
        <v>337</v>
      </c>
      <c r="J11">
        <v>-788</v>
      </c>
      <c r="K11">
        <v>126</v>
      </c>
      <c r="L11">
        <v>-55</v>
      </c>
      <c r="M11">
        <v>241</v>
      </c>
      <c r="N11">
        <v>2232</v>
      </c>
    </row>
    <row r="12" spans="1:14">
      <c r="A12">
        <v>2011</v>
      </c>
      <c r="B12">
        <v>-418</v>
      </c>
      <c r="C12">
        <v>439</v>
      </c>
      <c r="D12">
        <v>-96</v>
      </c>
      <c r="E12">
        <v>-507</v>
      </c>
      <c r="F12">
        <v>7</v>
      </c>
      <c r="G12">
        <v>-138</v>
      </c>
      <c r="H12">
        <v>538</v>
      </c>
      <c r="I12">
        <v>-298</v>
      </c>
      <c r="J12">
        <v>-636</v>
      </c>
      <c r="K12">
        <v>29</v>
      </c>
      <c r="L12">
        <v>422</v>
      </c>
      <c r="M12">
        <v>82</v>
      </c>
      <c r="N12">
        <v>-577</v>
      </c>
    </row>
    <row r="13" spans="1:14">
      <c r="A13">
        <v>2012</v>
      </c>
      <c r="B13">
        <v>207</v>
      </c>
      <c r="C13">
        <v>686</v>
      </c>
      <c r="D13">
        <v>461</v>
      </c>
      <c r="E13">
        <v>121</v>
      </c>
      <c r="F13">
        <v>670</v>
      </c>
      <c r="G13">
        <v>488</v>
      </c>
      <c r="H13">
        <v>545</v>
      </c>
      <c r="I13">
        <v>-57</v>
      </c>
      <c r="J13">
        <v>101</v>
      </c>
      <c r="K13">
        <v>-186</v>
      </c>
      <c r="L13">
        <v>138</v>
      </c>
      <c r="M13">
        <v>-473</v>
      </c>
      <c r="N13">
        <v>2701</v>
      </c>
    </row>
    <row r="14" spans="1:14">
      <c r="A14">
        <v>2013</v>
      </c>
      <c r="B14">
        <v>-41</v>
      </c>
      <c r="C14">
        <v>-171</v>
      </c>
      <c r="D14">
        <v>215</v>
      </c>
      <c r="E14">
        <v>-138</v>
      </c>
      <c r="F14">
        <v>-596</v>
      </c>
      <c r="G14">
        <v>138</v>
      </c>
      <c r="H14">
        <v>150</v>
      </c>
      <c r="I14">
        <v>193</v>
      </c>
      <c r="J14">
        <v>-56</v>
      </c>
      <c r="K14">
        <v>332</v>
      </c>
      <c r="L14">
        <v>-62</v>
      </c>
      <c r="M14">
        <v>28</v>
      </c>
      <c r="N14">
        <v>-7</v>
      </c>
    </row>
    <row r="15" spans="1:14">
      <c r="A15">
        <v>2014</v>
      </c>
      <c r="B15">
        <v>397</v>
      </c>
      <c r="C15">
        <v>-51</v>
      </c>
      <c r="D15">
        <v>29</v>
      </c>
      <c r="E15">
        <v>-312</v>
      </c>
      <c r="F15">
        <v>40</v>
      </c>
      <c r="G15">
        <v>437</v>
      </c>
      <c r="H15">
        <v>202</v>
      </c>
      <c r="I15">
        <v>182</v>
      </c>
      <c r="J15">
        <v>268</v>
      </c>
      <c r="K15">
        <v>483</v>
      </c>
      <c r="L15">
        <v>259</v>
      </c>
      <c r="M15">
        <v>-48</v>
      </c>
      <c r="N15">
        <v>1888</v>
      </c>
    </row>
    <row r="16" spans="1:14">
      <c r="A16">
        <v>2015</v>
      </c>
      <c r="B16">
        <v>82</v>
      </c>
      <c r="C16">
        <v>552</v>
      </c>
      <c r="D16">
        <v>-36</v>
      </c>
      <c r="E16">
        <v>-87</v>
      </c>
      <c r="F16">
        <v>98</v>
      </c>
      <c r="G16">
        <v>442</v>
      </c>
      <c r="H16">
        <v>248</v>
      </c>
      <c r="I16">
        <v>-85</v>
      </c>
      <c r="J16">
        <v>241</v>
      </c>
      <c r="K16">
        <v>-111</v>
      </c>
      <c r="L16">
        <v>915</v>
      </c>
      <c r="M16">
        <v>774</v>
      </c>
      <c r="N16">
        <v>3034</v>
      </c>
    </row>
    <row r="17" spans="1:14">
      <c r="N17">
        <f>SUM(N7:N16)</f>
        <v>10979</v>
      </c>
    </row>
    <row r="18" spans="1:14">
      <c r="A18" t="s">
        <v>101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-194</v>
      </c>
      <c r="C28">
        <v>-16</v>
      </c>
      <c r="D28">
        <v>-138</v>
      </c>
      <c r="E28">
        <v>-313</v>
      </c>
      <c r="F28">
        <v>-83</v>
      </c>
      <c r="G28">
        <v>-225</v>
      </c>
      <c r="H28">
        <v>85</v>
      </c>
      <c r="I28">
        <v>-90</v>
      </c>
      <c r="J28">
        <v>-95</v>
      </c>
      <c r="K28">
        <v>115</v>
      </c>
      <c r="L28">
        <v>-279</v>
      </c>
      <c r="M28">
        <v>-77</v>
      </c>
      <c r="N28">
        <v>-1310</v>
      </c>
    </row>
    <row r="29" spans="1:14">
      <c r="A29">
        <v>2007</v>
      </c>
      <c r="B29">
        <v>23</v>
      </c>
      <c r="C29">
        <v>-185</v>
      </c>
      <c r="D29">
        <v>-62</v>
      </c>
      <c r="E29">
        <v>-43</v>
      </c>
      <c r="F29">
        <v>35</v>
      </c>
      <c r="G29">
        <v>234</v>
      </c>
      <c r="H29">
        <v>-132</v>
      </c>
      <c r="I29">
        <v>184</v>
      </c>
      <c r="J29">
        <v>168</v>
      </c>
      <c r="K29">
        <v>142</v>
      </c>
      <c r="L29">
        <v>129</v>
      </c>
      <c r="M29">
        <v>8</v>
      </c>
      <c r="N29">
        <v>500</v>
      </c>
    </row>
    <row r="30" spans="1:14">
      <c r="A30">
        <v>2008</v>
      </c>
      <c r="B30">
        <v>241</v>
      </c>
      <c r="C30">
        <v>-235</v>
      </c>
      <c r="D30">
        <v>168</v>
      </c>
      <c r="E30">
        <v>-84</v>
      </c>
      <c r="F30">
        <v>-449</v>
      </c>
      <c r="G30">
        <v>347</v>
      </c>
      <c r="H30">
        <v>-514</v>
      </c>
      <c r="I30">
        <v>-207</v>
      </c>
      <c r="J30">
        <v>-251</v>
      </c>
      <c r="K30">
        <v>-330</v>
      </c>
      <c r="L30">
        <v>629</v>
      </c>
      <c r="M30">
        <v>-897</v>
      </c>
      <c r="N30">
        <v>-1581</v>
      </c>
    </row>
    <row r="31" spans="1:14">
      <c r="A31">
        <v>2009</v>
      </c>
      <c r="B31">
        <v>-66</v>
      </c>
      <c r="C31">
        <v>206</v>
      </c>
      <c r="D31">
        <v>-59</v>
      </c>
      <c r="E31">
        <v>258</v>
      </c>
      <c r="F31">
        <v>197</v>
      </c>
      <c r="G31">
        <v>-153</v>
      </c>
      <c r="H31">
        <v>-56</v>
      </c>
      <c r="I31">
        <v>-48</v>
      </c>
      <c r="J31">
        <v>-158</v>
      </c>
      <c r="K31">
        <v>-74</v>
      </c>
      <c r="L31">
        <v>40</v>
      </c>
      <c r="M31">
        <v>-152</v>
      </c>
      <c r="N31">
        <v>-65</v>
      </c>
    </row>
    <row r="32" spans="1:14">
      <c r="A32">
        <v>2010</v>
      </c>
      <c r="B32">
        <v>127</v>
      </c>
      <c r="C32">
        <v>216</v>
      </c>
      <c r="D32">
        <v>243</v>
      </c>
      <c r="E32">
        <v>-7</v>
      </c>
      <c r="F32">
        <v>694</v>
      </c>
      <c r="G32">
        <v>-261</v>
      </c>
      <c r="H32">
        <v>-423</v>
      </c>
      <c r="I32">
        <v>762</v>
      </c>
      <c r="J32">
        <v>-253</v>
      </c>
      <c r="K32">
        <v>349</v>
      </c>
      <c r="L32">
        <v>158</v>
      </c>
      <c r="M32">
        <v>-142</v>
      </c>
      <c r="N32">
        <v>1463</v>
      </c>
    </row>
    <row r="33" spans="1:14">
      <c r="A33">
        <v>2011</v>
      </c>
      <c r="B33">
        <v>442</v>
      </c>
      <c r="C33">
        <v>301</v>
      </c>
      <c r="D33">
        <v>900</v>
      </c>
      <c r="E33">
        <v>538</v>
      </c>
      <c r="F33">
        <v>-252</v>
      </c>
      <c r="G33">
        <v>-15</v>
      </c>
      <c r="H33">
        <v>-137</v>
      </c>
      <c r="I33">
        <v>1229</v>
      </c>
      <c r="J33">
        <v>-3283</v>
      </c>
      <c r="K33">
        <v>305</v>
      </c>
      <c r="L33">
        <v>597</v>
      </c>
      <c r="M33">
        <v>300</v>
      </c>
      <c r="N33">
        <v>924</v>
      </c>
    </row>
    <row r="34" spans="1:14">
      <c r="A34">
        <v>2012</v>
      </c>
      <c r="B34">
        <v>325</v>
      </c>
      <c r="C34">
        <v>113</v>
      </c>
      <c r="D34">
        <v>78</v>
      </c>
      <c r="E34">
        <v>9</v>
      </c>
      <c r="F34">
        <v>50</v>
      </c>
      <c r="G34">
        <v>43</v>
      </c>
      <c r="H34">
        <v>28</v>
      </c>
      <c r="I34">
        <v>28</v>
      </c>
      <c r="J34">
        <v>72</v>
      </c>
      <c r="K34">
        <v>121</v>
      </c>
      <c r="L34">
        <v>73</v>
      </c>
      <c r="M34">
        <v>30</v>
      </c>
      <c r="N34">
        <v>970</v>
      </c>
    </row>
    <row r="35" spans="1:14">
      <c r="A35">
        <v>2013</v>
      </c>
      <c r="B35">
        <v>158</v>
      </c>
      <c r="C35">
        <v>267</v>
      </c>
      <c r="D35">
        <v>139</v>
      </c>
      <c r="E35">
        <v>67</v>
      </c>
      <c r="F35">
        <v>-344</v>
      </c>
      <c r="G35">
        <v>-101</v>
      </c>
      <c r="H35">
        <v>109</v>
      </c>
      <c r="I35">
        <v>-86</v>
      </c>
      <c r="J35">
        <v>-78</v>
      </c>
      <c r="K35">
        <v>-215</v>
      </c>
      <c r="L35">
        <v>197</v>
      </c>
      <c r="M35">
        <v>387</v>
      </c>
      <c r="N35">
        <v>499</v>
      </c>
    </row>
    <row r="36" spans="1:14">
      <c r="A36">
        <v>2014</v>
      </c>
      <c r="B36">
        <v>-189</v>
      </c>
      <c r="C36">
        <v>31</v>
      </c>
      <c r="D36">
        <v>-49</v>
      </c>
      <c r="E36">
        <v>80</v>
      </c>
      <c r="F36">
        <v>115</v>
      </c>
      <c r="G36">
        <v>173</v>
      </c>
      <c r="H36">
        <v>61</v>
      </c>
      <c r="I36">
        <v>84</v>
      </c>
      <c r="J36">
        <v>157</v>
      </c>
      <c r="K36">
        <v>8</v>
      </c>
      <c r="L36">
        <v>45</v>
      </c>
      <c r="M36">
        <v>110</v>
      </c>
      <c r="N36">
        <v>626</v>
      </c>
    </row>
    <row r="37" spans="1:14">
      <c r="A37">
        <v>2015</v>
      </c>
      <c r="B37">
        <v>138</v>
      </c>
      <c r="C37">
        <v>137</v>
      </c>
      <c r="D37">
        <v>663</v>
      </c>
      <c r="E37">
        <v>114</v>
      </c>
      <c r="F37">
        <v>309</v>
      </c>
      <c r="G37">
        <v>-207</v>
      </c>
      <c r="H37">
        <v>-465</v>
      </c>
      <c r="I37">
        <v>-301</v>
      </c>
      <c r="J37">
        <v>322</v>
      </c>
      <c r="K37">
        <v>66</v>
      </c>
      <c r="L37">
        <v>99</v>
      </c>
      <c r="M37">
        <v>155</v>
      </c>
      <c r="N37">
        <v>1030</v>
      </c>
    </row>
    <row r="38" spans="1:14">
      <c r="N38">
        <f>SUM(N28:N37)</f>
        <v>3056</v>
      </c>
    </row>
    <row r="39" spans="1:14">
      <c r="A39" t="s">
        <v>100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2</v>
      </c>
      <c r="C49">
        <v>-167</v>
      </c>
      <c r="D49">
        <v>192</v>
      </c>
      <c r="E49">
        <v>125</v>
      </c>
      <c r="F49">
        <v>129</v>
      </c>
      <c r="G49">
        <v>378</v>
      </c>
      <c r="H49">
        <v>216</v>
      </c>
      <c r="I49">
        <v>-160</v>
      </c>
      <c r="J49">
        <v>-225</v>
      </c>
      <c r="K49">
        <v>243</v>
      </c>
      <c r="L49">
        <v>16</v>
      </c>
      <c r="M49">
        <v>-246</v>
      </c>
      <c r="N49">
        <v>501</v>
      </c>
    </row>
    <row r="50" spans="1:14">
      <c r="A50">
        <v>2007</v>
      </c>
      <c r="B50">
        <v>-11</v>
      </c>
      <c r="C50">
        <v>289</v>
      </c>
      <c r="D50">
        <v>24</v>
      </c>
      <c r="E50">
        <v>530</v>
      </c>
      <c r="F50">
        <v>131</v>
      </c>
      <c r="G50">
        <v>53</v>
      </c>
      <c r="H50">
        <v>21</v>
      </c>
      <c r="I50">
        <v>173</v>
      </c>
      <c r="J50">
        <v>259</v>
      </c>
      <c r="K50">
        <v>-131</v>
      </c>
      <c r="L50">
        <v>-1005</v>
      </c>
      <c r="M50">
        <v>-261</v>
      </c>
      <c r="N50">
        <v>72</v>
      </c>
    </row>
    <row r="51" spans="1:14">
      <c r="A51">
        <v>2008</v>
      </c>
      <c r="B51">
        <v>224</v>
      </c>
      <c r="C51">
        <v>-389</v>
      </c>
      <c r="D51">
        <v>-443</v>
      </c>
      <c r="E51">
        <v>-243</v>
      </c>
      <c r="F51">
        <v>419</v>
      </c>
      <c r="G51">
        <v>49</v>
      </c>
      <c r="H51">
        <v>-42</v>
      </c>
      <c r="I51">
        <v>39</v>
      </c>
      <c r="J51">
        <v>-180</v>
      </c>
      <c r="K51">
        <v>362</v>
      </c>
      <c r="L51">
        <v>809</v>
      </c>
      <c r="M51">
        <v>268</v>
      </c>
      <c r="N51">
        <v>872</v>
      </c>
    </row>
    <row r="52" spans="1:14">
      <c r="A52">
        <v>2009</v>
      </c>
      <c r="B52">
        <v>-613</v>
      </c>
      <c r="C52">
        <v>-380</v>
      </c>
      <c r="D52">
        <v>269</v>
      </c>
      <c r="E52">
        <v>-55</v>
      </c>
      <c r="F52">
        <v>358</v>
      </c>
      <c r="G52">
        <v>-100</v>
      </c>
      <c r="H52">
        <v>384</v>
      </c>
      <c r="I52">
        <v>-266</v>
      </c>
      <c r="J52">
        <v>-348</v>
      </c>
      <c r="K52">
        <v>315</v>
      </c>
      <c r="L52">
        <v>-209</v>
      </c>
      <c r="M52">
        <v>-461</v>
      </c>
      <c r="N52">
        <v>-1107</v>
      </c>
    </row>
    <row r="53" spans="1:14">
      <c r="A53">
        <v>2010</v>
      </c>
      <c r="B53">
        <v>-85</v>
      </c>
      <c r="C53">
        <v>805</v>
      </c>
      <c r="D53">
        <v>78</v>
      </c>
      <c r="E53">
        <v>47</v>
      </c>
      <c r="F53">
        <v>-261</v>
      </c>
      <c r="G53">
        <v>-153</v>
      </c>
      <c r="H53">
        <v>500</v>
      </c>
      <c r="I53">
        <v>-155</v>
      </c>
      <c r="J53">
        <v>178</v>
      </c>
      <c r="K53">
        <v>-25</v>
      </c>
      <c r="L53">
        <v>72</v>
      </c>
      <c r="M53">
        <v>228</v>
      </c>
      <c r="N53">
        <v>1229</v>
      </c>
    </row>
    <row r="54" spans="1:14">
      <c r="A54">
        <v>2011</v>
      </c>
      <c r="B54">
        <v>136</v>
      </c>
      <c r="C54">
        <v>570</v>
      </c>
      <c r="D54">
        <v>-476</v>
      </c>
      <c r="E54">
        <v>89</v>
      </c>
      <c r="F54">
        <v>-39</v>
      </c>
      <c r="G54">
        <v>143</v>
      </c>
      <c r="H54">
        <v>160</v>
      </c>
      <c r="I54">
        <v>-450</v>
      </c>
      <c r="J54">
        <v>628</v>
      </c>
      <c r="K54">
        <v>-335</v>
      </c>
      <c r="L54">
        <v>139</v>
      </c>
      <c r="M54">
        <v>259</v>
      </c>
      <c r="N54">
        <v>825</v>
      </c>
    </row>
    <row r="55" spans="1:14">
      <c r="A55">
        <v>2012</v>
      </c>
      <c r="B55">
        <v>-403</v>
      </c>
      <c r="C55">
        <v>-67</v>
      </c>
      <c r="D55">
        <v>-260</v>
      </c>
      <c r="E55">
        <v>538</v>
      </c>
      <c r="F55">
        <v>394</v>
      </c>
      <c r="G55">
        <v>78</v>
      </c>
      <c r="H55">
        <v>-491</v>
      </c>
      <c r="I55">
        <v>248</v>
      </c>
      <c r="J55">
        <v>-180</v>
      </c>
      <c r="K55">
        <v>343</v>
      </c>
      <c r="L55">
        <v>44</v>
      </c>
      <c r="M55">
        <v>-152</v>
      </c>
      <c r="N55">
        <v>92</v>
      </c>
    </row>
    <row r="56" spans="1:14">
      <c r="A56">
        <v>2013</v>
      </c>
      <c r="B56">
        <v>-102</v>
      </c>
      <c r="C56">
        <v>269</v>
      </c>
      <c r="D56">
        <v>-325</v>
      </c>
      <c r="E56">
        <v>-206</v>
      </c>
      <c r="F56">
        <v>159</v>
      </c>
      <c r="G56">
        <v>-98</v>
      </c>
      <c r="H56">
        <v>145</v>
      </c>
      <c r="I56">
        <v>447</v>
      </c>
      <c r="J56">
        <v>-7</v>
      </c>
      <c r="K56">
        <v>-5</v>
      </c>
      <c r="L56">
        <v>215</v>
      </c>
      <c r="M56">
        <v>335</v>
      </c>
      <c r="N56">
        <v>828</v>
      </c>
    </row>
    <row r="57" spans="1:14">
      <c r="A57">
        <v>2014</v>
      </c>
      <c r="B57">
        <v>-205</v>
      </c>
      <c r="C57">
        <v>93</v>
      </c>
      <c r="D57">
        <v>-529</v>
      </c>
      <c r="E57">
        <v>300</v>
      </c>
      <c r="F57">
        <v>60</v>
      </c>
      <c r="G57">
        <v>16</v>
      </c>
      <c r="H57">
        <v>-50</v>
      </c>
      <c r="I57">
        <v>333</v>
      </c>
      <c r="J57">
        <v>56</v>
      </c>
      <c r="K57">
        <v>210</v>
      </c>
      <c r="L57">
        <v>-388</v>
      </c>
      <c r="M57">
        <v>647</v>
      </c>
      <c r="N57">
        <v>543</v>
      </c>
    </row>
    <row r="58" spans="1:14">
      <c r="A58">
        <v>2015</v>
      </c>
      <c r="B58">
        <v>94</v>
      </c>
      <c r="C58">
        <v>557</v>
      </c>
      <c r="D58">
        <v>396</v>
      </c>
      <c r="E58">
        <v>-474</v>
      </c>
      <c r="F58">
        <v>-670</v>
      </c>
      <c r="G58">
        <v>-481</v>
      </c>
      <c r="H58">
        <v>-263</v>
      </c>
      <c r="I58">
        <v>604</v>
      </c>
      <c r="J58">
        <v>-647</v>
      </c>
      <c r="K58">
        <v>102</v>
      </c>
      <c r="L58">
        <v>406</v>
      </c>
      <c r="M58">
        <v>-447</v>
      </c>
      <c r="N58">
        <v>-822</v>
      </c>
    </row>
    <row r="59" spans="1:14">
      <c r="N59">
        <f>SUM(N49:N58)</f>
        <v>3033</v>
      </c>
    </row>
    <row r="60" spans="1:14">
      <c r="A60" t="s">
        <v>99</v>
      </c>
    </row>
    <row r="63" spans="1:14">
      <c r="A63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165</v>
      </c>
      <c r="C70">
        <v>-136</v>
      </c>
      <c r="D70">
        <v>-218</v>
      </c>
      <c r="E70">
        <v>61</v>
      </c>
      <c r="F70">
        <v>114</v>
      </c>
      <c r="G70">
        <v>8</v>
      </c>
      <c r="H70">
        <v>343</v>
      </c>
      <c r="I70">
        <v>3</v>
      </c>
      <c r="J70">
        <v>-130</v>
      </c>
      <c r="K70">
        <v>396</v>
      </c>
      <c r="L70">
        <v>-112</v>
      </c>
      <c r="M70">
        <v>-81</v>
      </c>
      <c r="N70">
        <v>413</v>
      </c>
    </row>
    <row r="71" spans="1:14">
      <c r="A71">
        <v>2007</v>
      </c>
      <c r="B71">
        <v>18</v>
      </c>
      <c r="C71">
        <v>-58</v>
      </c>
      <c r="D71">
        <v>439</v>
      </c>
      <c r="E71">
        <v>131</v>
      </c>
      <c r="F71">
        <v>104</v>
      </c>
      <c r="G71">
        <v>8</v>
      </c>
      <c r="H71">
        <v>270</v>
      </c>
      <c r="I71">
        <v>208</v>
      </c>
      <c r="J71">
        <v>402</v>
      </c>
      <c r="K71">
        <v>338</v>
      </c>
      <c r="L71">
        <v>-516</v>
      </c>
      <c r="M71">
        <v>15</v>
      </c>
      <c r="N71">
        <v>1357</v>
      </c>
    </row>
    <row r="72" spans="1:14">
      <c r="A72">
        <v>2008</v>
      </c>
      <c r="B72">
        <v>377</v>
      </c>
      <c r="C72">
        <v>301</v>
      </c>
      <c r="D72">
        <v>1078</v>
      </c>
      <c r="E72">
        <v>-457</v>
      </c>
      <c r="F72">
        <v>-208</v>
      </c>
      <c r="G72">
        <v>491</v>
      </c>
      <c r="H72">
        <v>3</v>
      </c>
      <c r="I72">
        <v>-688</v>
      </c>
      <c r="J72">
        <v>820</v>
      </c>
      <c r="K72">
        <v>-692</v>
      </c>
      <c r="L72">
        <v>-39</v>
      </c>
      <c r="M72">
        <v>-2009</v>
      </c>
      <c r="N72">
        <v>-1023</v>
      </c>
    </row>
    <row r="73" spans="1:14">
      <c r="A73">
        <v>2009</v>
      </c>
      <c r="B73">
        <v>-1136</v>
      </c>
      <c r="C73">
        <v>992</v>
      </c>
      <c r="D73">
        <v>-270</v>
      </c>
      <c r="E73">
        <v>133</v>
      </c>
      <c r="F73">
        <v>341</v>
      </c>
      <c r="G73">
        <v>-544</v>
      </c>
      <c r="H73">
        <v>-6</v>
      </c>
      <c r="I73">
        <v>-281</v>
      </c>
      <c r="J73">
        <v>-479</v>
      </c>
      <c r="K73">
        <v>-1141</v>
      </c>
      <c r="L73">
        <v>147</v>
      </c>
      <c r="M73">
        <v>4</v>
      </c>
      <c r="N73">
        <v>-2242</v>
      </c>
    </row>
    <row r="74" spans="1:14">
      <c r="A74">
        <v>2010</v>
      </c>
      <c r="B74">
        <v>65</v>
      </c>
      <c r="C74">
        <v>134</v>
      </c>
      <c r="D74">
        <v>810</v>
      </c>
      <c r="E74">
        <v>546</v>
      </c>
      <c r="F74">
        <v>-246</v>
      </c>
      <c r="G74">
        <v>132</v>
      </c>
      <c r="H74">
        <v>-542</v>
      </c>
      <c r="I74">
        <v>561</v>
      </c>
      <c r="J74">
        <v>-653</v>
      </c>
      <c r="K74">
        <v>327</v>
      </c>
      <c r="L74">
        <v>-3</v>
      </c>
      <c r="M74">
        <v>119</v>
      </c>
      <c r="N74">
        <v>1250</v>
      </c>
    </row>
    <row r="75" spans="1:14">
      <c r="A75">
        <v>2011</v>
      </c>
      <c r="B75">
        <v>222</v>
      </c>
      <c r="C75">
        <v>352</v>
      </c>
      <c r="D75">
        <v>539</v>
      </c>
      <c r="E75">
        <v>66</v>
      </c>
      <c r="F75">
        <v>241</v>
      </c>
      <c r="G75">
        <v>-233</v>
      </c>
      <c r="H75">
        <v>1280</v>
      </c>
      <c r="I75">
        <v>147</v>
      </c>
      <c r="J75">
        <v>245</v>
      </c>
      <c r="K75">
        <v>535</v>
      </c>
      <c r="L75">
        <v>490</v>
      </c>
      <c r="M75">
        <v>260</v>
      </c>
      <c r="N75">
        <v>4144</v>
      </c>
    </row>
    <row r="76" spans="1:14">
      <c r="A76">
        <v>2012</v>
      </c>
      <c r="B76">
        <v>766</v>
      </c>
      <c r="C76">
        <v>294</v>
      </c>
      <c r="D76">
        <v>180</v>
      </c>
      <c r="E76">
        <v>-56</v>
      </c>
      <c r="F76">
        <v>163</v>
      </c>
      <c r="G76">
        <v>281</v>
      </c>
      <c r="H76">
        <v>661</v>
      </c>
      <c r="I76">
        <v>209</v>
      </c>
      <c r="J76">
        <v>-158</v>
      </c>
      <c r="K76">
        <v>227</v>
      </c>
      <c r="L76">
        <v>-282</v>
      </c>
      <c r="M76">
        <v>199</v>
      </c>
      <c r="N76">
        <v>2485</v>
      </c>
    </row>
    <row r="77" spans="1:14">
      <c r="A77">
        <v>2013</v>
      </c>
      <c r="B77">
        <v>-151</v>
      </c>
      <c r="C77">
        <v>35</v>
      </c>
      <c r="D77">
        <v>542</v>
      </c>
      <c r="E77">
        <v>4</v>
      </c>
      <c r="F77">
        <v>-65</v>
      </c>
      <c r="G77">
        <v>-373</v>
      </c>
      <c r="H77">
        <v>-510</v>
      </c>
      <c r="I77">
        <v>565</v>
      </c>
      <c r="J77">
        <v>402</v>
      </c>
      <c r="K77">
        <v>-113</v>
      </c>
      <c r="L77">
        <v>252</v>
      </c>
      <c r="M77">
        <v>-147</v>
      </c>
      <c r="N77">
        <v>443</v>
      </c>
    </row>
    <row r="78" spans="1:14">
      <c r="A78">
        <v>2014</v>
      </c>
      <c r="B78">
        <v>-103</v>
      </c>
      <c r="C78">
        <v>-574</v>
      </c>
      <c r="D78">
        <v>226</v>
      </c>
      <c r="E78">
        <v>495</v>
      </c>
      <c r="F78">
        <v>425</v>
      </c>
      <c r="G78">
        <v>332</v>
      </c>
      <c r="H78">
        <v>-213</v>
      </c>
      <c r="I78">
        <v>512</v>
      </c>
      <c r="J78">
        <v>-106</v>
      </c>
      <c r="K78">
        <v>191</v>
      </c>
      <c r="L78">
        <v>284</v>
      </c>
      <c r="M78">
        <v>148</v>
      </c>
      <c r="N78">
        <v>1618</v>
      </c>
    </row>
    <row r="79" spans="1:14">
      <c r="A79">
        <v>2015</v>
      </c>
      <c r="B79">
        <v>550</v>
      </c>
      <c r="C79">
        <v>1209</v>
      </c>
      <c r="D79">
        <v>-829</v>
      </c>
      <c r="E79">
        <v>499</v>
      </c>
      <c r="F79">
        <v>77</v>
      </c>
      <c r="G79">
        <v>335</v>
      </c>
      <c r="H79">
        <v>-46</v>
      </c>
      <c r="I79">
        <v>-59</v>
      </c>
      <c r="J79">
        <v>425</v>
      </c>
      <c r="K79">
        <v>570</v>
      </c>
      <c r="L79">
        <v>113</v>
      </c>
      <c r="M79">
        <v>0</v>
      </c>
      <c r="N79">
        <v>2845</v>
      </c>
    </row>
    <row r="80" spans="1:14">
      <c r="N80">
        <f>SUM(N70:N79)</f>
        <v>11290</v>
      </c>
    </row>
    <row r="81" spans="1:14">
      <c r="A81" t="s">
        <v>98</v>
      </c>
    </row>
    <row r="84" spans="1:14">
      <c r="A84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-457</v>
      </c>
      <c r="C91">
        <v>-312</v>
      </c>
      <c r="D91">
        <v>45</v>
      </c>
      <c r="E91">
        <v>513</v>
      </c>
      <c r="F91">
        <v>551</v>
      </c>
      <c r="G91">
        <v>-40</v>
      </c>
      <c r="H91">
        <v>133</v>
      </c>
      <c r="I91">
        <v>572</v>
      </c>
      <c r="J91">
        <v>206</v>
      </c>
      <c r="K91">
        <v>488</v>
      </c>
      <c r="L91">
        <v>-257</v>
      </c>
      <c r="M91">
        <v>132</v>
      </c>
      <c r="N91">
        <v>1574</v>
      </c>
    </row>
    <row r="92" spans="1:14">
      <c r="A92">
        <v>2007</v>
      </c>
      <c r="B92">
        <v>-310</v>
      </c>
      <c r="C92">
        <v>390</v>
      </c>
      <c r="D92">
        <v>-288</v>
      </c>
      <c r="E92">
        <v>383</v>
      </c>
      <c r="F92">
        <v>158</v>
      </c>
      <c r="G92">
        <v>-68</v>
      </c>
      <c r="H92">
        <v>-33</v>
      </c>
      <c r="I92">
        <v>867</v>
      </c>
      <c r="J92">
        <v>-168</v>
      </c>
      <c r="K92">
        <v>-113</v>
      </c>
      <c r="L92">
        <v>243</v>
      </c>
      <c r="M92">
        <v>246</v>
      </c>
      <c r="N92">
        <v>1306</v>
      </c>
    </row>
    <row r="93" spans="1:14">
      <c r="A93">
        <v>2008</v>
      </c>
      <c r="B93">
        <v>324</v>
      </c>
      <c r="C93">
        <v>327</v>
      </c>
      <c r="D93">
        <v>-643</v>
      </c>
      <c r="E93">
        <v>-89</v>
      </c>
      <c r="F93">
        <v>5</v>
      </c>
      <c r="G93">
        <v>-78</v>
      </c>
      <c r="H93">
        <v>-335</v>
      </c>
      <c r="I93">
        <v>872</v>
      </c>
      <c r="J93">
        <v>106</v>
      </c>
      <c r="K93">
        <v>-698</v>
      </c>
      <c r="L93">
        <v>686</v>
      </c>
      <c r="M93">
        <v>93</v>
      </c>
      <c r="N93">
        <v>571</v>
      </c>
    </row>
    <row r="94" spans="1:14">
      <c r="A94">
        <v>2009</v>
      </c>
      <c r="B94">
        <v>-995</v>
      </c>
      <c r="C94">
        <v>-41</v>
      </c>
      <c r="D94">
        <v>-170</v>
      </c>
      <c r="E94">
        <v>123</v>
      </c>
      <c r="F94">
        <v>800</v>
      </c>
      <c r="G94">
        <v>-614</v>
      </c>
      <c r="H94">
        <v>-246</v>
      </c>
      <c r="I94">
        <v>-391</v>
      </c>
      <c r="J94">
        <v>-664</v>
      </c>
      <c r="K94">
        <v>618</v>
      </c>
      <c r="L94">
        <v>84</v>
      </c>
      <c r="M94">
        <v>-528</v>
      </c>
      <c r="N94">
        <v>-2023</v>
      </c>
    </row>
    <row r="95" spans="1:14">
      <c r="A95">
        <v>2010</v>
      </c>
      <c r="B95">
        <v>314</v>
      </c>
      <c r="C95">
        <v>446</v>
      </c>
      <c r="D95">
        <v>-85</v>
      </c>
      <c r="E95">
        <v>156</v>
      </c>
      <c r="F95">
        <v>-100</v>
      </c>
      <c r="G95">
        <v>-126</v>
      </c>
      <c r="H95">
        <v>482</v>
      </c>
      <c r="I95">
        <v>-519</v>
      </c>
      <c r="J95">
        <v>62</v>
      </c>
      <c r="K95">
        <v>146</v>
      </c>
      <c r="L95">
        <v>-355</v>
      </c>
      <c r="M95">
        <v>266</v>
      </c>
      <c r="N95">
        <v>688</v>
      </c>
    </row>
    <row r="96" spans="1:14">
      <c r="A96">
        <v>2011</v>
      </c>
      <c r="B96">
        <v>63</v>
      </c>
      <c r="C96">
        <v>493</v>
      </c>
      <c r="D96">
        <v>-460</v>
      </c>
      <c r="E96">
        <v>-180</v>
      </c>
      <c r="F96">
        <v>112</v>
      </c>
      <c r="G96">
        <v>-657</v>
      </c>
      <c r="H96">
        <v>-66</v>
      </c>
      <c r="I96">
        <v>126</v>
      </c>
      <c r="J96">
        <v>372</v>
      </c>
      <c r="K96">
        <v>-111</v>
      </c>
      <c r="L96">
        <v>130</v>
      </c>
      <c r="M96">
        <v>511</v>
      </c>
      <c r="N96">
        <v>333</v>
      </c>
    </row>
    <row r="97" spans="1:14">
      <c r="A97">
        <v>2012</v>
      </c>
      <c r="B97">
        <v>-530</v>
      </c>
      <c r="C97">
        <v>156</v>
      </c>
      <c r="D97">
        <v>-151</v>
      </c>
      <c r="E97">
        <v>558</v>
      </c>
      <c r="F97">
        <v>253</v>
      </c>
      <c r="G97">
        <v>314</v>
      </c>
      <c r="H97">
        <v>-381</v>
      </c>
      <c r="I97">
        <v>-107</v>
      </c>
      <c r="J97">
        <v>-34</v>
      </c>
      <c r="K97">
        <v>554</v>
      </c>
      <c r="L97">
        <v>-212</v>
      </c>
      <c r="M97">
        <v>-187</v>
      </c>
      <c r="N97">
        <v>233</v>
      </c>
    </row>
    <row r="98" spans="1:14">
      <c r="A98">
        <v>2013</v>
      </c>
      <c r="B98">
        <v>-134</v>
      </c>
      <c r="C98">
        <v>-179</v>
      </c>
      <c r="D98">
        <v>273</v>
      </c>
      <c r="E98">
        <v>-548</v>
      </c>
      <c r="F98">
        <v>248</v>
      </c>
      <c r="G98">
        <v>-72</v>
      </c>
      <c r="H98">
        <v>24</v>
      </c>
      <c r="I98">
        <v>-209</v>
      </c>
      <c r="J98">
        <v>-60</v>
      </c>
      <c r="K98">
        <v>96</v>
      </c>
      <c r="L98">
        <v>123</v>
      </c>
      <c r="M98">
        <v>406</v>
      </c>
      <c r="N98">
        <v>-33</v>
      </c>
    </row>
    <row r="99" spans="1:14">
      <c r="A99">
        <v>2014</v>
      </c>
      <c r="B99">
        <v>-404</v>
      </c>
      <c r="C99">
        <v>-121</v>
      </c>
      <c r="D99">
        <v>-409</v>
      </c>
      <c r="E99">
        <v>125</v>
      </c>
      <c r="F99">
        <v>-320</v>
      </c>
      <c r="G99">
        <v>335</v>
      </c>
      <c r="H99">
        <v>214</v>
      </c>
      <c r="I99">
        <v>85</v>
      </c>
      <c r="J99">
        <v>104</v>
      </c>
      <c r="K99">
        <v>327</v>
      </c>
      <c r="L99">
        <v>446</v>
      </c>
      <c r="M99">
        <v>164</v>
      </c>
      <c r="N99">
        <v>545</v>
      </c>
    </row>
    <row r="100" spans="1:14">
      <c r="A100">
        <v>2015</v>
      </c>
      <c r="B100">
        <v>24</v>
      </c>
      <c r="C100">
        <v>697</v>
      </c>
      <c r="D100">
        <v>611</v>
      </c>
      <c r="E100">
        <v>-83</v>
      </c>
      <c r="F100">
        <v>-435</v>
      </c>
      <c r="G100">
        <v>-12</v>
      </c>
      <c r="H100">
        <v>-230</v>
      </c>
      <c r="I100">
        <v>512</v>
      </c>
      <c r="J100">
        <v>152</v>
      </c>
      <c r="K100">
        <v>-195</v>
      </c>
      <c r="L100">
        <v>77</v>
      </c>
      <c r="M100">
        <v>462</v>
      </c>
      <c r="N100">
        <v>1580</v>
      </c>
    </row>
    <row r="101" spans="1:14">
      <c r="N101">
        <f>SUM(N91:N100)</f>
        <v>4774</v>
      </c>
    </row>
    <row r="102" spans="1:14">
      <c r="A102" t="s">
        <v>97</v>
      </c>
    </row>
    <row r="105" spans="1:14">
      <c r="A105" t="s">
        <v>55</v>
      </c>
    </row>
    <row r="108" spans="1:14">
      <c r="A108" t="s">
        <v>26</v>
      </c>
    </row>
    <row r="109" spans="1:14">
      <c r="A109" t="s">
        <v>1</v>
      </c>
      <c r="B109">
        <v>13</v>
      </c>
      <c r="C109" t="s">
        <v>2</v>
      </c>
      <c r="D109">
        <v>14</v>
      </c>
      <c r="E109" t="s">
        <v>3</v>
      </c>
      <c r="F109">
        <v>62</v>
      </c>
    </row>
    <row r="111" spans="1:14">
      <c r="A111" t="s">
        <v>27</v>
      </c>
      <c r="B111" t="s">
        <v>5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  <c r="K111" t="s">
        <v>14</v>
      </c>
      <c r="L111" t="s">
        <v>15</v>
      </c>
      <c r="M111" t="s">
        <v>16</v>
      </c>
      <c r="N111" t="s">
        <v>17</v>
      </c>
    </row>
    <row r="112" spans="1:14">
      <c r="A112">
        <v>2006</v>
      </c>
      <c r="B112">
        <v>-169</v>
      </c>
      <c r="C112">
        <v>-137</v>
      </c>
      <c r="D112">
        <v>-236</v>
      </c>
      <c r="E112">
        <v>-191</v>
      </c>
      <c r="F112">
        <v>-321</v>
      </c>
      <c r="G112">
        <v>100</v>
      </c>
      <c r="H112">
        <v>-673</v>
      </c>
      <c r="I112">
        <v>-294</v>
      </c>
      <c r="J112">
        <v>86</v>
      </c>
      <c r="K112">
        <v>95</v>
      </c>
      <c r="L112">
        <v>-460</v>
      </c>
      <c r="M112">
        <v>133</v>
      </c>
      <c r="N112">
        <v>-2066</v>
      </c>
    </row>
    <row r="113" spans="1:14">
      <c r="A113">
        <v>2007</v>
      </c>
      <c r="B113">
        <v>524</v>
      </c>
      <c r="C113">
        <v>-102</v>
      </c>
      <c r="D113">
        <v>-221</v>
      </c>
      <c r="E113">
        <v>-118</v>
      </c>
      <c r="F113">
        <v>-30</v>
      </c>
      <c r="G113">
        <v>-514</v>
      </c>
      <c r="H113">
        <v>-151</v>
      </c>
      <c r="I113">
        <v>133</v>
      </c>
      <c r="J113">
        <v>250</v>
      </c>
      <c r="K113">
        <v>-357</v>
      </c>
      <c r="L113">
        <v>-25</v>
      </c>
      <c r="M113">
        <v>-312</v>
      </c>
      <c r="N113">
        <v>-922</v>
      </c>
    </row>
    <row r="114" spans="1:14">
      <c r="A114">
        <v>2008</v>
      </c>
      <c r="B114">
        <v>201</v>
      </c>
      <c r="C114">
        <v>-71</v>
      </c>
      <c r="D114">
        <v>539</v>
      </c>
      <c r="E114">
        <v>345</v>
      </c>
      <c r="F114">
        <v>371</v>
      </c>
      <c r="G114">
        <v>-287</v>
      </c>
      <c r="H114">
        <v>-71</v>
      </c>
      <c r="I114">
        <v>34</v>
      </c>
      <c r="J114">
        <v>579</v>
      </c>
      <c r="K114">
        <v>-16</v>
      </c>
      <c r="L114">
        <v>-286</v>
      </c>
      <c r="M114">
        <v>171</v>
      </c>
      <c r="N114">
        <v>1510</v>
      </c>
    </row>
    <row r="115" spans="1:14">
      <c r="A115">
        <v>2009</v>
      </c>
      <c r="B115">
        <v>522</v>
      </c>
      <c r="C115">
        <v>-647</v>
      </c>
      <c r="D115">
        <v>199</v>
      </c>
      <c r="E115">
        <v>-901</v>
      </c>
      <c r="F115">
        <v>289</v>
      </c>
      <c r="G115">
        <v>-1647</v>
      </c>
      <c r="H115">
        <v>74</v>
      </c>
      <c r="I115">
        <v>-1656</v>
      </c>
      <c r="J115">
        <v>-827</v>
      </c>
      <c r="K115">
        <v>552</v>
      </c>
      <c r="L115">
        <v>-879</v>
      </c>
      <c r="M115">
        <v>-637</v>
      </c>
      <c r="N115">
        <v>-5559</v>
      </c>
    </row>
    <row r="116" spans="1:14">
      <c r="A116">
        <v>2010</v>
      </c>
      <c r="B116">
        <v>-214</v>
      </c>
      <c r="C116">
        <v>43</v>
      </c>
      <c r="D116">
        <v>-445</v>
      </c>
      <c r="E116">
        <v>-250</v>
      </c>
      <c r="F116">
        <v>-524</v>
      </c>
      <c r="G116">
        <v>-302</v>
      </c>
      <c r="H116">
        <v>628</v>
      </c>
      <c r="I116">
        <v>-871</v>
      </c>
      <c r="J116">
        <v>-458</v>
      </c>
      <c r="K116">
        <v>-278</v>
      </c>
      <c r="L116">
        <v>395</v>
      </c>
      <c r="M116">
        <v>-122</v>
      </c>
      <c r="N116">
        <v>-2397</v>
      </c>
    </row>
    <row r="117" spans="1:14">
      <c r="A117">
        <v>2011</v>
      </c>
      <c r="B117">
        <v>121</v>
      </c>
      <c r="C117">
        <v>272</v>
      </c>
      <c r="D117">
        <v>-504</v>
      </c>
      <c r="E117">
        <v>192</v>
      </c>
      <c r="F117">
        <v>-153</v>
      </c>
      <c r="G117">
        <v>-152</v>
      </c>
      <c r="H117">
        <v>89</v>
      </c>
      <c r="I117">
        <v>146</v>
      </c>
      <c r="J117">
        <v>-450</v>
      </c>
      <c r="K117">
        <v>373</v>
      </c>
      <c r="L117">
        <v>-289</v>
      </c>
      <c r="M117">
        <v>97</v>
      </c>
      <c r="N117">
        <v>-258</v>
      </c>
    </row>
    <row r="118" spans="1:14">
      <c r="A118">
        <v>2012</v>
      </c>
      <c r="B118">
        <v>82</v>
      </c>
      <c r="C118">
        <v>-61</v>
      </c>
      <c r="D118">
        <v>-113</v>
      </c>
      <c r="E118">
        <v>113</v>
      </c>
      <c r="F118">
        <v>301</v>
      </c>
      <c r="G118">
        <v>60</v>
      </c>
      <c r="H118">
        <v>2</v>
      </c>
      <c r="I118">
        <v>-198</v>
      </c>
      <c r="J118">
        <v>130</v>
      </c>
      <c r="K118">
        <v>280</v>
      </c>
      <c r="L118">
        <v>33</v>
      </c>
      <c r="M118">
        <v>-46</v>
      </c>
      <c r="N118">
        <v>585</v>
      </c>
    </row>
    <row r="119" spans="1:14">
      <c r="A119">
        <v>2013</v>
      </c>
      <c r="B119">
        <v>4</v>
      </c>
      <c r="C119">
        <v>250</v>
      </c>
      <c r="D119">
        <v>21</v>
      </c>
      <c r="E119">
        <v>-113</v>
      </c>
      <c r="F119">
        <v>516</v>
      </c>
      <c r="G119">
        <v>-210</v>
      </c>
      <c r="H119">
        <v>265</v>
      </c>
      <c r="I119">
        <v>146</v>
      </c>
      <c r="J119">
        <v>-165</v>
      </c>
      <c r="K119">
        <v>117</v>
      </c>
      <c r="L119">
        <v>271</v>
      </c>
      <c r="M119">
        <v>-272</v>
      </c>
      <c r="N119">
        <v>830</v>
      </c>
    </row>
    <row r="120" spans="1:14">
      <c r="A120">
        <v>2014</v>
      </c>
      <c r="B120">
        <v>-135</v>
      </c>
      <c r="C120">
        <v>141</v>
      </c>
      <c r="D120">
        <v>-215</v>
      </c>
      <c r="E120">
        <v>88</v>
      </c>
      <c r="F120">
        <v>96</v>
      </c>
      <c r="G120">
        <v>141</v>
      </c>
      <c r="H120">
        <v>151</v>
      </c>
      <c r="I120">
        <v>86</v>
      </c>
      <c r="J120">
        <v>-19</v>
      </c>
      <c r="K120">
        <v>-170</v>
      </c>
      <c r="L120">
        <v>207</v>
      </c>
      <c r="M120">
        <v>391</v>
      </c>
      <c r="N120">
        <v>763</v>
      </c>
    </row>
    <row r="121" spans="1:14">
      <c r="A121">
        <v>2015</v>
      </c>
      <c r="B121">
        <v>-256</v>
      </c>
      <c r="C121">
        <v>-298</v>
      </c>
      <c r="D121">
        <v>26</v>
      </c>
      <c r="E121">
        <v>260</v>
      </c>
      <c r="F121">
        <v>-454</v>
      </c>
      <c r="G121">
        <v>-37</v>
      </c>
      <c r="H121">
        <v>13</v>
      </c>
      <c r="I121">
        <v>388</v>
      </c>
      <c r="J121">
        <v>-104</v>
      </c>
      <c r="K121">
        <v>145</v>
      </c>
      <c r="L121">
        <v>608</v>
      </c>
      <c r="M121">
        <v>-475</v>
      </c>
      <c r="N121">
        <v>-183</v>
      </c>
    </row>
    <row r="122" spans="1:14">
      <c r="N122">
        <f>SUM(N112:N121)</f>
        <v>-7697</v>
      </c>
    </row>
    <row r="123" spans="1:14">
      <c r="A123" t="s">
        <v>96</v>
      </c>
    </row>
    <row r="126" spans="1:14">
      <c r="A126" t="s">
        <v>54</v>
      </c>
    </row>
    <row r="129" spans="1:1">
      <c r="A129" t="s">
        <v>95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workbookViewId="0">
      <selection activeCell="N18" sqref="N18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40</v>
      </c>
      <c r="C7">
        <v>320</v>
      </c>
      <c r="D7">
        <v>-169</v>
      </c>
      <c r="E7">
        <v>-233</v>
      </c>
      <c r="F7">
        <v>-31</v>
      </c>
      <c r="G7">
        <v>553</v>
      </c>
      <c r="H7">
        <v>152</v>
      </c>
      <c r="I7">
        <v>-613</v>
      </c>
      <c r="J7">
        <v>623</v>
      </c>
      <c r="K7">
        <v>431</v>
      </c>
      <c r="L7">
        <v>-240</v>
      </c>
      <c r="M7">
        <v>113</v>
      </c>
      <c r="N7">
        <v>946</v>
      </c>
    </row>
    <row r="8" spans="1:14">
      <c r="A8">
        <v>2007</v>
      </c>
      <c r="B8">
        <v>897</v>
      </c>
      <c r="C8">
        <v>-36</v>
      </c>
      <c r="D8">
        <v>223</v>
      </c>
      <c r="E8">
        <v>-228</v>
      </c>
      <c r="F8">
        <v>162</v>
      </c>
      <c r="G8">
        <v>-40</v>
      </c>
      <c r="H8">
        <v>-38</v>
      </c>
      <c r="I8">
        <v>-207</v>
      </c>
      <c r="J8">
        <v>-307</v>
      </c>
      <c r="K8">
        <v>130</v>
      </c>
      <c r="L8">
        <v>194</v>
      </c>
      <c r="M8">
        <v>-199</v>
      </c>
      <c r="N8">
        <v>550</v>
      </c>
    </row>
    <row r="9" spans="1:14">
      <c r="A9">
        <v>2008</v>
      </c>
      <c r="B9">
        <v>27</v>
      </c>
      <c r="C9">
        <v>243</v>
      </c>
      <c r="D9">
        <v>-1375</v>
      </c>
      <c r="E9">
        <v>-581</v>
      </c>
      <c r="F9">
        <v>420</v>
      </c>
      <c r="G9">
        <v>-91</v>
      </c>
      <c r="H9">
        <v>-180</v>
      </c>
      <c r="I9">
        <v>1314</v>
      </c>
      <c r="J9">
        <v>540</v>
      </c>
      <c r="K9">
        <v>393</v>
      </c>
      <c r="L9">
        <v>17</v>
      </c>
      <c r="M9">
        <v>-1314</v>
      </c>
      <c r="N9">
        <v>-588</v>
      </c>
    </row>
    <row r="10" spans="1:14">
      <c r="A10">
        <v>2009</v>
      </c>
      <c r="B10">
        <v>32</v>
      </c>
      <c r="C10">
        <v>1002</v>
      </c>
      <c r="D10">
        <v>270</v>
      </c>
      <c r="E10">
        <v>-282</v>
      </c>
      <c r="F10">
        <v>188</v>
      </c>
      <c r="G10">
        <v>-231</v>
      </c>
      <c r="H10">
        <v>-589</v>
      </c>
      <c r="I10">
        <v>-685</v>
      </c>
      <c r="J10">
        <v>295</v>
      </c>
      <c r="K10">
        <v>-54</v>
      </c>
      <c r="L10">
        <v>153</v>
      </c>
      <c r="M10">
        <v>42</v>
      </c>
      <c r="N10">
        <v>140</v>
      </c>
    </row>
    <row r="11" spans="1:14">
      <c r="A11">
        <v>2010</v>
      </c>
      <c r="B11">
        <v>411</v>
      </c>
      <c r="C11">
        <v>684</v>
      </c>
      <c r="D11">
        <v>530</v>
      </c>
      <c r="E11">
        <v>1407</v>
      </c>
      <c r="F11">
        <v>1378</v>
      </c>
      <c r="G11">
        <v>-108</v>
      </c>
      <c r="H11">
        <v>-778</v>
      </c>
      <c r="I11">
        <v>-564</v>
      </c>
      <c r="J11">
        <v>-963</v>
      </c>
      <c r="K11">
        <v>347</v>
      </c>
      <c r="L11">
        <v>636</v>
      </c>
      <c r="M11">
        <v>273</v>
      </c>
      <c r="N11">
        <v>3252</v>
      </c>
    </row>
    <row r="12" spans="1:14">
      <c r="A12">
        <v>2011</v>
      </c>
      <c r="B12">
        <v>-813</v>
      </c>
      <c r="C12">
        <v>562</v>
      </c>
      <c r="D12">
        <v>-264</v>
      </c>
      <c r="E12">
        <v>64</v>
      </c>
      <c r="F12">
        <v>-377</v>
      </c>
      <c r="G12">
        <v>-192</v>
      </c>
      <c r="H12">
        <v>563</v>
      </c>
      <c r="I12">
        <v>178</v>
      </c>
      <c r="J12">
        <v>-276</v>
      </c>
      <c r="K12">
        <v>-314</v>
      </c>
      <c r="L12">
        <v>876</v>
      </c>
      <c r="M12">
        <v>311</v>
      </c>
      <c r="N12">
        <v>319</v>
      </c>
    </row>
    <row r="13" spans="1:14">
      <c r="A13">
        <v>2012</v>
      </c>
      <c r="B13">
        <v>561</v>
      </c>
      <c r="C13">
        <v>841</v>
      </c>
      <c r="D13">
        <v>434</v>
      </c>
      <c r="E13">
        <v>164</v>
      </c>
      <c r="F13">
        <v>964</v>
      </c>
      <c r="G13">
        <v>559</v>
      </c>
      <c r="H13">
        <v>546</v>
      </c>
      <c r="I13">
        <v>-57</v>
      </c>
      <c r="J13">
        <v>-229</v>
      </c>
      <c r="K13">
        <v>-211</v>
      </c>
      <c r="L13">
        <v>152</v>
      </c>
      <c r="M13">
        <v>-520</v>
      </c>
      <c r="N13">
        <v>3204</v>
      </c>
    </row>
    <row r="14" spans="1:14">
      <c r="A14">
        <v>2013</v>
      </c>
      <c r="B14">
        <v>-435</v>
      </c>
      <c r="C14">
        <v>46</v>
      </c>
      <c r="D14">
        <v>290</v>
      </c>
      <c r="E14">
        <v>-119</v>
      </c>
      <c r="F14">
        <v>-119</v>
      </c>
      <c r="G14">
        <v>580</v>
      </c>
      <c r="H14">
        <v>646</v>
      </c>
      <c r="I14">
        <v>-61</v>
      </c>
      <c r="J14">
        <v>-225</v>
      </c>
      <c r="K14">
        <v>38</v>
      </c>
      <c r="L14">
        <v>-165</v>
      </c>
      <c r="M14">
        <v>246</v>
      </c>
      <c r="N14">
        <v>721</v>
      </c>
    </row>
    <row r="15" spans="1:14">
      <c r="A15">
        <v>2014</v>
      </c>
      <c r="B15">
        <v>350</v>
      </c>
      <c r="C15">
        <v>-266</v>
      </c>
      <c r="D15">
        <v>18</v>
      </c>
      <c r="E15">
        <v>-287</v>
      </c>
      <c r="F15">
        <v>237</v>
      </c>
      <c r="G15">
        <v>372</v>
      </c>
      <c r="H15">
        <v>586</v>
      </c>
      <c r="I15">
        <v>-46</v>
      </c>
      <c r="J15">
        <v>344</v>
      </c>
      <c r="K15">
        <v>504</v>
      </c>
      <c r="L15">
        <v>237</v>
      </c>
      <c r="M15">
        <v>-290</v>
      </c>
      <c r="N15">
        <v>1758</v>
      </c>
    </row>
    <row r="16" spans="1:14">
      <c r="A16">
        <v>2015</v>
      </c>
      <c r="B16">
        <v>112</v>
      </c>
      <c r="C16">
        <v>653</v>
      </c>
      <c r="D16">
        <v>173</v>
      </c>
      <c r="E16">
        <v>-1371</v>
      </c>
      <c r="F16">
        <v>428</v>
      </c>
      <c r="G16">
        <v>191</v>
      </c>
      <c r="H16">
        <v>399</v>
      </c>
      <c r="I16">
        <v>70</v>
      </c>
      <c r="J16">
        <v>538</v>
      </c>
      <c r="K16">
        <v>-576</v>
      </c>
      <c r="L16">
        <v>1160</v>
      </c>
      <c r="M16">
        <v>662</v>
      </c>
      <c r="N16">
        <v>2439</v>
      </c>
    </row>
    <row r="17" spans="1:14">
      <c r="N17">
        <f>SUM(N7:N16)</f>
        <v>12741</v>
      </c>
    </row>
    <row r="18" spans="1:14">
      <c r="A18" t="s">
        <v>108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-203</v>
      </c>
      <c r="C28">
        <v>-66</v>
      </c>
      <c r="D28">
        <v>-220</v>
      </c>
      <c r="E28">
        <v>-290</v>
      </c>
      <c r="F28">
        <v>-17</v>
      </c>
      <c r="G28">
        <v>-213</v>
      </c>
      <c r="H28">
        <v>241</v>
      </c>
      <c r="I28">
        <v>-37</v>
      </c>
      <c r="J28">
        <v>-149</v>
      </c>
      <c r="K28">
        <v>-185</v>
      </c>
      <c r="L28">
        <v>-341</v>
      </c>
      <c r="M28">
        <v>-194</v>
      </c>
      <c r="N28">
        <v>-1675</v>
      </c>
    </row>
    <row r="29" spans="1:14">
      <c r="A29">
        <v>2007</v>
      </c>
      <c r="B29">
        <v>11</v>
      </c>
      <c r="C29">
        <v>-163</v>
      </c>
      <c r="D29">
        <v>37</v>
      </c>
      <c r="E29">
        <v>16</v>
      </c>
      <c r="F29">
        <v>57</v>
      </c>
      <c r="G29">
        <v>323</v>
      </c>
      <c r="H29">
        <v>-327</v>
      </c>
      <c r="I29">
        <v>196</v>
      </c>
      <c r="J29">
        <v>31</v>
      </c>
      <c r="K29">
        <v>-109</v>
      </c>
      <c r="L29">
        <v>158</v>
      </c>
      <c r="M29">
        <v>47</v>
      </c>
      <c r="N29">
        <v>277</v>
      </c>
    </row>
    <row r="30" spans="1:14">
      <c r="A30">
        <v>2008</v>
      </c>
      <c r="B30">
        <v>65</v>
      </c>
      <c r="C30">
        <v>-275</v>
      </c>
      <c r="D30">
        <v>94</v>
      </c>
      <c r="E30">
        <v>-31</v>
      </c>
      <c r="F30">
        <v>-446</v>
      </c>
      <c r="G30">
        <v>304</v>
      </c>
      <c r="H30">
        <v>-161</v>
      </c>
      <c r="I30">
        <v>34</v>
      </c>
      <c r="J30">
        <v>-297</v>
      </c>
      <c r="K30">
        <v>-258</v>
      </c>
      <c r="L30">
        <v>721</v>
      </c>
      <c r="M30">
        <v>-919</v>
      </c>
      <c r="N30">
        <v>-1170</v>
      </c>
    </row>
    <row r="31" spans="1:14">
      <c r="A31">
        <v>2009</v>
      </c>
      <c r="B31">
        <v>446</v>
      </c>
      <c r="C31">
        <v>460</v>
      </c>
      <c r="D31">
        <v>-479</v>
      </c>
      <c r="E31">
        <v>304</v>
      </c>
      <c r="F31">
        <v>352</v>
      </c>
      <c r="G31">
        <v>24</v>
      </c>
      <c r="H31">
        <v>182</v>
      </c>
      <c r="I31">
        <v>-100</v>
      </c>
      <c r="J31">
        <v>-336</v>
      </c>
      <c r="K31">
        <v>-119</v>
      </c>
      <c r="L31">
        <v>60</v>
      </c>
      <c r="M31">
        <v>-64</v>
      </c>
      <c r="N31">
        <v>729</v>
      </c>
    </row>
    <row r="32" spans="1:14">
      <c r="A32">
        <v>2010</v>
      </c>
      <c r="B32">
        <v>133</v>
      </c>
      <c r="C32">
        <v>115</v>
      </c>
      <c r="D32">
        <v>269</v>
      </c>
      <c r="E32">
        <v>-4</v>
      </c>
      <c r="F32">
        <v>688</v>
      </c>
      <c r="G32">
        <v>-169</v>
      </c>
      <c r="H32">
        <v>-243</v>
      </c>
      <c r="I32">
        <v>729</v>
      </c>
      <c r="J32">
        <v>-898</v>
      </c>
      <c r="K32">
        <v>229</v>
      </c>
      <c r="L32">
        <v>252</v>
      </c>
      <c r="M32">
        <v>105</v>
      </c>
      <c r="N32">
        <v>1204</v>
      </c>
    </row>
    <row r="33" spans="1:14">
      <c r="A33">
        <v>2011</v>
      </c>
      <c r="B33">
        <v>355</v>
      </c>
      <c r="C33">
        <v>640</v>
      </c>
      <c r="D33">
        <v>694</v>
      </c>
      <c r="E33">
        <v>515</v>
      </c>
      <c r="F33">
        <v>-100</v>
      </c>
      <c r="G33">
        <v>-348</v>
      </c>
      <c r="H33">
        <v>-106</v>
      </c>
      <c r="I33">
        <v>1170</v>
      </c>
      <c r="J33">
        <v>-3742</v>
      </c>
      <c r="K33">
        <v>-64</v>
      </c>
      <c r="L33">
        <v>451</v>
      </c>
      <c r="M33">
        <v>231</v>
      </c>
      <c r="N33">
        <v>-304</v>
      </c>
    </row>
    <row r="34" spans="1:14">
      <c r="A34">
        <v>2012</v>
      </c>
      <c r="B34">
        <v>279</v>
      </c>
      <c r="C34">
        <v>45</v>
      </c>
      <c r="D34">
        <v>87</v>
      </c>
      <c r="E34">
        <v>56</v>
      </c>
      <c r="F34">
        <v>-17</v>
      </c>
      <c r="G34">
        <v>22</v>
      </c>
      <c r="H34">
        <v>40</v>
      </c>
      <c r="I34">
        <v>40</v>
      </c>
      <c r="J34">
        <v>19</v>
      </c>
      <c r="K34">
        <v>154</v>
      </c>
      <c r="L34">
        <v>98</v>
      </c>
      <c r="M34">
        <v>24</v>
      </c>
      <c r="N34">
        <v>846</v>
      </c>
    </row>
    <row r="35" spans="1:14">
      <c r="A35">
        <v>2013</v>
      </c>
      <c r="B35">
        <v>-148</v>
      </c>
      <c r="C35">
        <v>231</v>
      </c>
      <c r="D35">
        <v>24</v>
      </c>
      <c r="E35">
        <v>34</v>
      </c>
      <c r="F35">
        <v>-52</v>
      </c>
      <c r="G35">
        <v>4</v>
      </c>
      <c r="H35">
        <v>132</v>
      </c>
      <c r="I35">
        <v>-27</v>
      </c>
      <c r="J35">
        <v>177</v>
      </c>
      <c r="K35">
        <v>-153</v>
      </c>
      <c r="L35">
        <v>233</v>
      </c>
      <c r="M35">
        <v>229</v>
      </c>
      <c r="N35">
        <v>684</v>
      </c>
    </row>
    <row r="36" spans="1:14">
      <c r="A36">
        <v>2014</v>
      </c>
      <c r="B36">
        <v>39</v>
      </c>
      <c r="C36">
        <v>43</v>
      </c>
      <c r="D36">
        <v>-78</v>
      </c>
      <c r="E36">
        <v>82</v>
      </c>
      <c r="F36">
        <v>48</v>
      </c>
      <c r="G36">
        <v>224</v>
      </c>
      <c r="H36">
        <v>31</v>
      </c>
      <c r="I36">
        <v>172</v>
      </c>
      <c r="J36">
        <v>100</v>
      </c>
      <c r="K36">
        <v>-6</v>
      </c>
      <c r="L36">
        <v>59</v>
      </c>
      <c r="M36">
        <v>151</v>
      </c>
      <c r="N36">
        <v>864</v>
      </c>
    </row>
    <row r="37" spans="1:14">
      <c r="A37">
        <v>2015</v>
      </c>
      <c r="B37">
        <v>77</v>
      </c>
      <c r="C37">
        <v>222</v>
      </c>
      <c r="D37">
        <v>305</v>
      </c>
      <c r="E37">
        <v>-87</v>
      </c>
      <c r="F37">
        <v>172</v>
      </c>
      <c r="G37">
        <v>0</v>
      </c>
      <c r="H37">
        <v>-220</v>
      </c>
      <c r="I37">
        <v>202</v>
      </c>
      <c r="J37">
        <v>501</v>
      </c>
      <c r="K37">
        <v>388</v>
      </c>
      <c r="L37">
        <v>275</v>
      </c>
      <c r="M37">
        <v>329</v>
      </c>
      <c r="N37">
        <v>2164</v>
      </c>
    </row>
    <row r="38" spans="1:14">
      <c r="N38">
        <f>SUM(N28:N37)</f>
        <v>3619</v>
      </c>
    </row>
    <row r="39" spans="1:14">
      <c r="A39" t="s">
        <v>107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-51</v>
      </c>
      <c r="C49">
        <v>-368</v>
      </c>
      <c r="D49">
        <v>-49</v>
      </c>
      <c r="E49">
        <v>446</v>
      </c>
      <c r="F49">
        <v>660</v>
      </c>
      <c r="G49">
        <v>327</v>
      </c>
      <c r="H49">
        <v>214</v>
      </c>
      <c r="I49">
        <v>-378</v>
      </c>
      <c r="J49">
        <v>-466</v>
      </c>
      <c r="K49">
        <v>582</v>
      </c>
      <c r="L49">
        <v>-323</v>
      </c>
      <c r="M49">
        <v>106</v>
      </c>
      <c r="N49">
        <v>702</v>
      </c>
    </row>
    <row r="50" spans="1:14">
      <c r="A50">
        <v>2007</v>
      </c>
      <c r="B50">
        <v>-242</v>
      </c>
      <c r="C50">
        <v>312</v>
      </c>
      <c r="D50">
        <v>-187</v>
      </c>
      <c r="E50">
        <v>482</v>
      </c>
      <c r="F50">
        <v>296</v>
      </c>
      <c r="G50">
        <v>252</v>
      </c>
      <c r="H50">
        <v>-75</v>
      </c>
      <c r="I50">
        <v>182</v>
      </c>
      <c r="J50">
        <v>282</v>
      </c>
      <c r="K50">
        <v>34</v>
      </c>
      <c r="L50">
        <v>-749</v>
      </c>
      <c r="M50">
        <v>-60</v>
      </c>
      <c r="N50">
        <v>526</v>
      </c>
    </row>
    <row r="51" spans="1:14">
      <c r="A51">
        <v>2008</v>
      </c>
      <c r="B51">
        <v>276</v>
      </c>
      <c r="C51">
        <v>-309</v>
      </c>
      <c r="D51">
        <v>-641</v>
      </c>
      <c r="E51">
        <v>-424</v>
      </c>
      <c r="F51">
        <v>59</v>
      </c>
      <c r="G51">
        <v>-4</v>
      </c>
      <c r="H51">
        <v>-61</v>
      </c>
      <c r="I51">
        <v>126</v>
      </c>
      <c r="J51">
        <v>242</v>
      </c>
      <c r="K51">
        <v>308</v>
      </c>
      <c r="L51">
        <v>723</v>
      </c>
      <c r="M51">
        <v>289</v>
      </c>
      <c r="N51">
        <v>584</v>
      </c>
    </row>
    <row r="52" spans="1:14">
      <c r="A52">
        <v>2009</v>
      </c>
      <c r="B52">
        <v>-621</v>
      </c>
      <c r="C52">
        <v>-578</v>
      </c>
      <c r="D52">
        <v>-82</v>
      </c>
      <c r="E52">
        <v>91</v>
      </c>
      <c r="F52">
        <v>535</v>
      </c>
      <c r="G52">
        <v>-560</v>
      </c>
      <c r="H52">
        <v>470</v>
      </c>
      <c r="I52">
        <v>-104</v>
      </c>
      <c r="J52">
        <v>-295</v>
      </c>
      <c r="K52">
        <v>32</v>
      </c>
      <c r="L52">
        <v>-70</v>
      </c>
      <c r="M52">
        <v>-140</v>
      </c>
      <c r="N52">
        <v>-1322</v>
      </c>
    </row>
    <row r="53" spans="1:14">
      <c r="A53">
        <v>2010</v>
      </c>
      <c r="B53">
        <v>-478</v>
      </c>
      <c r="C53">
        <v>662</v>
      </c>
      <c r="D53">
        <v>214</v>
      </c>
      <c r="E53">
        <v>93</v>
      </c>
      <c r="F53">
        <v>-143</v>
      </c>
      <c r="G53">
        <v>-478</v>
      </c>
      <c r="H53">
        <v>521</v>
      </c>
      <c r="I53">
        <v>85</v>
      </c>
      <c r="J53">
        <v>-197</v>
      </c>
      <c r="K53">
        <v>120</v>
      </c>
      <c r="L53">
        <v>395</v>
      </c>
      <c r="M53">
        <v>-126</v>
      </c>
      <c r="N53">
        <v>669</v>
      </c>
    </row>
    <row r="54" spans="1:14">
      <c r="A54">
        <v>2011</v>
      </c>
      <c r="B54">
        <v>663</v>
      </c>
      <c r="C54">
        <v>604</v>
      </c>
      <c r="D54">
        <v>-490</v>
      </c>
      <c r="E54">
        <v>143</v>
      </c>
      <c r="F54">
        <v>101</v>
      </c>
      <c r="G54">
        <v>31</v>
      </c>
      <c r="H54">
        <v>194</v>
      </c>
      <c r="I54">
        <v>-47</v>
      </c>
      <c r="J54">
        <v>363</v>
      </c>
      <c r="K54">
        <v>-3</v>
      </c>
      <c r="L54">
        <v>188</v>
      </c>
      <c r="M54">
        <v>172</v>
      </c>
      <c r="N54">
        <v>1918</v>
      </c>
    </row>
    <row r="55" spans="1:14">
      <c r="A55">
        <v>2012</v>
      </c>
      <c r="B55">
        <v>-614</v>
      </c>
      <c r="C55">
        <v>123</v>
      </c>
      <c r="D55">
        <v>-391</v>
      </c>
      <c r="E55">
        <v>380</v>
      </c>
      <c r="F55">
        <v>282</v>
      </c>
      <c r="G55">
        <v>176</v>
      </c>
      <c r="H55">
        <v>-534</v>
      </c>
      <c r="I55">
        <v>191</v>
      </c>
      <c r="J55">
        <v>-269</v>
      </c>
      <c r="K55">
        <v>292</v>
      </c>
      <c r="L55">
        <v>-289</v>
      </c>
      <c r="M55">
        <v>-194</v>
      </c>
      <c r="N55">
        <v>-847</v>
      </c>
    </row>
    <row r="56" spans="1:14">
      <c r="A56">
        <v>2013</v>
      </c>
      <c r="B56">
        <v>-51</v>
      </c>
      <c r="C56">
        <v>324</v>
      </c>
      <c r="D56">
        <v>-275</v>
      </c>
      <c r="E56">
        <v>-104</v>
      </c>
      <c r="F56">
        <v>427</v>
      </c>
      <c r="G56">
        <v>50</v>
      </c>
      <c r="H56">
        <v>192</v>
      </c>
      <c r="I56">
        <v>361</v>
      </c>
      <c r="J56">
        <v>-242</v>
      </c>
      <c r="K56">
        <v>-45</v>
      </c>
      <c r="L56">
        <v>-51</v>
      </c>
      <c r="M56">
        <v>293</v>
      </c>
      <c r="N56">
        <v>880</v>
      </c>
    </row>
    <row r="57" spans="1:14">
      <c r="A57">
        <v>2014</v>
      </c>
      <c r="B57">
        <v>-97</v>
      </c>
      <c r="C57">
        <v>298</v>
      </c>
      <c r="D57">
        <v>-464</v>
      </c>
      <c r="E57">
        <v>82</v>
      </c>
      <c r="F57">
        <v>70</v>
      </c>
      <c r="G57">
        <v>-177</v>
      </c>
      <c r="H57">
        <v>-228</v>
      </c>
      <c r="I57">
        <v>399</v>
      </c>
      <c r="J57">
        <v>-282</v>
      </c>
      <c r="K57">
        <v>-13</v>
      </c>
      <c r="L57">
        <v>-422</v>
      </c>
      <c r="M57">
        <v>822</v>
      </c>
      <c r="N57">
        <v>-13</v>
      </c>
    </row>
    <row r="58" spans="1:14">
      <c r="A58">
        <v>2015</v>
      </c>
      <c r="B58">
        <v>59</v>
      </c>
      <c r="C58">
        <v>520</v>
      </c>
      <c r="D58">
        <v>570</v>
      </c>
      <c r="E58">
        <v>-713</v>
      </c>
      <c r="F58">
        <v>-802</v>
      </c>
      <c r="G58">
        <v>-658</v>
      </c>
      <c r="H58">
        <v>-67</v>
      </c>
      <c r="I58">
        <v>623</v>
      </c>
      <c r="J58">
        <v>-714</v>
      </c>
      <c r="K58">
        <v>441</v>
      </c>
      <c r="L58">
        <v>491</v>
      </c>
      <c r="M58">
        <v>-78</v>
      </c>
      <c r="N58">
        <v>-328</v>
      </c>
    </row>
    <row r="59" spans="1:14">
      <c r="N59">
        <f>SUM(N49:N58)</f>
        <v>2769</v>
      </c>
    </row>
    <row r="60" spans="1:14">
      <c r="A60" t="s">
        <v>106</v>
      </c>
    </row>
    <row r="63" spans="1:14">
      <c r="A63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409</v>
      </c>
      <c r="C70">
        <v>-132</v>
      </c>
      <c r="D70">
        <v>51</v>
      </c>
      <c r="E70">
        <v>43</v>
      </c>
      <c r="F70">
        <v>-101</v>
      </c>
      <c r="G70">
        <v>-193</v>
      </c>
      <c r="H70">
        <v>526</v>
      </c>
      <c r="I70">
        <v>26</v>
      </c>
      <c r="J70">
        <v>-139</v>
      </c>
      <c r="K70">
        <v>550</v>
      </c>
      <c r="L70">
        <v>-206</v>
      </c>
      <c r="M70">
        <v>-76</v>
      </c>
      <c r="N70">
        <v>757</v>
      </c>
    </row>
    <row r="71" spans="1:14">
      <c r="A71">
        <v>2007</v>
      </c>
      <c r="B71">
        <v>-68</v>
      </c>
      <c r="C71">
        <v>-100</v>
      </c>
      <c r="D71">
        <v>708</v>
      </c>
      <c r="E71">
        <v>65</v>
      </c>
      <c r="F71">
        <v>46</v>
      </c>
      <c r="G71">
        <v>-10</v>
      </c>
      <c r="H71">
        <v>136</v>
      </c>
      <c r="I71">
        <v>172</v>
      </c>
      <c r="J71">
        <v>500</v>
      </c>
      <c r="K71">
        <v>373</v>
      </c>
      <c r="L71">
        <v>-749</v>
      </c>
      <c r="M71">
        <v>-142</v>
      </c>
      <c r="N71">
        <v>931</v>
      </c>
    </row>
    <row r="72" spans="1:14">
      <c r="A72">
        <v>2008</v>
      </c>
      <c r="B72">
        <v>-73</v>
      </c>
      <c r="C72">
        <v>253</v>
      </c>
      <c r="D72">
        <v>920</v>
      </c>
      <c r="E72">
        <v>-339</v>
      </c>
      <c r="F72">
        <v>-136</v>
      </c>
      <c r="G72">
        <v>528</v>
      </c>
      <c r="H72">
        <v>101</v>
      </c>
      <c r="I72">
        <v>-550</v>
      </c>
      <c r="J72">
        <v>700</v>
      </c>
      <c r="K72">
        <v>-525</v>
      </c>
      <c r="L72">
        <v>-354</v>
      </c>
      <c r="M72">
        <v>-1255</v>
      </c>
      <c r="N72">
        <v>-729</v>
      </c>
    </row>
    <row r="73" spans="1:14">
      <c r="A73">
        <v>2009</v>
      </c>
      <c r="B73">
        <v>-829</v>
      </c>
      <c r="C73">
        <v>447</v>
      </c>
      <c r="D73">
        <v>-84</v>
      </c>
      <c r="E73">
        <v>580</v>
      </c>
      <c r="F73">
        <v>41</v>
      </c>
      <c r="G73">
        <v>-455</v>
      </c>
      <c r="H73">
        <v>476</v>
      </c>
      <c r="I73">
        <v>-109</v>
      </c>
      <c r="J73">
        <v>-629</v>
      </c>
      <c r="K73">
        <v>-1048</v>
      </c>
      <c r="L73">
        <v>10</v>
      </c>
      <c r="M73">
        <v>-7</v>
      </c>
      <c r="N73">
        <v>-1609</v>
      </c>
    </row>
    <row r="74" spans="1:14">
      <c r="A74">
        <v>2010</v>
      </c>
      <c r="B74">
        <v>-44</v>
      </c>
      <c r="C74">
        <v>-1</v>
      </c>
      <c r="D74">
        <v>819</v>
      </c>
      <c r="E74">
        <v>485</v>
      </c>
      <c r="F74">
        <v>-150</v>
      </c>
      <c r="G74">
        <v>25</v>
      </c>
      <c r="H74">
        <v>-532</v>
      </c>
      <c r="I74">
        <v>-16</v>
      </c>
      <c r="J74">
        <v>-160</v>
      </c>
      <c r="K74">
        <v>158</v>
      </c>
      <c r="L74">
        <v>-116</v>
      </c>
      <c r="M74">
        <v>14</v>
      </c>
      <c r="N74">
        <v>484</v>
      </c>
    </row>
    <row r="75" spans="1:14">
      <c r="A75">
        <v>2011</v>
      </c>
      <c r="B75">
        <v>212</v>
      </c>
      <c r="C75">
        <v>289</v>
      </c>
      <c r="D75">
        <v>392</v>
      </c>
      <c r="E75">
        <v>220</v>
      </c>
      <c r="F75">
        <v>-105</v>
      </c>
      <c r="G75">
        <v>-547</v>
      </c>
      <c r="H75">
        <v>1314</v>
      </c>
      <c r="I75">
        <v>138</v>
      </c>
      <c r="J75">
        <v>-294</v>
      </c>
      <c r="K75">
        <v>589</v>
      </c>
      <c r="L75">
        <v>417</v>
      </c>
      <c r="M75">
        <v>239</v>
      </c>
      <c r="N75">
        <v>2865</v>
      </c>
    </row>
    <row r="76" spans="1:14">
      <c r="A76">
        <v>2012</v>
      </c>
      <c r="B76">
        <v>574</v>
      </c>
      <c r="C76">
        <v>121</v>
      </c>
      <c r="D76">
        <v>-82</v>
      </c>
      <c r="E76">
        <v>235</v>
      </c>
      <c r="F76">
        <v>166</v>
      </c>
      <c r="G76">
        <v>176</v>
      </c>
      <c r="H76">
        <v>537</v>
      </c>
      <c r="I76">
        <v>564</v>
      </c>
      <c r="J76">
        <v>-145</v>
      </c>
      <c r="K76">
        <v>289</v>
      </c>
      <c r="L76">
        <v>-280</v>
      </c>
      <c r="M76">
        <v>133</v>
      </c>
      <c r="N76">
        <v>2289</v>
      </c>
    </row>
    <row r="77" spans="1:14">
      <c r="A77">
        <v>2013</v>
      </c>
      <c r="B77">
        <v>-733</v>
      </c>
      <c r="C77">
        <v>-326</v>
      </c>
      <c r="D77">
        <v>192</v>
      </c>
      <c r="E77">
        <v>340</v>
      </c>
      <c r="F77">
        <v>-134</v>
      </c>
      <c r="G77">
        <v>91</v>
      </c>
      <c r="H77">
        <v>-178</v>
      </c>
      <c r="I77">
        <v>575</v>
      </c>
      <c r="J77">
        <v>602</v>
      </c>
      <c r="K77">
        <v>-350</v>
      </c>
      <c r="L77">
        <v>20</v>
      </c>
      <c r="M77">
        <v>-27</v>
      </c>
      <c r="N77">
        <v>72</v>
      </c>
    </row>
    <row r="78" spans="1:14">
      <c r="A78">
        <v>2014</v>
      </c>
      <c r="B78">
        <v>-116</v>
      </c>
      <c r="C78">
        <v>-326</v>
      </c>
      <c r="D78">
        <v>210</v>
      </c>
      <c r="E78">
        <v>447</v>
      </c>
      <c r="F78">
        <v>570</v>
      </c>
      <c r="G78">
        <v>273</v>
      </c>
      <c r="H78">
        <v>-224</v>
      </c>
      <c r="I78">
        <v>309</v>
      </c>
      <c r="J78">
        <v>-54</v>
      </c>
      <c r="K78">
        <v>348</v>
      </c>
      <c r="L78">
        <v>139</v>
      </c>
      <c r="M78">
        <v>247</v>
      </c>
      <c r="N78">
        <v>1823</v>
      </c>
    </row>
    <row r="79" spans="1:14">
      <c r="A79">
        <v>2015</v>
      </c>
      <c r="B79">
        <v>359</v>
      </c>
      <c r="C79">
        <v>1021</v>
      </c>
      <c r="D79">
        <v>-644</v>
      </c>
      <c r="E79">
        <v>723</v>
      </c>
      <c r="F79">
        <v>274</v>
      </c>
      <c r="G79">
        <v>254</v>
      </c>
      <c r="H79">
        <v>-409</v>
      </c>
      <c r="I79">
        <v>589</v>
      </c>
      <c r="J79">
        <v>153</v>
      </c>
      <c r="K79">
        <v>-354</v>
      </c>
      <c r="L79">
        <v>776</v>
      </c>
      <c r="M79">
        <v>-871</v>
      </c>
      <c r="N79">
        <v>1870</v>
      </c>
    </row>
    <row r="80" spans="1:14">
      <c r="N80">
        <f>SUM(N70:N79)</f>
        <v>8753</v>
      </c>
    </row>
    <row r="81" spans="1:14">
      <c r="A81" t="s">
        <v>105</v>
      </c>
    </row>
    <row r="84" spans="1:14">
      <c r="A84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-297</v>
      </c>
      <c r="C91">
        <v>-292</v>
      </c>
      <c r="D91">
        <v>-291</v>
      </c>
      <c r="E91">
        <v>652</v>
      </c>
      <c r="F91">
        <v>940</v>
      </c>
      <c r="G91">
        <v>-29</v>
      </c>
      <c r="H91">
        <v>220</v>
      </c>
      <c r="I91">
        <v>527</v>
      </c>
      <c r="J91">
        <v>253</v>
      </c>
      <c r="K91">
        <v>494</v>
      </c>
      <c r="L91">
        <v>-362</v>
      </c>
      <c r="M91">
        <v>134</v>
      </c>
      <c r="N91">
        <v>1948</v>
      </c>
    </row>
    <row r="92" spans="1:14">
      <c r="A92">
        <v>2007</v>
      </c>
      <c r="B92">
        <v>-562</v>
      </c>
      <c r="C92">
        <v>237</v>
      </c>
      <c r="D92">
        <v>-475</v>
      </c>
      <c r="E92">
        <v>472</v>
      </c>
      <c r="F92">
        <v>164</v>
      </c>
      <c r="G92">
        <v>78</v>
      </c>
      <c r="H92">
        <v>75</v>
      </c>
      <c r="I92">
        <v>1061</v>
      </c>
      <c r="J92">
        <v>-57</v>
      </c>
      <c r="K92">
        <v>185</v>
      </c>
      <c r="L92">
        <v>136</v>
      </c>
      <c r="M92">
        <v>-128</v>
      </c>
      <c r="N92">
        <v>1188</v>
      </c>
    </row>
    <row r="93" spans="1:14">
      <c r="A93">
        <v>2008</v>
      </c>
      <c r="B93">
        <v>419</v>
      </c>
      <c r="C93">
        <v>257</v>
      </c>
      <c r="D93">
        <v>-1301</v>
      </c>
      <c r="E93">
        <v>254</v>
      </c>
      <c r="F93">
        <v>414</v>
      </c>
      <c r="G93">
        <v>14</v>
      </c>
      <c r="H93">
        <v>-621</v>
      </c>
      <c r="I93">
        <v>1007</v>
      </c>
      <c r="J93">
        <v>283</v>
      </c>
      <c r="K93">
        <v>-763</v>
      </c>
      <c r="L93">
        <v>634</v>
      </c>
      <c r="M93">
        <v>-20</v>
      </c>
      <c r="N93">
        <v>578</v>
      </c>
    </row>
    <row r="94" spans="1:14">
      <c r="A94">
        <v>2009</v>
      </c>
      <c r="B94">
        <v>-1151</v>
      </c>
      <c r="C94">
        <v>-232</v>
      </c>
      <c r="D94">
        <v>-1000</v>
      </c>
      <c r="E94">
        <v>586</v>
      </c>
      <c r="F94">
        <v>710</v>
      </c>
      <c r="G94">
        <v>-425</v>
      </c>
      <c r="H94">
        <v>59</v>
      </c>
      <c r="I94">
        <v>287</v>
      </c>
      <c r="J94">
        <v>-547</v>
      </c>
      <c r="K94">
        <v>138</v>
      </c>
      <c r="L94">
        <v>9</v>
      </c>
      <c r="M94">
        <v>-516</v>
      </c>
      <c r="N94">
        <v>-2080</v>
      </c>
    </row>
    <row r="95" spans="1:14">
      <c r="A95">
        <v>2010</v>
      </c>
      <c r="B95">
        <v>29</v>
      </c>
      <c r="C95">
        <v>610</v>
      </c>
      <c r="D95">
        <v>-144</v>
      </c>
      <c r="E95">
        <v>250</v>
      </c>
      <c r="F95">
        <v>29</v>
      </c>
      <c r="G95">
        <v>167</v>
      </c>
      <c r="H95">
        <v>301</v>
      </c>
      <c r="I95">
        <v>-332</v>
      </c>
      <c r="J95">
        <v>-384</v>
      </c>
      <c r="K95">
        <v>-25</v>
      </c>
      <c r="L95">
        <v>-266</v>
      </c>
      <c r="M95">
        <v>-128</v>
      </c>
      <c r="N95">
        <v>104</v>
      </c>
    </row>
    <row r="96" spans="1:14">
      <c r="A96">
        <v>2011</v>
      </c>
      <c r="B96">
        <v>25</v>
      </c>
      <c r="C96">
        <v>387</v>
      </c>
      <c r="D96">
        <v>-389</v>
      </c>
      <c r="E96">
        <v>-275</v>
      </c>
      <c r="F96">
        <v>190</v>
      </c>
      <c r="G96">
        <v>-543</v>
      </c>
      <c r="H96">
        <v>-6</v>
      </c>
      <c r="I96">
        <v>373</v>
      </c>
      <c r="J96">
        <v>621</v>
      </c>
      <c r="K96">
        <v>394</v>
      </c>
      <c r="L96">
        <v>361</v>
      </c>
      <c r="M96">
        <v>827</v>
      </c>
      <c r="N96">
        <v>1964</v>
      </c>
    </row>
    <row r="97" spans="1:14">
      <c r="A97">
        <v>2012</v>
      </c>
      <c r="B97">
        <v>-223</v>
      </c>
      <c r="C97">
        <v>219</v>
      </c>
      <c r="D97">
        <v>-506</v>
      </c>
      <c r="E97">
        <v>518</v>
      </c>
      <c r="F97">
        <v>130</v>
      </c>
      <c r="G97">
        <v>424</v>
      </c>
      <c r="H97">
        <v>-302</v>
      </c>
      <c r="I97">
        <v>321</v>
      </c>
      <c r="J97">
        <v>-188</v>
      </c>
      <c r="K97">
        <v>657</v>
      </c>
      <c r="L97">
        <v>-169</v>
      </c>
      <c r="M97">
        <v>-139</v>
      </c>
      <c r="N97">
        <v>743</v>
      </c>
    </row>
    <row r="98" spans="1:14">
      <c r="A98">
        <v>2013</v>
      </c>
      <c r="B98">
        <v>63</v>
      </c>
      <c r="C98">
        <v>-113</v>
      </c>
      <c r="D98">
        <v>232</v>
      </c>
      <c r="E98">
        <v>-248</v>
      </c>
      <c r="F98">
        <v>265</v>
      </c>
      <c r="G98">
        <v>-79</v>
      </c>
      <c r="H98">
        <v>469</v>
      </c>
      <c r="I98">
        <v>106</v>
      </c>
      <c r="J98">
        <v>-121</v>
      </c>
      <c r="K98">
        <v>399</v>
      </c>
      <c r="L98">
        <v>-215</v>
      </c>
      <c r="M98">
        <v>4</v>
      </c>
      <c r="N98">
        <v>761</v>
      </c>
    </row>
    <row r="99" spans="1:14">
      <c r="A99">
        <v>2014</v>
      </c>
      <c r="B99">
        <v>-271</v>
      </c>
      <c r="C99">
        <v>-193</v>
      </c>
      <c r="D99">
        <v>-257</v>
      </c>
      <c r="E99">
        <v>55</v>
      </c>
      <c r="F99">
        <v>-292</v>
      </c>
      <c r="G99">
        <v>386</v>
      </c>
      <c r="H99">
        <v>324</v>
      </c>
      <c r="I99">
        <v>168</v>
      </c>
      <c r="J99">
        <v>238</v>
      </c>
      <c r="K99">
        <v>198</v>
      </c>
      <c r="L99">
        <v>505</v>
      </c>
      <c r="M99">
        <v>382</v>
      </c>
      <c r="N99">
        <v>1242</v>
      </c>
    </row>
    <row r="100" spans="1:14">
      <c r="A100">
        <v>2015</v>
      </c>
      <c r="B100">
        <v>62</v>
      </c>
      <c r="C100">
        <v>590</v>
      </c>
      <c r="D100">
        <v>439</v>
      </c>
      <c r="E100">
        <v>-348</v>
      </c>
      <c r="F100">
        <v>-260</v>
      </c>
      <c r="G100">
        <v>-33</v>
      </c>
      <c r="H100">
        <v>430</v>
      </c>
      <c r="I100">
        <v>432</v>
      </c>
      <c r="J100">
        <v>-98</v>
      </c>
      <c r="K100">
        <v>355</v>
      </c>
      <c r="L100">
        <v>-414</v>
      </c>
      <c r="M100">
        <v>708</v>
      </c>
      <c r="N100">
        <v>1863</v>
      </c>
    </row>
    <row r="101" spans="1:14">
      <c r="N101">
        <f>SUM(N91:N100)</f>
        <v>8311</v>
      </c>
    </row>
    <row r="102" spans="1:14">
      <c r="A102" t="s">
        <v>104</v>
      </c>
    </row>
    <row r="105" spans="1:14">
      <c r="A105" t="s">
        <v>55</v>
      </c>
    </row>
    <row r="108" spans="1:14">
      <c r="A108" t="s">
        <v>26</v>
      </c>
    </row>
    <row r="109" spans="1:14">
      <c r="A109" t="s">
        <v>1</v>
      </c>
      <c r="B109">
        <v>13</v>
      </c>
      <c r="C109" t="s">
        <v>2</v>
      </c>
      <c r="D109">
        <v>14</v>
      </c>
      <c r="E109" t="s">
        <v>3</v>
      </c>
      <c r="F109">
        <v>62</v>
      </c>
    </row>
    <row r="111" spans="1:14">
      <c r="A111" t="s">
        <v>27</v>
      </c>
      <c r="B111" t="s">
        <v>5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  <c r="K111" t="s">
        <v>14</v>
      </c>
      <c r="L111" t="s">
        <v>15</v>
      </c>
      <c r="M111" t="s">
        <v>16</v>
      </c>
      <c r="N111" t="s">
        <v>17</v>
      </c>
    </row>
    <row r="112" spans="1:14">
      <c r="A112">
        <v>2006</v>
      </c>
      <c r="B112">
        <v>-341</v>
      </c>
      <c r="C112">
        <v>-56</v>
      </c>
      <c r="D112">
        <v>-430</v>
      </c>
      <c r="E112">
        <v>-243</v>
      </c>
      <c r="F112">
        <v>-261</v>
      </c>
      <c r="G112">
        <v>-307</v>
      </c>
      <c r="H112">
        <v>-662</v>
      </c>
      <c r="I112">
        <v>-614</v>
      </c>
      <c r="J112">
        <v>-306</v>
      </c>
      <c r="K112">
        <v>11</v>
      </c>
      <c r="L112">
        <v>-684</v>
      </c>
      <c r="M112">
        <v>16</v>
      </c>
      <c r="N112">
        <v>-3877</v>
      </c>
    </row>
    <row r="113" spans="1:14">
      <c r="A113">
        <v>2007</v>
      </c>
      <c r="B113">
        <v>235</v>
      </c>
      <c r="C113">
        <v>158</v>
      </c>
      <c r="D113">
        <v>-388</v>
      </c>
      <c r="E113">
        <v>193</v>
      </c>
      <c r="F113">
        <v>-34</v>
      </c>
      <c r="G113">
        <v>-544</v>
      </c>
      <c r="H113">
        <v>403</v>
      </c>
      <c r="I113">
        <v>95</v>
      </c>
      <c r="J113">
        <v>120</v>
      </c>
      <c r="K113">
        <v>-219</v>
      </c>
      <c r="L113">
        <v>-213</v>
      </c>
      <c r="M113">
        <v>-354</v>
      </c>
      <c r="N113">
        <v>-549</v>
      </c>
    </row>
    <row r="114" spans="1:14">
      <c r="A114">
        <v>2008</v>
      </c>
      <c r="B114">
        <v>362</v>
      </c>
      <c r="C114">
        <v>36</v>
      </c>
      <c r="D114">
        <v>548</v>
      </c>
      <c r="E114">
        <v>-2</v>
      </c>
      <c r="F114">
        <v>67</v>
      </c>
      <c r="G114">
        <v>7</v>
      </c>
      <c r="H114">
        <v>112</v>
      </c>
      <c r="I114">
        <v>431</v>
      </c>
      <c r="J114">
        <v>710</v>
      </c>
      <c r="K114">
        <v>-438</v>
      </c>
      <c r="L114">
        <v>-302</v>
      </c>
      <c r="M114">
        <v>-232</v>
      </c>
      <c r="N114">
        <v>1299</v>
      </c>
    </row>
    <row r="115" spans="1:14">
      <c r="A115">
        <v>2009</v>
      </c>
      <c r="B115">
        <v>798</v>
      </c>
      <c r="C115">
        <v>-677</v>
      </c>
      <c r="D115">
        <v>493</v>
      </c>
      <c r="E115">
        <v>-944</v>
      </c>
      <c r="F115">
        <v>754</v>
      </c>
      <c r="G115">
        <v>-570</v>
      </c>
      <c r="H115">
        <v>342</v>
      </c>
      <c r="I115">
        <v>-1029</v>
      </c>
      <c r="J115">
        <v>-1064</v>
      </c>
      <c r="K115">
        <v>190</v>
      </c>
      <c r="L115">
        <v>-877</v>
      </c>
      <c r="M115">
        <v>-307</v>
      </c>
      <c r="N115">
        <v>-2892</v>
      </c>
    </row>
    <row r="116" spans="1:14">
      <c r="A116">
        <v>2010</v>
      </c>
      <c r="B116">
        <v>-200</v>
      </c>
      <c r="C116">
        <v>340</v>
      </c>
      <c r="D116">
        <v>-350</v>
      </c>
      <c r="E116">
        <v>-790</v>
      </c>
      <c r="F116">
        <v>-447</v>
      </c>
      <c r="G116">
        <v>-354</v>
      </c>
      <c r="H116">
        <v>646</v>
      </c>
      <c r="I116">
        <v>-711</v>
      </c>
      <c r="J116">
        <v>-471</v>
      </c>
      <c r="K116">
        <v>349</v>
      </c>
      <c r="L116">
        <v>592</v>
      </c>
      <c r="M116">
        <v>89</v>
      </c>
      <c r="N116">
        <v>-1308</v>
      </c>
    </row>
    <row r="117" spans="1:14">
      <c r="A117">
        <v>2011</v>
      </c>
      <c r="B117">
        <v>321</v>
      </c>
      <c r="C117">
        <v>418</v>
      </c>
      <c r="D117">
        <v>-150</v>
      </c>
      <c r="E117">
        <v>598</v>
      </c>
      <c r="F117">
        <v>-173</v>
      </c>
      <c r="G117">
        <v>-265</v>
      </c>
      <c r="H117">
        <v>-316</v>
      </c>
      <c r="I117">
        <v>114</v>
      </c>
      <c r="J117">
        <v>-97</v>
      </c>
      <c r="K117">
        <v>604</v>
      </c>
      <c r="L117">
        <v>-117</v>
      </c>
      <c r="M117">
        <v>335</v>
      </c>
      <c r="N117">
        <v>1273</v>
      </c>
    </row>
    <row r="118" spans="1:14">
      <c r="A118">
        <v>2012</v>
      </c>
      <c r="B118">
        <v>-153</v>
      </c>
      <c r="C118">
        <v>121</v>
      </c>
      <c r="D118">
        <v>-175</v>
      </c>
      <c r="E118">
        <v>885</v>
      </c>
      <c r="F118">
        <v>296</v>
      </c>
      <c r="G118">
        <v>81</v>
      </c>
      <c r="H118">
        <v>-220</v>
      </c>
      <c r="I118">
        <v>-576</v>
      </c>
      <c r="J118">
        <v>267</v>
      </c>
      <c r="K118">
        <v>-214</v>
      </c>
      <c r="L118">
        <v>-68</v>
      </c>
      <c r="M118">
        <v>139</v>
      </c>
      <c r="N118">
        <v>385</v>
      </c>
    </row>
    <row r="119" spans="1:14">
      <c r="A119">
        <v>2013</v>
      </c>
      <c r="B119">
        <v>141</v>
      </c>
      <c r="C119">
        <v>105</v>
      </c>
      <c r="D119">
        <v>66</v>
      </c>
      <c r="E119">
        <v>103</v>
      </c>
      <c r="F119">
        <v>451</v>
      </c>
      <c r="G119">
        <v>-306</v>
      </c>
      <c r="H119">
        <v>240</v>
      </c>
      <c r="I119">
        <v>274</v>
      </c>
      <c r="J119">
        <v>-300</v>
      </c>
      <c r="K119">
        <v>226</v>
      </c>
      <c r="L119">
        <v>235</v>
      </c>
      <c r="M119">
        <v>119</v>
      </c>
      <c r="N119">
        <v>1355</v>
      </c>
    </row>
    <row r="120" spans="1:14">
      <c r="A120">
        <v>2014</v>
      </c>
      <c r="B120">
        <v>114</v>
      </c>
      <c r="C120">
        <v>76</v>
      </c>
      <c r="D120">
        <v>-28</v>
      </c>
      <c r="E120">
        <v>-116</v>
      </c>
      <c r="F120">
        <v>388</v>
      </c>
      <c r="G120">
        <v>90</v>
      </c>
      <c r="H120">
        <v>285</v>
      </c>
      <c r="I120">
        <v>-4</v>
      </c>
      <c r="J120">
        <v>-459</v>
      </c>
      <c r="K120">
        <v>-191</v>
      </c>
      <c r="L120">
        <v>590</v>
      </c>
      <c r="M120">
        <v>360</v>
      </c>
      <c r="N120">
        <v>1104</v>
      </c>
    </row>
    <row r="121" spans="1:14">
      <c r="A121">
        <v>2015</v>
      </c>
      <c r="B121">
        <v>-301</v>
      </c>
      <c r="C121">
        <v>-399</v>
      </c>
      <c r="D121">
        <v>-1</v>
      </c>
      <c r="E121">
        <v>-74</v>
      </c>
      <c r="F121">
        <v>-498</v>
      </c>
      <c r="G121">
        <v>-175</v>
      </c>
      <c r="H121">
        <v>310</v>
      </c>
      <c r="I121">
        <v>751</v>
      </c>
      <c r="J121">
        <v>-201</v>
      </c>
      <c r="K121">
        <v>165</v>
      </c>
      <c r="L121">
        <v>582</v>
      </c>
      <c r="M121">
        <v>-127</v>
      </c>
      <c r="N121">
        <v>33</v>
      </c>
    </row>
    <row r="122" spans="1:14">
      <c r="N122">
        <f>SUM(N112:N121)</f>
        <v>-3177</v>
      </c>
    </row>
    <row r="123" spans="1:14">
      <c r="A123" t="s">
        <v>103</v>
      </c>
    </row>
    <row r="126" spans="1:14">
      <c r="A126" t="s">
        <v>54</v>
      </c>
    </row>
    <row r="129" spans="1:1">
      <c r="A129" t="s">
        <v>102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106" workbookViewId="0">
      <selection activeCell="N18" sqref="N18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-196</v>
      </c>
      <c r="C7">
        <v>396</v>
      </c>
      <c r="D7">
        <v>-268</v>
      </c>
      <c r="E7">
        <v>-258</v>
      </c>
      <c r="F7">
        <v>102</v>
      </c>
      <c r="G7">
        <v>283</v>
      </c>
      <c r="H7">
        <v>89</v>
      </c>
      <c r="I7">
        <v>-847</v>
      </c>
      <c r="J7">
        <v>870</v>
      </c>
      <c r="K7">
        <v>116</v>
      </c>
      <c r="L7">
        <v>-383</v>
      </c>
      <c r="M7">
        <v>297</v>
      </c>
      <c r="N7">
        <v>199</v>
      </c>
    </row>
    <row r="8" spans="1:14">
      <c r="A8">
        <v>2007</v>
      </c>
      <c r="B8">
        <v>898</v>
      </c>
      <c r="C8">
        <v>-34</v>
      </c>
      <c r="D8">
        <v>232</v>
      </c>
      <c r="E8">
        <v>-438</v>
      </c>
      <c r="F8">
        <v>321</v>
      </c>
      <c r="G8">
        <v>-47</v>
      </c>
      <c r="H8">
        <v>-218</v>
      </c>
      <c r="I8">
        <v>-209</v>
      </c>
      <c r="J8">
        <v>-495</v>
      </c>
      <c r="K8">
        <v>101</v>
      </c>
      <c r="L8">
        <v>154</v>
      </c>
      <c r="M8">
        <v>-43</v>
      </c>
      <c r="N8">
        <v>220</v>
      </c>
    </row>
    <row r="9" spans="1:14">
      <c r="A9">
        <v>2008</v>
      </c>
      <c r="B9">
        <v>-217</v>
      </c>
      <c r="C9">
        <v>177</v>
      </c>
      <c r="D9">
        <v>-1131</v>
      </c>
      <c r="E9">
        <v>-228</v>
      </c>
      <c r="F9">
        <v>393</v>
      </c>
      <c r="G9">
        <v>-186</v>
      </c>
      <c r="H9">
        <v>-5</v>
      </c>
      <c r="I9">
        <v>1189</v>
      </c>
      <c r="J9">
        <v>941</v>
      </c>
      <c r="K9">
        <v>1003</v>
      </c>
      <c r="L9">
        <v>-291</v>
      </c>
      <c r="M9">
        <v>-1457</v>
      </c>
      <c r="N9">
        <v>186</v>
      </c>
    </row>
    <row r="10" spans="1:14">
      <c r="A10">
        <v>2009</v>
      </c>
      <c r="B10">
        <v>-419</v>
      </c>
      <c r="C10">
        <v>986</v>
      </c>
      <c r="D10">
        <v>296</v>
      </c>
      <c r="E10">
        <v>-324</v>
      </c>
      <c r="F10">
        <v>-58</v>
      </c>
      <c r="G10">
        <v>-196</v>
      </c>
      <c r="H10">
        <v>-95</v>
      </c>
      <c r="I10">
        <v>-674</v>
      </c>
      <c r="J10">
        <v>279</v>
      </c>
      <c r="K10">
        <v>-42</v>
      </c>
      <c r="L10">
        <v>103</v>
      </c>
      <c r="M10">
        <v>388</v>
      </c>
      <c r="N10">
        <v>245</v>
      </c>
    </row>
    <row r="11" spans="1:14">
      <c r="A11">
        <v>2010</v>
      </c>
      <c r="B11">
        <v>361</v>
      </c>
      <c r="C11">
        <v>693</v>
      </c>
      <c r="D11">
        <v>-27</v>
      </c>
      <c r="E11">
        <v>1313</v>
      </c>
      <c r="F11">
        <v>1773</v>
      </c>
      <c r="G11">
        <v>-480</v>
      </c>
      <c r="H11">
        <v>-1392</v>
      </c>
      <c r="I11">
        <v>-936</v>
      </c>
      <c r="J11">
        <v>-928</v>
      </c>
      <c r="K11">
        <v>304</v>
      </c>
      <c r="L11">
        <v>199</v>
      </c>
      <c r="M11">
        <v>694</v>
      </c>
      <c r="N11">
        <v>1573</v>
      </c>
    </row>
    <row r="12" spans="1:14">
      <c r="A12">
        <v>2011</v>
      </c>
      <c r="B12">
        <v>-837</v>
      </c>
      <c r="C12">
        <v>637</v>
      </c>
      <c r="D12">
        <v>-722</v>
      </c>
      <c r="E12">
        <v>128</v>
      </c>
      <c r="F12">
        <v>-192</v>
      </c>
      <c r="G12">
        <v>-364</v>
      </c>
      <c r="H12">
        <v>664</v>
      </c>
      <c r="I12">
        <v>405</v>
      </c>
      <c r="J12">
        <v>-961</v>
      </c>
      <c r="K12">
        <v>-424</v>
      </c>
      <c r="L12">
        <v>651</v>
      </c>
      <c r="M12">
        <v>594</v>
      </c>
      <c r="N12">
        <v>-422</v>
      </c>
    </row>
    <row r="13" spans="1:14">
      <c r="A13">
        <v>2012</v>
      </c>
      <c r="B13">
        <v>548</v>
      </c>
      <c r="C13">
        <v>817</v>
      </c>
      <c r="D13">
        <v>335</v>
      </c>
      <c r="E13">
        <v>16</v>
      </c>
      <c r="F13">
        <v>1110</v>
      </c>
      <c r="G13">
        <v>268</v>
      </c>
      <c r="H13">
        <v>431</v>
      </c>
      <c r="I13">
        <v>-546</v>
      </c>
      <c r="J13">
        <v>-335</v>
      </c>
      <c r="K13">
        <v>-551</v>
      </c>
      <c r="L13">
        <v>31</v>
      </c>
      <c r="M13">
        <v>-503</v>
      </c>
      <c r="N13">
        <v>1622</v>
      </c>
    </row>
    <row r="14" spans="1:14">
      <c r="A14">
        <v>2013</v>
      </c>
      <c r="B14">
        <v>-564</v>
      </c>
      <c r="C14">
        <v>606</v>
      </c>
      <c r="D14">
        <v>301</v>
      </c>
      <c r="E14">
        <v>-93</v>
      </c>
      <c r="F14">
        <v>-177</v>
      </c>
      <c r="G14">
        <v>374</v>
      </c>
      <c r="H14">
        <v>442</v>
      </c>
      <c r="I14">
        <v>101</v>
      </c>
      <c r="J14">
        <v>-199</v>
      </c>
      <c r="K14">
        <v>-198</v>
      </c>
      <c r="L14">
        <v>-99</v>
      </c>
      <c r="M14">
        <v>140</v>
      </c>
      <c r="N14">
        <v>636</v>
      </c>
    </row>
    <row r="15" spans="1:14">
      <c r="A15">
        <v>2014</v>
      </c>
      <c r="B15">
        <v>330</v>
      </c>
      <c r="C15">
        <v>-299</v>
      </c>
      <c r="D15">
        <v>-211</v>
      </c>
      <c r="E15">
        <v>-172</v>
      </c>
      <c r="F15">
        <v>543</v>
      </c>
      <c r="G15">
        <v>513</v>
      </c>
      <c r="H15">
        <v>521</v>
      </c>
      <c r="I15">
        <v>274</v>
      </c>
      <c r="J15">
        <v>587</v>
      </c>
      <c r="K15">
        <v>323</v>
      </c>
      <c r="L15">
        <v>259</v>
      </c>
      <c r="M15">
        <v>-12</v>
      </c>
      <c r="N15">
        <v>2656</v>
      </c>
    </row>
    <row r="16" spans="1:14">
      <c r="A16">
        <v>2015</v>
      </c>
      <c r="B16">
        <v>217</v>
      </c>
      <c r="C16">
        <v>670</v>
      </c>
      <c r="D16">
        <v>489</v>
      </c>
      <c r="E16">
        <v>-1585</v>
      </c>
      <c r="F16">
        <v>305</v>
      </c>
      <c r="G16">
        <v>-186</v>
      </c>
      <c r="H16">
        <v>99</v>
      </c>
      <c r="I16">
        <v>-442</v>
      </c>
      <c r="J16">
        <v>356</v>
      </c>
      <c r="K16">
        <v>-514</v>
      </c>
      <c r="L16">
        <v>918</v>
      </c>
      <c r="M16">
        <v>351</v>
      </c>
      <c r="N16">
        <v>680</v>
      </c>
    </row>
    <row r="17" spans="1:14">
      <c r="N17">
        <f>SUM(N7:N16)</f>
        <v>7595</v>
      </c>
    </row>
    <row r="18" spans="1:14">
      <c r="A18" t="s">
        <v>115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-140</v>
      </c>
      <c r="C28">
        <v>-149</v>
      </c>
      <c r="D28">
        <v>-266</v>
      </c>
      <c r="E28">
        <v>-148</v>
      </c>
      <c r="F28">
        <v>-11</v>
      </c>
      <c r="G28">
        <v>-174</v>
      </c>
      <c r="H28">
        <v>168</v>
      </c>
      <c r="I28">
        <v>-9</v>
      </c>
      <c r="J28">
        <v>-109</v>
      </c>
      <c r="K28">
        <v>98</v>
      </c>
      <c r="L28">
        <v>-263</v>
      </c>
      <c r="M28">
        <v>-139</v>
      </c>
      <c r="N28">
        <v>-1141</v>
      </c>
    </row>
    <row r="29" spans="1:14">
      <c r="A29">
        <v>2007</v>
      </c>
      <c r="B29">
        <v>99</v>
      </c>
      <c r="C29">
        <v>-45</v>
      </c>
      <c r="D29">
        <v>38</v>
      </c>
      <c r="E29">
        <v>14</v>
      </c>
      <c r="F29">
        <v>124</v>
      </c>
      <c r="G29">
        <v>292</v>
      </c>
      <c r="H29">
        <v>-218</v>
      </c>
      <c r="I29">
        <v>267</v>
      </c>
      <c r="J29">
        <v>-49</v>
      </c>
      <c r="K29">
        <v>-300</v>
      </c>
      <c r="L29">
        <v>-100</v>
      </c>
      <c r="M29">
        <v>73</v>
      </c>
      <c r="N29">
        <v>195</v>
      </c>
    </row>
    <row r="30" spans="1:14">
      <c r="A30">
        <v>2008</v>
      </c>
      <c r="B30">
        <v>188</v>
      </c>
      <c r="C30">
        <v>-378</v>
      </c>
      <c r="D30">
        <v>91</v>
      </c>
      <c r="E30">
        <v>89</v>
      </c>
      <c r="F30">
        <v>-577</v>
      </c>
      <c r="G30">
        <v>356</v>
      </c>
      <c r="H30">
        <v>-126</v>
      </c>
      <c r="I30">
        <v>107</v>
      </c>
      <c r="J30">
        <v>93</v>
      </c>
      <c r="K30">
        <v>130</v>
      </c>
      <c r="L30">
        <v>724</v>
      </c>
      <c r="M30">
        <v>-1075</v>
      </c>
      <c r="N30">
        <v>-379</v>
      </c>
    </row>
    <row r="31" spans="1:14">
      <c r="A31">
        <v>2009</v>
      </c>
      <c r="B31">
        <v>645</v>
      </c>
      <c r="C31">
        <v>470</v>
      </c>
      <c r="D31">
        <v>-362</v>
      </c>
      <c r="E31">
        <v>426</v>
      </c>
      <c r="F31">
        <v>198</v>
      </c>
      <c r="G31">
        <v>239</v>
      </c>
      <c r="H31">
        <v>115</v>
      </c>
      <c r="I31">
        <v>-209</v>
      </c>
      <c r="J31">
        <v>-369</v>
      </c>
      <c r="K31">
        <v>-181</v>
      </c>
      <c r="L31">
        <v>110</v>
      </c>
      <c r="M31">
        <v>-62</v>
      </c>
      <c r="N31">
        <v>1020</v>
      </c>
    </row>
    <row r="32" spans="1:14">
      <c r="A32">
        <v>2010</v>
      </c>
      <c r="B32">
        <v>126</v>
      </c>
      <c r="C32">
        <v>231</v>
      </c>
      <c r="D32">
        <v>371</v>
      </c>
      <c r="E32">
        <v>-15</v>
      </c>
      <c r="F32">
        <v>717</v>
      </c>
      <c r="G32">
        <v>-444</v>
      </c>
      <c r="H32">
        <v>-97</v>
      </c>
      <c r="I32">
        <v>903</v>
      </c>
      <c r="J32">
        <v>-662</v>
      </c>
      <c r="K32">
        <v>72</v>
      </c>
      <c r="L32">
        <v>507</v>
      </c>
      <c r="M32">
        <v>334</v>
      </c>
      <c r="N32">
        <v>2042</v>
      </c>
    </row>
    <row r="33" spans="1:14">
      <c r="A33">
        <v>2011</v>
      </c>
      <c r="B33">
        <v>269</v>
      </c>
      <c r="C33">
        <v>452</v>
      </c>
      <c r="D33">
        <v>516</v>
      </c>
      <c r="E33">
        <v>464</v>
      </c>
      <c r="F33">
        <v>137</v>
      </c>
      <c r="G33">
        <v>-381</v>
      </c>
      <c r="H33">
        <v>-354</v>
      </c>
      <c r="I33">
        <v>1367</v>
      </c>
      <c r="J33">
        <v>-3202</v>
      </c>
      <c r="K33">
        <v>176</v>
      </c>
      <c r="L33">
        <v>510</v>
      </c>
      <c r="M33">
        <v>327</v>
      </c>
      <c r="N33">
        <v>282</v>
      </c>
    </row>
    <row r="34" spans="1:14">
      <c r="A34">
        <v>2012</v>
      </c>
      <c r="B34">
        <v>261</v>
      </c>
      <c r="C34">
        <v>26</v>
      </c>
      <c r="D34">
        <v>115</v>
      </c>
      <c r="E34">
        <v>95</v>
      </c>
      <c r="F34">
        <v>-15</v>
      </c>
      <c r="G34">
        <v>48</v>
      </c>
      <c r="H34">
        <v>59</v>
      </c>
      <c r="I34">
        <v>47</v>
      </c>
      <c r="J34">
        <v>2</v>
      </c>
      <c r="K34">
        <v>142</v>
      </c>
      <c r="L34">
        <v>116</v>
      </c>
      <c r="M34">
        <v>34</v>
      </c>
      <c r="N34">
        <v>931</v>
      </c>
    </row>
    <row r="35" spans="1:14">
      <c r="A35">
        <v>2013</v>
      </c>
      <c r="B35">
        <v>-152</v>
      </c>
      <c r="C35">
        <v>275</v>
      </c>
      <c r="D35">
        <v>99</v>
      </c>
      <c r="E35">
        <v>-55</v>
      </c>
      <c r="F35">
        <v>-106</v>
      </c>
      <c r="G35">
        <v>140</v>
      </c>
      <c r="H35">
        <v>122</v>
      </c>
      <c r="I35">
        <v>61</v>
      </c>
      <c r="J35">
        <v>320</v>
      </c>
      <c r="K35">
        <v>-80</v>
      </c>
      <c r="L35">
        <v>336</v>
      </c>
      <c r="M35">
        <v>310</v>
      </c>
      <c r="N35">
        <v>1271</v>
      </c>
    </row>
    <row r="36" spans="1:14">
      <c r="A36">
        <v>2014</v>
      </c>
      <c r="B36">
        <v>-31</v>
      </c>
      <c r="C36">
        <v>61</v>
      </c>
      <c r="D36">
        <v>-61</v>
      </c>
      <c r="E36">
        <v>19</v>
      </c>
      <c r="F36">
        <v>56</v>
      </c>
      <c r="G36">
        <v>240</v>
      </c>
      <c r="H36">
        <v>-4</v>
      </c>
      <c r="I36">
        <v>159</v>
      </c>
      <c r="J36">
        <v>79</v>
      </c>
      <c r="K36">
        <v>-1</v>
      </c>
      <c r="L36">
        <v>44</v>
      </c>
      <c r="M36">
        <v>146</v>
      </c>
      <c r="N36">
        <v>706</v>
      </c>
    </row>
    <row r="37" spans="1:14">
      <c r="A37">
        <v>2015</v>
      </c>
      <c r="B37">
        <v>61</v>
      </c>
      <c r="C37">
        <v>340</v>
      </c>
      <c r="D37">
        <v>295</v>
      </c>
      <c r="E37">
        <v>207</v>
      </c>
      <c r="F37">
        <v>262</v>
      </c>
      <c r="G37">
        <v>-298</v>
      </c>
      <c r="H37">
        <v>-164</v>
      </c>
      <c r="I37">
        <v>25</v>
      </c>
      <c r="J37">
        <v>580</v>
      </c>
      <c r="K37">
        <v>445</v>
      </c>
      <c r="L37">
        <v>234</v>
      </c>
      <c r="M37">
        <v>547</v>
      </c>
      <c r="N37">
        <v>2535</v>
      </c>
    </row>
    <row r="38" spans="1:14">
      <c r="N38">
        <f>SUM(N28:N37)</f>
        <v>7462</v>
      </c>
    </row>
    <row r="39" spans="1:14">
      <c r="A39" t="s">
        <v>114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-200</v>
      </c>
      <c r="C49">
        <v>-141</v>
      </c>
      <c r="D49">
        <v>-93</v>
      </c>
      <c r="E49">
        <v>490</v>
      </c>
      <c r="F49">
        <v>680</v>
      </c>
      <c r="G49">
        <v>420</v>
      </c>
      <c r="H49">
        <v>313</v>
      </c>
      <c r="I49">
        <v>-112</v>
      </c>
      <c r="J49">
        <v>34</v>
      </c>
      <c r="K49">
        <v>326</v>
      </c>
      <c r="L49">
        <v>-287</v>
      </c>
      <c r="M49">
        <v>34</v>
      </c>
      <c r="N49">
        <v>1464</v>
      </c>
    </row>
    <row r="50" spans="1:14">
      <c r="A50">
        <v>2007</v>
      </c>
      <c r="B50">
        <v>-24</v>
      </c>
      <c r="C50">
        <v>288</v>
      </c>
      <c r="D50">
        <v>6</v>
      </c>
      <c r="E50">
        <v>174</v>
      </c>
      <c r="F50">
        <v>201</v>
      </c>
      <c r="G50">
        <v>280</v>
      </c>
      <c r="H50">
        <v>43</v>
      </c>
      <c r="I50">
        <v>218</v>
      </c>
      <c r="J50">
        <v>313</v>
      </c>
      <c r="K50">
        <v>-275</v>
      </c>
      <c r="L50">
        <v>-671</v>
      </c>
      <c r="M50">
        <v>-430</v>
      </c>
      <c r="N50">
        <v>125</v>
      </c>
    </row>
    <row r="51" spans="1:14">
      <c r="A51">
        <v>2008</v>
      </c>
      <c r="B51">
        <v>373</v>
      </c>
      <c r="C51">
        <v>-278</v>
      </c>
      <c r="D51">
        <v>-706</v>
      </c>
      <c r="E51">
        <v>-298</v>
      </c>
      <c r="F51">
        <v>31</v>
      </c>
      <c r="G51">
        <v>101</v>
      </c>
      <c r="H51">
        <v>-699</v>
      </c>
      <c r="I51">
        <v>302</v>
      </c>
      <c r="J51">
        <v>482</v>
      </c>
      <c r="K51">
        <v>370</v>
      </c>
      <c r="L51">
        <v>547</v>
      </c>
      <c r="M51">
        <v>433</v>
      </c>
      <c r="N51">
        <v>657</v>
      </c>
    </row>
    <row r="52" spans="1:14">
      <c r="A52">
        <v>2009</v>
      </c>
      <c r="B52">
        <v>-554</v>
      </c>
      <c r="C52">
        <v>-427</v>
      </c>
      <c r="D52">
        <v>125</v>
      </c>
      <c r="E52">
        <v>-58</v>
      </c>
      <c r="F52">
        <v>574</v>
      </c>
      <c r="G52">
        <v>-205</v>
      </c>
      <c r="H52">
        <v>502</v>
      </c>
      <c r="I52">
        <v>218</v>
      </c>
      <c r="J52">
        <v>-151</v>
      </c>
      <c r="K52">
        <v>156</v>
      </c>
      <c r="L52">
        <v>-392</v>
      </c>
      <c r="M52">
        <v>56</v>
      </c>
      <c r="N52">
        <v>-155</v>
      </c>
    </row>
    <row r="53" spans="1:14">
      <c r="A53">
        <v>2010</v>
      </c>
      <c r="B53">
        <v>20</v>
      </c>
      <c r="C53">
        <v>770</v>
      </c>
      <c r="D53">
        <v>322</v>
      </c>
      <c r="E53">
        <v>27</v>
      </c>
      <c r="F53">
        <v>-378</v>
      </c>
      <c r="G53">
        <v>-320</v>
      </c>
      <c r="H53">
        <v>554</v>
      </c>
      <c r="I53">
        <v>-100</v>
      </c>
      <c r="J53">
        <v>-85</v>
      </c>
      <c r="K53">
        <v>319</v>
      </c>
      <c r="L53">
        <v>203</v>
      </c>
      <c r="M53">
        <v>112</v>
      </c>
      <c r="N53">
        <v>1444</v>
      </c>
    </row>
    <row r="54" spans="1:14">
      <c r="A54">
        <v>2011</v>
      </c>
      <c r="B54">
        <v>480</v>
      </c>
      <c r="C54">
        <v>327</v>
      </c>
      <c r="D54">
        <v>-374</v>
      </c>
      <c r="E54">
        <v>158</v>
      </c>
      <c r="F54">
        <v>327</v>
      </c>
      <c r="G54">
        <v>131</v>
      </c>
      <c r="H54">
        <v>247</v>
      </c>
      <c r="I54">
        <v>-13</v>
      </c>
      <c r="J54">
        <v>-815</v>
      </c>
      <c r="K54">
        <v>-132</v>
      </c>
      <c r="L54">
        <v>425</v>
      </c>
      <c r="M54">
        <v>343</v>
      </c>
      <c r="N54">
        <v>1104</v>
      </c>
    </row>
    <row r="55" spans="1:14">
      <c r="A55">
        <v>2012</v>
      </c>
      <c r="B55">
        <v>-634</v>
      </c>
      <c r="C55">
        <v>430</v>
      </c>
      <c r="D55">
        <v>-418</v>
      </c>
      <c r="E55">
        <v>511</v>
      </c>
      <c r="F55">
        <v>-73</v>
      </c>
      <c r="G55">
        <v>416</v>
      </c>
      <c r="H55">
        <v>-450</v>
      </c>
      <c r="I55">
        <v>212</v>
      </c>
      <c r="J55">
        <v>-397</v>
      </c>
      <c r="K55">
        <v>340</v>
      </c>
      <c r="L55">
        <v>-94</v>
      </c>
      <c r="M55">
        <v>-31</v>
      </c>
      <c r="N55">
        <v>-188</v>
      </c>
    </row>
    <row r="56" spans="1:14">
      <c r="A56">
        <v>2013</v>
      </c>
      <c r="B56">
        <v>38</v>
      </c>
      <c r="C56">
        <v>298</v>
      </c>
      <c r="D56">
        <v>150</v>
      </c>
      <c r="E56">
        <v>-436</v>
      </c>
      <c r="F56">
        <v>307</v>
      </c>
      <c r="G56">
        <v>-165</v>
      </c>
      <c r="H56">
        <v>396</v>
      </c>
      <c r="I56">
        <v>264</v>
      </c>
      <c r="J56">
        <v>-175</v>
      </c>
      <c r="K56">
        <v>-33</v>
      </c>
      <c r="L56">
        <v>94</v>
      </c>
      <c r="M56">
        <v>234</v>
      </c>
      <c r="N56">
        <v>972</v>
      </c>
    </row>
    <row r="57" spans="1:14">
      <c r="A57">
        <v>2014</v>
      </c>
      <c r="B57">
        <v>-82</v>
      </c>
      <c r="C57">
        <v>289</v>
      </c>
      <c r="D57">
        <v>-394</v>
      </c>
      <c r="E57">
        <v>260</v>
      </c>
      <c r="F57">
        <v>0</v>
      </c>
      <c r="G57">
        <v>-178</v>
      </c>
      <c r="H57">
        <v>-97</v>
      </c>
      <c r="I57">
        <v>300</v>
      </c>
      <c r="J57">
        <v>-312</v>
      </c>
      <c r="K57">
        <v>-78</v>
      </c>
      <c r="L57">
        <v>-317</v>
      </c>
      <c r="M57">
        <v>734</v>
      </c>
      <c r="N57">
        <v>124</v>
      </c>
    </row>
    <row r="58" spans="1:14">
      <c r="A58">
        <v>2015</v>
      </c>
      <c r="B58">
        <v>-22</v>
      </c>
      <c r="C58">
        <v>538</v>
      </c>
      <c r="D58">
        <v>507</v>
      </c>
      <c r="E58">
        <v>-164</v>
      </c>
      <c r="F58">
        <v>-1148</v>
      </c>
      <c r="G58">
        <v>-640</v>
      </c>
      <c r="H58">
        <v>-401</v>
      </c>
      <c r="I58">
        <v>200</v>
      </c>
      <c r="J58">
        <v>28</v>
      </c>
      <c r="K58">
        <v>168</v>
      </c>
      <c r="L58">
        <v>343</v>
      </c>
      <c r="M58">
        <v>-67</v>
      </c>
      <c r="N58">
        <v>-658</v>
      </c>
    </row>
    <row r="59" spans="1:14">
      <c r="N59">
        <f>SUM(N49:N58)</f>
        <v>4889</v>
      </c>
    </row>
    <row r="60" spans="1:14">
      <c r="A60" t="s">
        <v>113</v>
      </c>
    </row>
    <row r="63" spans="1:14">
      <c r="A63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397</v>
      </c>
      <c r="C70">
        <v>-290</v>
      </c>
      <c r="D70">
        <v>-63</v>
      </c>
      <c r="E70">
        <v>203</v>
      </c>
      <c r="F70">
        <v>66</v>
      </c>
      <c r="G70">
        <v>-137</v>
      </c>
      <c r="H70">
        <v>639</v>
      </c>
      <c r="I70">
        <v>151</v>
      </c>
      <c r="J70">
        <v>-201</v>
      </c>
      <c r="K70">
        <v>448</v>
      </c>
      <c r="L70">
        <v>-105</v>
      </c>
      <c r="M70">
        <v>-72</v>
      </c>
      <c r="N70">
        <v>1035</v>
      </c>
    </row>
    <row r="71" spans="1:14">
      <c r="A71">
        <v>2007</v>
      </c>
      <c r="B71">
        <v>62</v>
      </c>
      <c r="C71">
        <v>-23</v>
      </c>
      <c r="D71">
        <v>876</v>
      </c>
      <c r="E71">
        <v>-73</v>
      </c>
      <c r="F71">
        <v>-86</v>
      </c>
      <c r="G71">
        <v>138</v>
      </c>
      <c r="H71">
        <v>48</v>
      </c>
      <c r="I71">
        <v>574</v>
      </c>
      <c r="J71">
        <v>430</v>
      </c>
      <c r="K71">
        <v>209</v>
      </c>
      <c r="L71">
        <v>-855</v>
      </c>
      <c r="M71">
        <v>-82</v>
      </c>
      <c r="N71">
        <v>1217</v>
      </c>
    </row>
    <row r="72" spans="1:14">
      <c r="A72">
        <v>2008</v>
      </c>
      <c r="B72">
        <v>-264</v>
      </c>
      <c r="C72">
        <v>224</v>
      </c>
      <c r="D72">
        <v>793</v>
      </c>
      <c r="E72">
        <v>-458</v>
      </c>
      <c r="F72">
        <v>-177</v>
      </c>
      <c r="G72">
        <v>708</v>
      </c>
      <c r="H72">
        <v>479</v>
      </c>
      <c r="I72">
        <v>-413</v>
      </c>
      <c r="J72">
        <v>770</v>
      </c>
      <c r="K72">
        <v>-95</v>
      </c>
      <c r="L72">
        <v>-466</v>
      </c>
      <c r="M72">
        <v>-1326</v>
      </c>
      <c r="N72">
        <v>-224</v>
      </c>
    </row>
    <row r="73" spans="1:14">
      <c r="A73">
        <v>2009</v>
      </c>
      <c r="B73">
        <v>571</v>
      </c>
      <c r="C73">
        <v>1362</v>
      </c>
      <c r="D73">
        <v>125</v>
      </c>
      <c r="E73">
        <v>1113</v>
      </c>
      <c r="F73">
        <v>-129</v>
      </c>
      <c r="G73">
        <v>-271</v>
      </c>
      <c r="H73">
        <v>727</v>
      </c>
      <c r="I73">
        <v>-27</v>
      </c>
      <c r="J73">
        <v>-409</v>
      </c>
      <c r="K73">
        <v>-738</v>
      </c>
      <c r="L73">
        <v>-8</v>
      </c>
      <c r="M73">
        <v>225</v>
      </c>
      <c r="N73">
        <v>2541</v>
      </c>
    </row>
    <row r="74" spans="1:14">
      <c r="A74">
        <v>2010</v>
      </c>
      <c r="B74">
        <v>280</v>
      </c>
      <c r="C74">
        <v>175</v>
      </c>
      <c r="D74">
        <v>1096</v>
      </c>
      <c r="E74">
        <v>613</v>
      </c>
      <c r="F74">
        <v>176</v>
      </c>
      <c r="G74">
        <v>-702</v>
      </c>
      <c r="H74">
        <v>-352</v>
      </c>
      <c r="I74">
        <v>-167</v>
      </c>
      <c r="J74">
        <v>-18</v>
      </c>
      <c r="K74">
        <v>540</v>
      </c>
      <c r="L74">
        <v>423</v>
      </c>
      <c r="M74">
        <v>-427</v>
      </c>
      <c r="N74">
        <v>1639</v>
      </c>
    </row>
    <row r="75" spans="1:14">
      <c r="A75">
        <v>2011</v>
      </c>
      <c r="B75">
        <v>-306</v>
      </c>
      <c r="C75">
        <v>-98</v>
      </c>
      <c r="D75">
        <v>128</v>
      </c>
      <c r="E75">
        <v>344</v>
      </c>
      <c r="F75">
        <v>-355</v>
      </c>
      <c r="G75">
        <v>-609</v>
      </c>
      <c r="H75">
        <v>1462</v>
      </c>
      <c r="I75">
        <v>516</v>
      </c>
      <c r="J75">
        <v>129</v>
      </c>
      <c r="K75">
        <v>699</v>
      </c>
      <c r="L75">
        <v>581</v>
      </c>
      <c r="M75">
        <v>480</v>
      </c>
      <c r="N75">
        <v>2970</v>
      </c>
    </row>
    <row r="76" spans="1:14">
      <c r="A76">
        <v>2012</v>
      </c>
      <c r="B76">
        <v>765</v>
      </c>
      <c r="C76">
        <v>-46</v>
      </c>
      <c r="D76">
        <v>-15</v>
      </c>
      <c r="E76">
        <v>390</v>
      </c>
      <c r="F76">
        <v>74</v>
      </c>
      <c r="G76">
        <v>489</v>
      </c>
      <c r="H76">
        <v>554</v>
      </c>
      <c r="I76">
        <v>550</v>
      </c>
      <c r="J76">
        <v>-313</v>
      </c>
      <c r="K76">
        <v>345</v>
      </c>
      <c r="L76">
        <v>-74</v>
      </c>
      <c r="M76">
        <v>-285</v>
      </c>
      <c r="N76">
        <v>2434</v>
      </c>
    </row>
    <row r="77" spans="1:14">
      <c r="A77">
        <v>2013</v>
      </c>
      <c r="B77">
        <v>-873</v>
      </c>
      <c r="C77">
        <v>-58</v>
      </c>
      <c r="D77">
        <v>283</v>
      </c>
      <c r="E77">
        <v>127</v>
      </c>
      <c r="F77">
        <v>-398</v>
      </c>
      <c r="G77">
        <v>42</v>
      </c>
      <c r="H77">
        <v>-364</v>
      </c>
      <c r="I77">
        <v>585</v>
      </c>
      <c r="J77">
        <v>563</v>
      </c>
      <c r="K77">
        <v>-505</v>
      </c>
      <c r="L77">
        <v>238</v>
      </c>
      <c r="M77">
        <v>-27</v>
      </c>
      <c r="N77">
        <v>-387</v>
      </c>
    </row>
    <row r="78" spans="1:14">
      <c r="A78">
        <v>2014</v>
      </c>
      <c r="B78">
        <v>201</v>
      </c>
      <c r="C78">
        <v>-676</v>
      </c>
      <c r="D78">
        <v>-62</v>
      </c>
      <c r="E78">
        <v>284</v>
      </c>
      <c r="F78">
        <v>566</v>
      </c>
      <c r="G78">
        <v>349</v>
      </c>
      <c r="H78">
        <v>-278</v>
      </c>
      <c r="I78">
        <v>11</v>
      </c>
      <c r="J78">
        <v>105</v>
      </c>
      <c r="K78">
        <v>203</v>
      </c>
      <c r="L78">
        <v>55</v>
      </c>
      <c r="M78">
        <v>35</v>
      </c>
      <c r="N78">
        <v>793</v>
      </c>
    </row>
    <row r="79" spans="1:14">
      <c r="A79">
        <v>2015</v>
      </c>
      <c r="B79">
        <v>-165</v>
      </c>
      <c r="C79">
        <v>1155</v>
      </c>
      <c r="D79">
        <v>-802</v>
      </c>
      <c r="E79">
        <v>181</v>
      </c>
      <c r="F79">
        <v>55</v>
      </c>
      <c r="G79">
        <v>83</v>
      </c>
      <c r="H79">
        <v>-755</v>
      </c>
      <c r="I79">
        <v>-400</v>
      </c>
      <c r="J79">
        <v>205</v>
      </c>
      <c r="K79">
        <v>334</v>
      </c>
      <c r="L79">
        <v>1125</v>
      </c>
      <c r="M79">
        <v>-602</v>
      </c>
      <c r="N79">
        <v>414</v>
      </c>
    </row>
    <row r="80" spans="1:14">
      <c r="N80">
        <f>SUM(N70:N79)</f>
        <v>12432</v>
      </c>
    </row>
    <row r="81" spans="1:14">
      <c r="A81" t="s">
        <v>112</v>
      </c>
    </row>
    <row r="84" spans="1:14">
      <c r="A84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-249</v>
      </c>
      <c r="C91">
        <v>-358</v>
      </c>
      <c r="D91">
        <v>-235</v>
      </c>
      <c r="E91">
        <v>542</v>
      </c>
      <c r="F91">
        <v>735</v>
      </c>
      <c r="G91">
        <v>125</v>
      </c>
      <c r="H91">
        <v>427</v>
      </c>
      <c r="I91">
        <v>479</v>
      </c>
      <c r="J91">
        <v>164</v>
      </c>
      <c r="K91">
        <v>318</v>
      </c>
      <c r="L91">
        <v>-419</v>
      </c>
      <c r="M91">
        <v>164</v>
      </c>
      <c r="N91">
        <v>1694</v>
      </c>
    </row>
    <row r="92" spans="1:14">
      <c r="A92">
        <v>2007</v>
      </c>
      <c r="B92">
        <v>-494</v>
      </c>
      <c r="C92">
        <v>196</v>
      </c>
      <c r="D92">
        <v>-539</v>
      </c>
      <c r="E92">
        <v>338</v>
      </c>
      <c r="F92">
        <v>163</v>
      </c>
      <c r="G92">
        <v>220</v>
      </c>
      <c r="H92">
        <v>107</v>
      </c>
      <c r="I92">
        <v>750</v>
      </c>
      <c r="J92">
        <v>-402</v>
      </c>
      <c r="K92">
        <v>-9</v>
      </c>
      <c r="L92">
        <v>144</v>
      </c>
      <c r="M92">
        <v>-373</v>
      </c>
      <c r="N92">
        <v>101</v>
      </c>
    </row>
    <row r="93" spans="1:14">
      <c r="A93">
        <v>2008</v>
      </c>
      <c r="B93">
        <v>176</v>
      </c>
      <c r="C93">
        <v>450</v>
      </c>
      <c r="D93">
        <v>-1008</v>
      </c>
      <c r="E93">
        <v>289</v>
      </c>
      <c r="F93">
        <v>-130</v>
      </c>
      <c r="G93">
        <v>209</v>
      </c>
      <c r="H93">
        <v>-1017</v>
      </c>
      <c r="I93">
        <v>1104</v>
      </c>
      <c r="J93">
        <v>687</v>
      </c>
      <c r="K93">
        <v>-902</v>
      </c>
      <c r="L93">
        <v>528</v>
      </c>
      <c r="M93">
        <v>175</v>
      </c>
      <c r="N93">
        <v>562</v>
      </c>
    </row>
    <row r="94" spans="1:14">
      <c r="A94">
        <v>2009</v>
      </c>
      <c r="B94">
        <v>-680</v>
      </c>
      <c r="C94">
        <v>-6</v>
      </c>
      <c r="D94">
        <v>-1090</v>
      </c>
      <c r="E94">
        <v>237</v>
      </c>
      <c r="F94">
        <v>564</v>
      </c>
      <c r="G94">
        <v>-321</v>
      </c>
      <c r="H94">
        <v>348</v>
      </c>
      <c r="I94">
        <v>308</v>
      </c>
      <c r="J94">
        <v>-423</v>
      </c>
      <c r="K94">
        <v>105</v>
      </c>
      <c r="L94">
        <v>142</v>
      </c>
      <c r="M94">
        <v>-345</v>
      </c>
      <c r="N94">
        <v>-1162</v>
      </c>
    </row>
    <row r="95" spans="1:14">
      <c r="A95">
        <v>2010</v>
      </c>
      <c r="B95">
        <v>172</v>
      </c>
      <c r="C95">
        <v>498</v>
      </c>
      <c r="D95">
        <v>-396</v>
      </c>
      <c r="E95">
        <v>88</v>
      </c>
      <c r="F95">
        <v>-62</v>
      </c>
      <c r="G95">
        <v>337</v>
      </c>
      <c r="H95">
        <v>370</v>
      </c>
      <c r="I95">
        <v>-450</v>
      </c>
      <c r="J95">
        <v>134</v>
      </c>
      <c r="K95">
        <v>386</v>
      </c>
      <c r="L95">
        <v>-130</v>
      </c>
      <c r="M95">
        <v>-239</v>
      </c>
      <c r="N95">
        <v>709</v>
      </c>
    </row>
    <row r="96" spans="1:14">
      <c r="A96">
        <v>2011</v>
      </c>
      <c r="B96">
        <v>40</v>
      </c>
      <c r="C96">
        <v>505</v>
      </c>
      <c r="D96">
        <v>-270</v>
      </c>
      <c r="E96">
        <v>-17</v>
      </c>
      <c r="F96">
        <v>445</v>
      </c>
      <c r="G96">
        <v>-373</v>
      </c>
      <c r="H96">
        <v>185</v>
      </c>
      <c r="I96">
        <v>173</v>
      </c>
      <c r="J96">
        <v>345</v>
      </c>
      <c r="K96">
        <v>336</v>
      </c>
      <c r="L96">
        <v>442</v>
      </c>
      <c r="M96">
        <v>85</v>
      </c>
      <c r="N96">
        <v>1896</v>
      </c>
    </row>
    <row r="97" spans="1:14">
      <c r="A97">
        <v>2012</v>
      </c>
      <c r="B97">
        <v>-409</v>
      </c>
      <c r="C97">
        <v>605</v>
      </c>
      <c r="D97">
        <v>-432</v>
      </c>
      <c r="E97">
        <v>636</v>
      </c>
      <c r="F97">
        <v>-160</v>
      </c>
      <c r="G97">
        <v>689</v>
      </c>
      <c r="H97">
        <v>-239</v>
      </c>
      <c r="I97">
        <v>478</v>
      </c>
      <c r="J97">
        <v>-364</v>
      </c>
      <c r="K97">
        <v>679</v>
      </c>
      <c r="L97">
        <v>-176</v>
      </c>
      <c r="M97">
        <v>-139</v>
      </c>
      <c r="N97">
        <v>1169</v>
      </c>
    </row>
    <row r="98" spans="1:14">
      <c r="A98">
        <v>2013</v>
      </c>
      <c r="B98">
        <v>1</v>
      </c>
      <c r="C98">
        <v>-176</v>
      </c>
      <c r="D98">
        <v>63</v>
      </c>
      <c r="E98">
        <v>-246</v>
      </c>
      <c r="F98">
        <v>126</v>
      </c>
      <c r="G98">
        <v>-234</v>
      </c>
      <c r="H98">
        <v>430</v>
      </c>
      <c r="I98">
        <v>-154</v>
      </c>
      <c r="J98">
        <v>-175</v>
      </c>
      <c r="K98">
        <v>168</v>
      </c>
      <c r="L98">
        <v>-377</v>
      </c>
      <c r="M98">
        <v>-39</v>
      </c>
      <c r="N98">
        <v>-613</v>
      </c>
    </row>
    <row r="99" spans="1:14">
      <c r="A99">
        <v>2014</v>
      </c>
      <c r="B99">
        <v>-131</v>
      </c>
      <c r="C99">
        <v>-102</v>
      </c>
      <c r="D99">
        <v>-352</v>
      </c>
      <c r="E99">
        <v>256</v>
      </c>
      <c r="F99">
        <v>-274</v>
      </c>
      <c r="G99">
        <v>524</v>
      </c>
      <c r="H99">
        <v>413</v>
      </c>
      <c r="I99">
        <v>193</v>
      </c>
      <c r="J99">
        <v>232</v>
      </c>
      <c r="K99">
        <v>467</v>
      </c>
      <c r="L99">
        <v>331</v>
      </c>
      <c r="M99">
        <v>255</v>
      </c>
      <c r="N99">
        <v>1812</v>
      </c>
    </row>
    <row r="100" spans="1:14">
      <c r="A100">
        <v>2015</v>
      </c>
      <c r="B100">
        <v>225</v>
      </c>
      <c r="C100">
        <v>443</v>
      </c>
      <c r="D100">
        <v>292</v>
      </c>
      <c r="E100">
        <v>-74</v>
      </c>
      <c r="F100">
        <v>-838</v>
      </c>
      <c r="G100">
        <v>102</v>
      </c>
      <c r="H100">
        <v>587</v>
      </c>
      <c r="I100">
        <v>-315</v>
      </c>
      <c r="J100">
        <v>243</v>
      </c>
      <c r="K100">
        <v>109</v>
      </c>
      <c r="L100">
        <v>-412</v>
      </c>
      <c r="M100">
        <v>274</v>
      </c>
      <c r="N100">
        <v>637</v>
      </c>
    </row>
    <row r="101" spans="1:14">
      <c r="N101">
        <f>SUM(N91:N100)</f>
        <v>6805</v>
      </c>
    </row>
    <row r="102" spans="1:14">
      <c r="A102" t="s">
        <v>111</v>
      </c>
    </row>
    <row r="105" spans="1:14">
      <c r="A105" t="s">
        <v>55</v>
      </c>
    </row>
    <row r="108" spans="1:14">
      <c r="A108" t="s">
        <v>26</v>
      </c>
    </row>
    <row r="109" spans="1:14">
      <c r="A109" t="s">
        <v>1</v>
      </c>
      <c r="B109">
        <v>13</v>
      </c>
      <c r="C109" t="s">
        <v>2</v>
      </c>
      <c r="D109">
        <v>14</v>
      </c>
      <c r="E109" t="s">
        <v>3</v>
      </c>
      <c r="F109">
        <v>62</v>
      </c>
    </row>
    <row r="111" spans="1:14">
      <c r="A111" t="s">
        <v>27</v>
      </c>
      <c r="B111" t="s">
        <v>5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  <c r="K111" t="s">
        <v>14</v>
      </c>
      <c r="L111" t="s">
        <v>15</v>
      </c>
      <c r="M111" t="s">
        <v>16</v>
      </c>
      <c r="N111" t="s">
        <v>17</v>
      </c>
    </row>
    <row r="112" spans="1:14">
      <c r="A112">
        <v>2006</v>
      </c>
      <c r="B112">
        <v>-257</v>
      </c>
      <c r="C112">
        <v>-262</v>
      </c>
      <c r="D112">
        <v>-500</v>
      </c>
      <c r="E112">
        <v>-234</v>
      </c>
      <c r="F112">
        <v>85</v>
      </c>
      <c r="G112">
        <v>-370</v>
      </c>
      <c r="H112">
        <v>-724</v>
      </c>
      <c r="I112">
        <v>-552</v>
      </c>
      <c r="J112">
        <v>-504</v>
      </c>
      <c r="K112">
        <v>307</v>
      </c>
      <c r="L112">
        <v>-368</v>
      </c>
      <c r="M112">
        <v>95</v>
      </c>
      <c r="N112">
        <v>-3284</v>
      </c>
    </row>
    <row r="113" spans="1:14">
      <c r="A113">
        <v>2007</v>
      </c>
      <c r="B113">
        <v>544</v>
      </c>
      <c r="C113">
        <v>-205</v>
      </c>
      <c r="D113">
        <v>-230</v>
      </c>
      <c r="E113">
        <v>192</v>
      </c>
      <c r="F113">
        <v>31</v>
      </c>
      <c r="G113">
        <v>-232</v>
      </c>
      <c r="H113">
        <v>394</v>
      </c>
      <c r="I113">
        <v>812</v>
      </c>
      <c r="J113">
        <v>247</v>
      </c>
      <c r="K113">
        <v>12</v>
      </c>
      <c r="L113">
        <v>-286</v>
      </c>
      <c r="M113">
        <v>-509</v>
      </c>
      <c r="N113">
        <v>769</v>
      </c>
    </row>
    <row r="114" spans="1:14">
      <c r="A114">
        <v>2008</v>
      </c>
      <c r="B114">
        <v>323</v>
      </c>
      <c r="C114">
        <v>-311</v>
      </c>
      <c r="D114">
        <v>494</v>
      </c>
      <c r="E114">
        <v>630</v>
      </c>
      <c r="F114">
        <v>-108</v>
      </c>
      <c r="G114">
        <v>2</v>
      </c>
      <c r="H114">
        <v>45</v>
      </c>
      <c r="I114">
        <v>662</v>
      </c>
      <c r="J114">
        <v>806</v>
      </c>
      <c r="K114">
        <v>-1161</v>
      </c>
      <c r="L114">
        <v>-344</v>
      </c>
      <c r="M114">
        <v>776</v>
      </c>
      <c r="N114">
        <v>1813</v>
      </c>
    </row>
    <row r="115" spans="1:14">
      <c r="A115">
        <v>2009</v>
      </c>
      <c r="B115">
        <v>564</v>
      </c>
      <c r="C115">
        <v>71</v>
      </c>
      <c r="D115">
        <v>525</v>
      </c>
      <c r="E115">
        <v>-810</v>
      </c>
      <c r="F115">
        <v>633</v>
      </c>
      <c r="G115">
        <v>-883</v>
      </c>
      <c r="H115">
        <v>395</v>
      </c>
      <c r="I115">
        <v>-1099</v>
      </c>
      <c r="J115">
        <v>-852</v>
      </c>
      <c r="K115">
        <v>898</v>
      </c>
      <c r="L115">
        <v>-733</v>
      </c>
      <c r="M115">
        <v>16</v>
      </c>
      <c r="N115">
        <v>-1275</v>
      </c>
    </row>
    <row r="116" spans="1:14">
      <c r="A116">
        <v>2010</v>
      </c>
      <c r="B116">
        <v>-309</v>
      </c>
      <c r="C116">
        <v>549</v>
      </c>
      <c r="D116">
        <v>-479</v>
      </c>
      <c r="E116">
        <v>-806</v>
      </c>
      <c r="F116">
        <v>-1072</v>
      </c>
      <c r="G116">
        <v>-480</v>
      </c>
      <c r="H116">
        <v>513</v>
      </c>
      <c r="I116">
        <v>-903</v>
      </c>
      <c r="J116">
        <v>-319</v>
      </c>
      <c r="K116">
        <v>-145</v>
      </c>
      <c r="L116">
        <v>836</v>
      </c>
      <c r="M116">
        <v>255</v>
      </c>
      <c r="N116">
        <v>-2359</v>
      </c>
    </row>
    <row r="117" spans="1:14">
      <c r="A117">
        <v>2011</v>
      </c>
      <c r="B117">
        <v>114</v>
      </c>
      <c r="C117">
        <v>506</v>
      </c>
      <c r="D117">
        <v>118</v>
      </c>
      <c r="E117">
        <v>86</v>
      </c>
      <c r="F117">
        <v>92</v>
      </c>
      <c r="G117">
        <v>-126</v>
      </c>
      <c r="H117">
        <v>-32</v>
      </c>
      <c r="I117">
        <v>338</v>
      </c>
      <c r="J117">
        <v>175</v>
      </c>
      <c r="K117">
        <v>449</v>
      </c>
      <c r="L117">
        <v>465</v>
      </c>
      <c r="M117">
        <v>353</v>
      </c>
      <c r="N117">
        <v>2540</v>
      </c>
    </row>
    <row r="118" spans="1:14">
      <c r="A118">
        <v>2012</v>
      </c>
      <c r="B118">
        <v>-293</v>
      </c>
      <c r="C118">
        <v>371</v>
      </c>
      <c r="D118">
        <v>-263</v>
      </c>
      <c r="E118">
        <v>203</v>
      </c>
      <c r="F118">
        <v>285</v>
      </c>
      <c r="G118">
        <v>17</v>
      </c>
      <c r="H118">
        <v>-207</v>
      </c>
      <c r="I118">
        <v>-230</v>
      </c>
      <c r="J118">
        <v>-93</v>
      </c>
      <c r="K118">
        <v>43</v>
      </c>
      <c r="L118">
        <v>-1</v>
      </c>
      <c r="M118">
        <v>138</v>
      </c>
      <c r="N118">
        <v>-30</v>
      </c>
    </row>
    <row r="119" spans="1:14">
      <c r="A119">
        <v>2013</v>
      </c>
      <c r="B119">
        <v>149</v>
      </c>
      <c r="C119">
        <v>189</v>
      </c>
      <c r="D119">
        <v>336</v>
      </c>
      <c r="E119">
        <v>138</v>
      </c>
      <c r="F119">
        <v>400</v>
      </c>
      <c r="G119">
        <v>-481</v>
      </c>
      <c r="H119">
        <v>195</v>
      </c>
      <c r="I119">
        <v>107</v>
      </c>
      <c r="J119">
        <v>-213</v>
      </c>
      <c r="K119">
        <v>4</v>
      </c>
      <c r="L119">
        <v>173</v>
      </c>
      <c r="M119">
        <v>102</v>
      </c>
      <c r="N119">
        <v>1099</v>
      </c>
    </row>
    <row r="120" spans="1:14">
      <c r="A120">
        <v>2014</v>
      </c>
      <c r="B120">
        <v>107</v>
      </c>
      <c r="C120">
        <v>91</v>
      </c>
      <c r="D120">
        <v>-129</v>
      </c>
      <c r="E120">
        <v>-58</v>
      </c>
      <c r="F120">
        <v>452</v>
      </c>
      <c r="G120">
        <v>43</v>
      </c>
      <c r="H120">
        <v>188</v>
      </c>
      <c r="I120">
        <v>236</v>
      </c>
      <c r="J120">
        <v>-731</v>
      </c>
      <c r="K120">
        <v>-440</v>
      </c>
      <c r="L120">
        <v>742</v>
      </c>
      <c r="M120">
        <v>440</v>
      </c>
      <c r="N120">
        <v>941</v>
      </c>
    </row>
    <row r="121" spans="1:14">
      <c r="A121">
        <v>2015</v>
      </c>
      <c r="B121">
        <v>-588</v>
      </c>
      <c r="C121">
        <v>-258</v>
      </c>
      <c r="D121">
        <v>-301</v>
      </c>
      <c r="E121">
        <v>-47</v>
      </c>
      <c r="F121">
        <v>-867</v>
      </c>
      <c r="G121">
        <v>60</v>
      </c>
      <c r="H121">
        <v>276</v>
      </c>
      <c r="I121">
        <v>857</v>
      </c>
      <c r="J121">
        <v>330</v>
      </c>
      <c r="K121">
        <v>242</v>
      </c>
      <c r="L121">
        <v>734</v>
      </c>
      <c r="M121">
        <v>-254</v>
      </c>
      <c r="N121">
        <v>185</v>
      </c>
    </row>
    <row r="122" spans="1:14">
      <c r="N122">
        <f>SUM(N112:N121)</f>
        <v>399</v>
      </c>
    </row>
    <row r="123" spans="1:14">
      <c r="A123" t="s">
        <v>110</v>
      </c>
    </row>
    <row r="126" spans="1:14">
      <c r="A126" t="s">
        <v>54</v>
      </c>
    </row>
    <row r="129" spans="1:1">
      <c r="A129" t="s">
        <v>109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3"/>
  <sheetViews>
    <sheetView topLeftCell="A93" workbookViewId="0">
      <selection activeCell="H156" sqref="H156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-48</v>
      </c>
      <c r="C7">
        <v>636</v>
      </c>
      <c r="D7">
        <v>-389</v>
      </c>
      <c r="E7">
        <v>-557</v>
      </c>
      <c r="F7">
        <v>-172</v>
      </c>
      <c r="G7">
        <v>590</v>
      </c>
      <c r="H7">
        <v>67</v>
      </c>
      <c r="I7">
        <v>-150</v>
      </c>
      <c r="J7">
        <v>838</v>
      </c>
      <c r="K7">
        <v>121</v>
      </c>
      <c r="L7">
        <v>-461</v>
      </c>
      <c r="M7">
        <v>469</v>
      </c>
      <c r="N7">
        <v>944</v>
      </c>
    </row>
    <row r="8" spans="1:14">
      <c r="A8">
        <v>2007</v>
      </c>
      <c r="B8">
        <v>920</v>
      </c>
      <c r="C8">
        <v>-151</v>
      </c>
      <c r="D8">
        <v>80</v>
      </c>
      <c r="E8">
        <v>-620</v>
      </c>
      <c r="F8">
        <v>248</v>
      </c>
      <c r="G8">
        <v>128</v>
      </c>
      <c r="H8">
        <v>-333</v>
      </c>
      <c r="I8">
        <v>-175</v>
      </c>
      <c r="J8">
        <v>-649</v>
      </c>
      <c r="K8">
        <v>108</v>
      </c>
      <c r="L8">
        <v>482</v>
      </c>
      <c r="M8">
        <v>343</v>
      </c>
      <c r="N8">
        <v>381</v>
      </c>
    </row>
    <row r="9" spans="1:14">
      <c r="A9">
        <v>2008</v>
      </c>
      <c r="B9">
        <v>-71</v>
      </c>
      <c r="C9">
        <v>17</v>
      </c>
      <c r="D9">
        <v>-1384</v>
      </c>
      <c r="E9">
        <v>-110</v>
      </c>
      <c r="F9">
        <v>224</v>
      </c>
      <c r="G9">
        <v>-435</v>
      </c>
      <c r="H9">
        <v>38</v>
      </c>
      <c r="I9">
        <v>1186</v>
      </c>
      <c r="J9">
        <v>1138</v>
      </c>
      <c r="K9">
        <v>1053</v>
      </c>
      <c r="L9">
        <v>-289</v>
      </c>
      <c r="M9">
        <v>-1676</v>
      </c>
      <c r="N9">
        <v>-310</v>
      </c>
    </row>
    <row r="10" spans="1:14">
      <c r="A10">
        <v>2009</v>
      </c>
      <c r="B10">
        <v>-500</v>
      </c>
      <c r="C10">
        <v>631</v>
      </c>
      <c r="D10">
        <v>577</v>
      </c>
      <c r="E10">
        <v>-24</v>
      </c>
      <c r="F10">
        <v>-71</v>
      </c>
      <c r="G10">
        <v>-115</v>
      </c>
      <c r="H10">
        <v>-126</v>
      </c>
      <c r="I10">
        <v>-689</v>
      </c>
      <c r="J10">
        <v>44</v>
      </c>
      <c r="K10">
        <v>-47</v>
      </c>
      <c r="L10">
        <v>292</v>
      </c>
      <c r="M10">
        <v>974</v>
      </c>
      <c r="N10">
        <v>945</v>
      </c>
    </row>
    <row r="11" spans="1:14">
      <c r="A11">
        <v>2010</v>
      </c>
      <c r="B11">
        <v>543</v>
      </c>
      <c r="C11">
        <v>558</v>
      </c>
      <c r="D11">
        <v>-434</v>
      </c>
      <c r="E11">
        <v>1244</v>
      </c>
      <c r="F11">
        <v>1585</v>
      </c>
      <c r="G11">
        <v>-33</v>
      </c>
      <c r="H11">
        <v>-1795</v>
      </c>
      <c r="I11">
        <v>-296</v>
      </c>
      <c r="J11">
        <v>-2059</v>
      </c>
      <c r="K11">
        <v>100</v>
      </c>
      <c r="L11">
        <v>948</v>
      </c>
      <c r="M11">
        <v>721</v>
      </c>
      <c r="N11">
        <v>1081</v>
      </c>
    </row>
    <row r="12" spans="1:14">
      <c r="A12">
        <v>2011</v>
      </c>
      <c r="B12">
        <v>-658</v>
      </c>
      <c r="C12">
        <v>444</v>
      </c>
      <c r="D12">
        <v>-836</v>
      </c>
      <c r="E12">
        <v>70</v>
      </c>
      <c r="F12">
        <v>-124</v>
      </c>
      <c r="G12">
        <v>-1063</v>
      </c>
      <c r="H12">
        <v>716</v>
      </c>
      <c r="I12">
        <v>1129</v>
      </c>
      <c r="J12">
        <v>-512</v>
      </c>
      <c r="K12">
        <v>-668</v>
      </c>
      <c r="L12">
        <v>895</v>
      </c>
      <c r="M12">
        <v>801</v>
      </c>
      <c r="N12">
        <v>194</v>
      </c>
    </row>
    <row r="13" spans="1:14">
      <c r="A13">
        <v>2012</v>
      </c>
      <c r="B13">
        <v>618</v>
      </c>
      <c r="C13">
        <v>624</v>
      </c>
      <c r="D13">
        <v>440</v>
      </c>
      <c r="E13">
        <v>-87</v>
      </c>
      <c r="F13">
        <v>1173</v>
      </c>
      <c r="G13">
        <v>247</v>
      </c>
      <c r="H13">
        <v>655</v>
      </c>
      <c r="I13">
        <v>-708</v>
      </c>
      <c r="J13">
        <v>-400</v>
      </c>
      <c r="K13">
        <v>-403</v>
      </c>
      <c r="L13">
        <v>145</v>
      </c>
      <c r="M13">
        <v>-79</v>
      </c>
      <c r="N13">
        <v>2224</v>
      </c>
    </row>
    <row r="14" spans="1:14">
      <c r="A14">
        <v>2013</v>
      </c>
      <c r="B14">
        <v>-788</v>
      </c>
      <c r="C14">
        <v>741</v>
      </c>
      <c r="D14">
        <v>441</v>
      </c>
      <c r="E14">
        <v>-523</v>
      </c>
      <c r="F14">
        <v>297</v>
      </c>
      <c r="G14">
        <v>285</v>
      </c>
      <c r="H14">
        <v>205</v>
      </c>
      <c r="I14">
        <v>124</v>
      </c>
      <c r="J14">
        <v>-207</v>
      </c>
      <c r="K14">
        <v>-175</v>
      </c>
      <c r="L14">
        <v>131</v>
      </c>
      <c r="M14">
        <v>202</v>
      </c>
      <c r="N14">
        <v>733</v>
      </c>
    </row>
    <row r="15" spans="1:14">
      <c r="A15">
        <v>2014</v>
      </c>
      <c r="B15">
        <v>345</v>
      </c>
      <c r="C15">
        <v>-440</v>
      </c>
      <c r="D15">
        <v>-112</v>
      </c>
      <c r="E15">
        <v>-51</v>
      </c>
      <c r="F15">
        <v>483</v>
      </c>
      <c r="G15">
        <v>489</v>
      </c>
      <c r="H15">
        <v>605</v>
      </c>
      <c r="I15">
        <v>190</v>
      </c>
      <c r="J15">
        <v>743</v>
      </c>
      <c r="K15">
        <v>439</v>
      </c>
      <c r="L15">
        <v>-152</v>
      </c>
      <c r="M15">
        <v>133</v>
      </c>
      <c r="N15">
        <v>2671</v>
      </c>
    </row>
    <row r="16" spans="1:14">
      <c r="A16">
        <v>2015</v>
      </c>
      <c r="B16">
        <v>369</v>
      </c>
      <c r="C16">
        <v>407</v>
      </c>
      <c r="D16">
        <v>908</v>
      </c>
      <c r="E16">
        <v>-1710</v>
      </c>
      <c r="F16">
        <v>-23</v>
      </c>
      <c r="G16">
        <v>239</v>
      </c>
      <c r="H16">
        <v>-25</v>
      </c>
      <c r="I16">
        <v>-197</v>
      </c>
      <c r="J16">
        <v>581</v>
      </c>
      <c r="K16">
        <v>-754</v>
      </c>
      <c r="L16">
        <v>1111</v>
      </c>
      <c r="M16">
        <v>614</v>
      </c>
      <c r="N16">
        <v>1521</v>
      </c>
    </row>
    <row r="17" spans="1:14">
      <c r="N17">
        <f>SUM(N7:N16)</f>
        <v>10384</v>
      </c>
    </row>
    <row r="19" spans="1:14">
      <c r="A19" t="s">
        <v>122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-51</v>
      </c>
      <c r="C28">
        <v>-120</v>
      </c>
      <c r="D28">
        <v>-356</v>
      </c>
      <c r="E28">
        <v>195</v>
      </c>
      <c r="F28">
        <v>-44</v>
      </c>
      <c r="G28">
        <v>-74</v>
      </c>
      <c r="H28">
        <v>171</v>
      </c>
      <c r="I28">
        <v>-130</v>
      </c>
      <c r="J28">
        <v>-113</v>
      </c>
      <c r="K28">
        <v>-40</v>
      </c>
      <c r="L28">
        <v>-252</v>
      </c>
      <c r="M28">
        <v>-159</v>
      </c>
      <c r="N28">
        <v>-972</v>
      </c>
    </row>
    <row r="29" spans="1:14">
      <c r="A29">
        <v>2007</v>
      </c>
      <c r="B29">
        <v>167</v>
      </c>
      <c r="C29">
        <v>-69</v>
      </c>
      <c r="D29">
        <v>12</v>
      </c>
      <c r="E29">
        <v>-95</v>
      </c>
      <c r="F29">
        <v>-33</v>
      </c>
      <c r="G29">
        <v>11</v>
      </c>
      <c r="H29">
        <v>-103</v>
      </c>
      <c r="I29">
        <v>313</v>
      </c>
      <c r="J29">
        <v>-301</v>
      </c>
      <c r="K29">
        <v>-153</v>
      </c>
      <c r="L29">
        <v>-95</v>
      </c>
      <c r="M29">
        <v>-77</v>
      </c>
      <c r="N29">
        <v>-423</v>
      </c>
    </row>
    <row r="30" spans="1:14">
      <c r="A30">
        <v>2008</v>
      </c>
      <c r="B30">
        <v>273</v>
      </c>
      <c r="C30">
        <v>-304</v>
      </c>
      <c r="D30">
        <v>197</v>
      </c>
      <c r="E30">
        <v>-198</v>
      </c>
      <c r="F30">
        <v>-565</v>
      </c>
      <c r="G30">
        <v>434</v>
      </c>
      <c r="H30">
        <v>-31</v>
      </c>
      <c r="I30">
        <v>18</v>
      </c>
      <c r="J30">
        <v>298</v>
      </c>
      <c r="K30">
        <v>516</v>
      </c>
      <c r="L30">
        <v>900</v>
      </c>
      <c r="M30">
        <v>-871</v>
      </c>
      <c r="N30">
        <v>667</v>
      </c>
    </row>
    <row r="31" spans="1:14">
      <c r="A31">
        <v>2009</v>
      </c>
      <c r="B31">
        <v>665</v>
      </c>
      <c r="C31">
        <v>304</v>
      </c>
      <c r="D31">
        <v>-317</v>
      </c>
      <c r="E31">
        <v>421</v>
      </c>
      <c r="F31">
        <v>461</v>
      </c>
      <c r="G31">
        <v>61</v>
      </c>
      <c r="H31">
        <v>115</v>
      </c>
      <c r="I31">
        <v>-73</v>
      </c>
      <c r="J31">
        <v>-139</v>
      </c>
      <c r="K31">
        <v>-181</v>
      </c>
      <c r="L31">
        <v>163</v>
      </c>
      <c r="M31">
        <v>130</v>
      </c>
      <c r="N31">
        <v>1611</v>
      </c>
    </row>
    <row r="32" spans="1:14">
      <c r="A32">
        <v>2010</v>
      </c>
      <c r="B32">
        <v>229</v>
      </c>
      <c r="C32">
        <v>305</v>
      </c>
      <c r="D32">
        <v>425</v>
      </c>
      <c r="E32">
        <v>-126</v>
      </c>
      <c r="F32">
        <v>674</v>
      </c>
      <c r="G32">
        <v>337</v>
      </c>
      <c r="H32">
        <v>36</v>
      </c>
      <c r="I32">
        <v>996</v>
      </c>
      <c r="J32">
        <v>-111</v>
      </c>
      <c r="K32">
        <v>292</v>
      </c>
      <c r="L32">
        <v>394</v>
      </c>
      <c r="M32">
        <v>429</v>
      </c>
      <c r="N32">
        <v>3881</v>
      </c>
    </row>
    <row r="33" spans="1:14">
      <c r="A33">
        <v>2011</v>
      </c>
      <c r="B33">
        <v>321</v>
      </c>
      <c r="C33">
        <v>308</v>
      </c>
      <c r="D33">
        <v>516</v>
      </c>
      <c r="E33">
        <v>513</v>
      </c>
      <c r="F33">
        <v>212</v>
      </c>
      <c r="G33">
        <v>-440</v>
      </c>
      <c r="H33">
        <v>-418</v>
      </c>
      <c r="I33">
        <v>1581</v>
      </c>
      <c r="J33">
        <v>-3154</v>
      </c>
      <c r="K33">
        <v>8</v>
      </c>
      <c r="L33">
        <v>521</v>
      </c>
      <c r="M33">
        <v>143</v>
      </c>
      <c r="N33">
        <v>110</v>
      </c>
    </row>
    <row r="34" spans="1:14">
      <c r="A34">
        <v>2012</v>
      </c>
      <c r="B34">
        <v>269</v>
      </c>
      <c r="C34">
        <v>77</v>
      </c>
      <c r="D34">
        <v>116</v>
      </c>
      <c r="E34">
        <v>96</v>
      </c>
      <c r="F34">
        <v>-16</v>
      </c>
      <c r="G34">
        <v>104</v>
      </c>
      <c r="H34">
        <v>68</v>
      </c>
      <c r="I34">
        <v>64</v>
      </c>
      <c r="J34">
        <v>39</v>
      </c>
      <c r="K34">
        <v>225</v>
      </c>
      <c r="L34">
        <v>114</v>
      </c>
      <c r="M34">
        <v>129</v>
      </c>
      <c r="N34">
        <v>1287</v>
      </c>
    </row>
    <row r="35" spans="1:14">
      <c r="A35">
        <v>2013</v>
      </c>
      <c r="B35">
        <v>-154</v>
      </c>
      <c r="C35">
        <v>191</v>
      </c>
      <c r="D35">
        <v>207</v>
      </c>
      <c r="E35">
        <v>-206</v>
      </c>
      <c r="F35">
        <v>-132</v>
      </c>
      <c r="G35">
        <v>334</v>
      </c>
      <c r="H35">
        <v>-41</v>
      </c>
      <c r="I35">
        <v>152</v>
      </c>
      <c r="J35">
        <v>254</v>
      </c>
      <c r="K35">
        <v>147</v>
      </c>
      <c r="L35">
        <v>290</v>
      </c>
      <c r="M35">
        <v>403</v>
      </c>
      <c r="N35">
        <v>1445</v>
      </c>
    </row>
    <row r="36" spans="1:14">
      <c r="A36">
        <v>2014</v>
      </c>
      <c r="B36">
        <v>8</v>
      </c>
      <c r="C36">
        <v>111</v>
      </c>
      <c r="D36">
        <v>107</v>
      </c>
      <c r="E36">
        <v>-67</v>
      </c>
      <c r="F36">
        <v>203</v>
      </c>
      <c r="G36">
        <v>297</v>
      </c>
      <c r="H36">
        <v>-9</v>
      </c>
      <c r="I36">
        <v>171</v>
      </c>
      <c r="J36">
        <v>48</v>
      </c>
      <c r="K36">
        <v>-17</v>
      </c>
      <c r="L36">
        <v>70</v>
      </c>
      <c r="M36">
        <v>233</v>
      </c>
      <c r="N36">
        <v>1154</v>
      </c>
    </row>
    <row r="37" spans="1:14">
      <c r="A37">
        <v>2015</v>
      </c>
      <c r="B37">
        <v>115</v>
      </c>
      <c r="C37">
        <v>682</v>
      </c>
      <c r="D37">
        <v>320</v>
      </c>
      <c r="E37">
        <v>399</v>
      </c>
      <c r="F37">
        <v>361</v>
      </c>
      <c r="G37">
        <v>-689</v>
      </c>
      <c r="H37">
        <v>-501</v>
      </c>
      <c r="I37">
        <v>48</v>
      </c>
      <c r="J37">
        <v>474</v>
      </c>
      <c r="K37">
        <v>504</v>
      </c>
      <c r="L37">
        <v>295</v>
      </c>
      <c r="M37">
        <v>294</v>
      </c>
      <c r="N37">
        <v>2302</v>
      </c>
    </row>
    <row r="38" spans="1:14">
      <c r="N38">
        <f>SUM(N28:N37)</f>
        <v>11062</v>
      </c>
    </row>
    <row r="40" spans="1:14">
      <c r="A40" t="s">
        <v>121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-139</v>
      </c>
      <c r="C49">
        <v>98</v>
      </c>
      <c r="D49">
        <v>10</v>
      </c>
      <c r="E49">
        <v>219</v>
      </c>
      <c r="F49">
        <v>316</v>
      </c>
      <c r="G49">
        <v>266</v>
      </c>
      <c r="H49">
        <v>493</v>
      </c>
      <c r="I49">
        <v>24</v>
      </c>
      <c r="J49">
        <v>246</v>
      </c>
      <c r="K49">
        <v>413</v>
      </c>
      <c r="L49">
        <v>-275</v>
      </c>
      <c r="M49">
        <v>79</v>
      </c>
      <c r="N49">
        <v>1749</v>
      </c>
    </row>
    <row r="50" spans="1:14">
      <c r="A50">
        <v>2007</v>
      </c>
      <c r="B50">
        <v>-23</v>
      </c>
      <c r="C50">
        <v>184</v>
      </c>
      <c r="D50">
        <v>26</v>
      </c>
      <c r="E50">
        <v>520</v>
      </c>
      <c r="F50">
        <v>142</v>
      </c>
      <c r="G50">
        <v>137</v>
      </c>
      <c r="H50">
        <v>220</v>
      </c>
      <c r="I50">
        <v>7</v>
      </c>
      <c r="J50">
        <v>386</v>
      </c>
      <c r="K50">
        <v>-379</v>
      </c>
      <c r="L50">
        <v>-1236</v>
      </c>
      <c r="M50">
        <v>-104</v>
      </c>
      <c r="N50">
        <v>-120</v>
      </c>
    </row>
    <row r="51" spans="1:14">
      <c r="A51">
        <v>2008</v>
      </c>
      <c r="B51">
        <v>-13</v>
      </c>
      <c r="C51">
        <v>-419</v>
      </c>
      <c r="D51">
        <v>-945</v>
      </c>
      <c r="E51">
        <v>-444</v>
      </c>
      <c r="F51">
        <v>37</v>
      </c>
      <c r="G51">
        <v>-9</v>
      </c>
      <c r="H51">
        <v>-629</v>
      </c>
      <c r="I51">
        <v>415</v>
      </c>
      <c r="J51">
        <v>228</v>
      </c>
      <c r="K51">
        <v>-1017</v>
      </c>
      <c r="L51">
        <v>1167</v>
      </c>
      <c r="M51">
        <v>628</v>
      </c>
      <c r="N51">
        <v>-1000</v>
      </c>
    </row>
    <row r="52" spans="1:14">
      <c r="A52">
        <v>2009</v>
      </c>
      <c r="B52">
        <v>-807</v>
      </c>
      <c r="C52">
        <v>-164</v>
      </c>
      <c r="D52">
        <v>259</v>
      </c>
      <c r="E52">
        <v>-142</v>
      </c>
      <c r="F52">
        <v>606</v>
      </c>
      <c r="G52">
        <v>-997</v>
      </c>
      <c r="H52">
        <v>558</v>
      </c>
      <c r="I52">
        <v>-50</v>
      </c>
      <c r="J52">
        <v>175</v>
      </c>
      <c r="K52">
        <v>107</v>
      </c>
      <c r="L52">
        <v>-351</v>
      </c>
      <c r="M52">
        <v>48</v>
      </c>
      <c r="N52">
        <v>-758</v>
      </c>
    </row>
    <row r="53" spans="1:14">
      <c r="A53">
        <v>2010</v>
      </c>
      <c r="B53">
        <v>-368</v>
      </c>
      <c r="C53">
        <v>675</v>
      </c>
      <c r="D53">
        <v>231</v>
      </c>
      <c r="E53">
        <v>104</v>
      </c>
      <c r="F53">
        <v>-878</v>
      </c>
      <c r="G53">
        <v>644</v>
      </c>
      <c r="H53">
        <v>489</v>
      </c>
      <c r="I53">
        <v>180</v>
      </c>
      <c r="J53">
        <v>555</v>
      </c>
      <c r="K53">
        <v>314</v>
      </c>
      <c r="L53">
        <v>82</v>
      </c>
      <c r="M53">
        <v>-3</v>
      </c>
      <c r="N53">
        <v>2025</v>
      </c>
    </row>
    <row r="54" spans="1:14">
      <c r="A54">
        <v>2011</v>
      </c>
      <c r="B54">
        <v>508</v>
      </c>
      <c r="C54">
        <v>391</v>
      </c>
      <c r="D54">
        <v>-275</v>
      </c>
      <c r="E54">
        <v>113</v>
      </c>
      <c r="F54">
        <v>-23</v>
      </c>
      <c r="G54">
        <v>204</v>
      </c>
      <c r="H54">
        <v>42</v>
      </c>
      <c r="I54">
        <v>-177</v>
      </c>
      <c r="J54">
        <v>-536</v>
      </c>
      <c r="K54">
        <v>20</v>
      </c>
      <c r="L54">
        <v>118</v>
      </c>
      <c r="M54">
        <v>223</v>
      </c>
      <c r="N54">
        <v>607</v>
      </c>
    </row>
    <row r="55" spans="1:14">
      <c r="A55">
        <v>2012</v>
      </c>
      <c r="B55">
        <v>-267</v>
      </c>
      <c r="C55">
        <v>564</v>
      </c>
      <c r="D55">
        <v>-233</v>
      </c>
      <c r="E55">
        <v>543</v>
      </c>
      <c r="F55">
        <v>-84</v>
      </c>
      <c r="G55">
        <v>452</v>
      </c>
      <c r="H55">
        <v>-233</v>
      </c>
      <c r="I55">
        <v>192</v>
      </c>
      <c r="J55">
        <v>-256</v>
      </c>
      <c r="K55">
        <v>340</v>
      </c>
      <c r="L55">
        <v>46</v>
      </c>
      <c r="M55">
        <v>-118</v>
      </c>
      <c r="N55">
        <v>945</v>
      </c>
    </row>
    <row r="56" spans="1:14">
      <c r="A56">
        <v>2013</v>
      </c>
      <c r="B56">
        <v>195</v>
      </c>
      <c r="C56">
        <v>169</v>
      </c>
      <c r="D56">
        <v>512</v>
      </c>
      <c r="E56">
        <v>-440</v>
      </c>
      <c r="F56">
        <v>381</v>
      </c>
      <c r="G56">
        <v>-53</v>
      </c>
      <c r="H56">
        <v>529</v>
      </c>
      <c r="I56">
        <v>409</v>
      </c>
      <c r="J56">
        <v>52</v>
      </c>
      <c r="K56">
        <v>11</v>
      </c>
      <c r="L56">
        <v>39</v>
      </c>
      <c r="M56">
        <v>322</v>
      </c>
      <c r="N56">
        <v>2128</v>
      </c>
    </row>
    <row r="57" spans="1:14">
      <c r="A57">
        <v>2014</v>
      </c>
      <c r="B57">
        <v>233</v>
      </c>
      <c r="C57">
        <v>220</v>
      </c>
      <c r="D57">
        <v>-371</v>
      </c>
      <c r="E57">
        <v>299</v>
      </c>
      <c r="F57">
        <v>188</v>
      </c>
      <c r="G57">
        <v>-8</v>
      </c>
      <c r="H57">
        <v>78</v>
      </c>
      <c r="I57">
        <v>435</v>
      </c>
      <c r="J57">
        <v>56</v>
      </c>
      <c r="K57">
        <v>232</v>
      </c>
      <c r="L57">
        <v>-22</v>
      </c>
      <c r="M57">
        <v>770</v>
      </c>
      <c r="N57">
        <v>2109</v>
      </c>
    </row>
    <row r="58" spans="1:14">
      <c r="A58">
        <v>2015</v>
      </c>
      <c r="B58">
        <v>218</v>
      </c>
      <c r="C58">
        <v>795</v>
      </c>
      <c r="D58">
        <v>539</v>
      </c>
      <c r="E58">
        <v>-164</v>
      </c>
      <c r="F58">
        <v>-1111</v>
      </c>
      <c r="G58">
        <v>-521</v>
      </c>
      <c r="H58">
        <v>61</v>
      </c>
      <c r="I58">
        <v>379</v>
      </c>
      <c r="J58">
        <v>-34</v>
      </c>
      <c r="K58">
        <v>340</v>
      </c>
      <c r="L58">
        <v>221</v>
      </c>
      <c r="M58">
        <v>89</v>
      </c>
      <c r="N58">
        <v>812</v>
      </c>
    </row>
    <row r="59" spans="1:14">
      <c r="N59">
        <f>SUM(N49:N58)</f>
        <v>8497</v>
      </c>
    </row>
    <row r="61" spans="1:14">
      <c r="A61" t="s">
        <v>120</v>
      </c>
    </row>
    <row r="64" spans="1:14">
      <c r="A64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650</v>
      </c>
      <c r="C70">
        <v>-223</v>
      </c>
      <c r="D70">
        <v>-278</v>
      </c>
      <c r="E70">
        <v>189</v>
      </c>
      <c r="F70">
        <v>-65</v>
      </c>
      <c r="G70">
        <v>-212</v>
      </c>
      <c r="H70">
        <v>648</v>
      </c>
      <c r="I70">
        <v>177</v>
      </c>
      <c r="J70">
        <v>-202</v>
      </c>
      <c r="K70">
        <v>510</v>
      </c>
      <c r="L70">
        <v>-220</v>
      </c>
      <c r="M70">
        <v>4</v>
      </c>
      <c r="N70">
        <v>979</v>
      </c>
    </row>
    <row r="71" spans="1:14">
      <c r="A71">
        <v>2007</v>
      </c>
      <c r="B71">
        <v>167</v>
      </c>
      <c r="C71">
        <v>-16</v>
      </c>
      <c r="D71">
        <v>899</v>
      </c>
      <c r="E71">
        <v>-77</v>
      </c>
      <c r="F71">
        <v>46</v>
      </c>
      <c r="G71">
        <v>-10</v>
      </c>
      <c r="H71">
        <v>-5</v>
      </c>
      <c r="I71">
        <v>680</v>
      </c>
      <c r="J71">
        <v>357</v>
      </c>
      <c r="K71">
        <v>415</v>
      </c>
      <c r="L71">
        <v>-773</v>
      </c>
      <c r="M71">
        <v>-599</v>
      </c>
      <c r="N71">
        <v>1083</v>
      </c>
    </row>
    <row r="72" spans="1:14">
      <c r="A72">
        <v>2008</v>
      </c>
      <c r="B72">
        <v>-795</v>
      </c>
      <c r="C72">
        <v>242</v>
      </c>
      <c r="D72">
        <v>569</v>
      </c>
      <c r="E72">
        <v>-595</v>
      </c>
      <c r="F72">
        <v>335</v>
      </c>
      <c r="G72">
        <v>453</v>
      </c>
      <c r="H72">
        <v>223</v>
      </c>
      <c r="I72">
        <v>-722</v>
      </c>
      <c r="J72">
        <v>682</v>
      </c>
      <c r="K72">
        <v>1196</v>
      </c>
      <c r="L72">
        <v>-802</v>
      </c>
      <c r="M72">
        <v>-2597</v>
      </c>
      <c r="N72">
        <v>-1811</v>
      </c>
    </row>
    <row r="73" spans="1:14">
      <c r="A73">
        <v>2009</v>
      </c>
      <c r="B73">
        <v>295</v>
      </c>
      <c r="C73">
        <v>2194</v>
      </c>
      <c r="D73">
        <v>235</v>
      </c>
      <c r="E73">
        <v>900</v>
      </c>
      <c r="F73">
        <v>-439</v>
      </c>
      <c r="G73">
        <v>-94</v>
      </c>
      <c r="H73">
        <v>513</v>
      </c>
      <c r="I73">
        <v>-1057</v>
      </c>
      <c r="J73">
        <v>-419</v>
      </c>
      <c r="K73">
        <v>-463</v>
      </c>
      <c r="L73">
        <v>30</v>
      </c>
      <c r="M73">
        <v>305</v>
      </c>
      <c r="N73">
        <v>1999</v>
      </c>
    </row>
    <row r="74" spans="1:14">
      <c r="A74">
        <v>2010</v>
      </c>
      <c r="B74">
        <v>554</v>
      </c>
      <c r="C74">
        <v>93</v>
      </c>
      <c r="D74">
        <v>594</v>
      </c>
      <c r="E74">
        <v>323</v>
      </c>
      <c r="F74">
        <v>383</v>
      </c>
      <c r="G74">
        <v>193</v>
      </c>
      <c r="H74">
        <v>-913</v>
      </c>
      <c r="I74">
        <v>110</v>
      </c>
      <c r="J74">
        <v>-240</v>
      </c>
      <c r="K74">
        <v>820</v>
      </c>
      <c r="L74">
        <v>536</v>
      </c>
      <c r="M74">
        <v>-235</v>
      </c>
      <c r="N74">
        <v>2220</v>
      </c>
    </row>
    <row r="75" spans="1:14">
      <c r="A75">
        <v>2011</v>
      </c>
      <c r="B75">
        <v>-434</v>
      </c>
      <c r="C75">
        <v>380</v>
      </c>
      <c r="D75">
        <v>-87</v>
      </c>
      <c r="E75">
        <v>276</v>
      </c>
      <c r="F75">
        <v>428</v>
      </c>
      <c r="G75">
        <v>-446</v>
      </c>
      <c r="H75">
        <v>711</v>
      </c>
      <c r="I75">
        <v>223</v>
      </c>
      <c r="J75">
        <v>-503</v>
      </c>
      <c r="K75">
        <v>308</v>
      </c>
      <c r="L75">
        <v>824</v>
      </c>
      <c r="M75">
        <v>49</v>
      </c>
      <c r="N75">
        <v>1727</v>
      </c>
    </row>
    <row r="76" spans="1:14">
      <c r="A76">
        <v>2012</v>
      </c>
      <c r="B76">
        <v>1177</v>
      </c>
      <c r="C76">
        <v>-693</v>
      </c>
      <c r="D76">
        <v>-187</v>
      </c>
      <c r="E76">
        <v>345</v>
      </c>
      <c r="F76">
        <v>-91</v>
      </c>
      <c r="G76">
        <v>485</v>
      </c>
      <c r="H76">
        <v>288</v>
      </c>
      <c r="I76">
        <v>247</v>
      </c>
      <c r="J76">
        <v>-255</v>
      </c>
      <c r="K76">
        <v>146</v>
      </c>
      <c r="L76">
        <v>-152</v>
      </c>
      <c r="M76">
        <v>-316</v>
      </c>
      <c r="N76">
        <v>994</v>
      </c>
    </row>
    <row r="77" spans="1:14">
      <c r="A77">
        <v>2013</v>
      </c>
      <c r="B77">
        <v>-963</v>
      </c>
      <c r="C77">
        <v>-317</v>
      </c>
      <c r="D77">
        <v>396</v>
      </c>
      <c r="E77">
        <v>483</v>
      </c>
      <c r="F77">
        <v>-380</v>
      </c>
      <c r="G77">
        <v>286</v>
      </c>
      <c r="H77">
        <v>-497</v>
      </c>
      <c r="I77">
        <v>705</v>
      </c>
      <c r="J77">
        <v>350</v>
      </c>
      <c r="K77">
        <v>-656</v>
      </c>
      <c r="L77">
        <v>330</v>
      </c>
      <c r="M77">
        <v>-159</v>
      </c>
      <c r="N77">
        <v>-418</v>
      </c>
    </row>
    <row r="78" spans="1:14">
      <c r="A78">
        <v>2014</v>
      </c>
      <c r="B78">
        <v>548</v>
      </c>
      <c r="C78">
        <v>-537</v>
      </c>
      <c r="D78">
        <v>49</v>
      </c>
      <c r="E78">
        <v>-4</v>
      </c>
      <c r="F78">
        <v>554</v>
      </c>
      <c r="G78">
        <v>370</v>
      </c>
      <c r="H78">
        <v>-327</v>
      </c>
      <c r="I78">
        <v>-157</v>
      </c>
      <c r="J78">
        <v>86</v>
      </c>
      <c r="K78">
        <v>98</v>
      </c>
      <c r="L78">
        <v>-145</v>
      </c>
      <c r="M78">
        <v>-141</v>
      </c>
      <c r="N78">
        <v>394</v>
      </c>
    </row>
    <row r="79" spans="1:14">
      <c r="A79">
        <v>2015</v>
      </c>
      <c r="B79">
        <v>-475</v>
      </c>
      <c r="C79">
        <v>1222</v>
      </c>
      <c r="D79">
        <v>-741</v>
      </c>
      <c r="E79">
        <v>342</v>
      </c>
      <c r="F79">
        <v>-302</v>
      </c>
      <c r="G79">
        <v>44</v>
      </c>
      <c r="H79">
        <v>-1094</v>
      </c>
      <c r="I79">
        <v>-772</v>
      </c>
      <c r="J79">
        <v>614</v>
      </c>
      <c r="K79">
        <v>352</v>
      </c>
      <c r="L79">
        <v>984</v>
      </c>
      <c r="M79">
        <v>-1045</v>
      </c>
      <c r="N79">
        <v>-872</v>
      </c>
    </row>
    <row r="80" spans="1:14">
      <c r="N80">
        <f>SUM(N70:N79)</f>
        <v>6295</v>
      </c>
    </row>
    <row r="82" spans="1:14">
      <c r="A82" t="s">
        <v>119</v>
      </c>
    </row>
    <row r="85" spans="1:14">
      <c r="A85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-146</v>
      </c>
      <c r="C91">
        <v>-98</v>
      </c>
      <c r="D91">
        <v>-7</v>
      </c>
      <c r="E91">
        <v>189</v>
      </c>
      <c r="F91">
        <v>659</v>
      </c>
      <c r="G91">
        <v>1</v>
      </c>
      <c r="H91">
        <v>507</v>
      </c>
      <c r="I91">
        <v>287</v>
      </c>
      <c r="J91">
        <v>275</v>
      </c>
      <c r="K91">
        <v>440</v>
      </c>
      <c r="L91">
        <v>-453</v>
      </c>
      <c r="M91">
        <v>264</v>
      </c>
      <c r="N91">
        <v>1920</v>
      </c>
    </row>
    <row r="92" spans="1:14">
      <c r="A92">
        <v>2007</v>
      </c>
      <c r="B92">
        <v>-291</v>
      </c>
      <c r="C92">
        <v>332</v>
      </c>
      <c r="D92">
        <v>-601</v>
      </c>
      <c r="E92">
        <v>537</v>
      </c>
      <c r="F92">
        <v>528</v>
      </c>
      <c r="G92">
        <v>129</v>
      </c>
      <c r="H92">
        <v>71</v>
      </c>
      <c r="I92">
        <v>369</v>
      </c>
      <c r="J92">
        <v>-378</v>
      </c>
      <c r="K92">
        <v>89</v>
      </c>
      <c r="L92">
        <v>67</v>
      </c>
      <c r="M92">
        <v>-285</v>
      </c>
      <c r="N92">
        <v>568</v>
      </c>
    </row>
    <row r="93" spans="1:14">
      <c r="A93">
        <v>2008</v>
      </c>
      <c r="B93">
        <v>-101</v>
      </c>
      <c r="C93">
        <v>645</v>
      </c>
      <c r="D93">
        <v>-1215</v>
      </c>
      <c r="E93">
        <v>130</v>
      </c>
      <c r="F93">
        <v>-161</v>
      </c>
      <c r="G93">
        <v>146</v>
      </c>
      <c r="H93">
        <v>-742</v>
      </c>
      <c r="I93">
        <v>1230</v>
      </c>
      <c r="J93">
        <v>168</v>
      </c>
      <c r="K93">
        <v>-909</v>
      </c>
      <c r="L93">
        <v>1718</v>
      </c>
      <c r="M93">
        <v>189</v>
      </c>
      <c r="N93">
        <v>1098</v>
      </c>
    </row>
    <row r="94" spans="1:14">
      <c r="A94">
        <v>2009</v>
      </c>
      <c r="B94">
        <v>-583</v>
      </c>
      <c r="C94">
        <v>125</v>
      </c>
      <c r="D94">
        <v>-1718</v>
      </c>
      <c r="E94">
        <v>211</v>
      </c>
      <c r="F94">
        <v>1566</v>
      </c>
      <c r="G94">
        <v>-429</v>
      </c>
      <c r="H94">
        <v>360</v>
      </c>
      <c r="I94">
        <v>69</v>
      </c>
      <c r="J94">
        <v>-256</v>
      </c>
      <c r="K94">
        <v>456</v>
      </c>
      <c r="L94">
        <v>164</v>
      </c>
      <c r="M94">
        <v>-396</v>
      </c>
      <c r="N94">
        <v>-432</v>
      </c>
    </row>
    <row r="95" spans="1:14">
      <c r="A95">
        <v>2010</v>
      </c>
      <c r="B95">
        <v>183</v>
      </c>
      <c r="C95">
        <v>437</v>
      </c>
      <c r="D95">
        <v>3</v>
      </c>
      <c r="E95">
        <v>175</v>
      </c>
      <c r="F95">
        <v>-125</v>
      </c>
      <c r="G95">
        <v>298</v>
      </c>
      <c r="H95">
        <v>415</v>
      </c>
      <c r="I95">
        <v>-73</v>
      </c>
      <c r="J95">
        <v>264</v>
      </c>
      <c r="K95">
        <v>98</v>
      </c>
      <c r="L95">
        <v>-142</v>
      </c>
      <c r="M95">
        <v>-351</v>
      </c>
      <c r="N95">
        <v>1182</v>
      </c>
    </row>
    <row r="96" spans="1:14">
      <c r="A96">
        <v>2011</v>
      </c>
      <c r="B96">
        <v>-105</v>
      </c>
      <c r="C96">
        <v>447</v>
      </c>
      <c r="D96">
        <v>-126</v>
      </c>
      <c r="E96">
        <v>127</v>
      </c>
      <c r="F96">
        <v>573</v>
      </c>
      <c r="G96">
        <v>-344</v>
      </c>
      <c r="H96">
        <v>338</v>
      </c>
      <c r="I96">
        <v>332</v>
      </c>
      <c r="J96">
        <v>361</v>
      </c>
      <c r="K96">
        <v>103</v>
      </c>
      <c r="L96">
        <v>132</v>
      </c>
      <c r="M96">
        <v>18</v>
      </c>
      <c r="N96">
        <v>1856</v>
      </c>
    </row>
    <row r="97" spans="1:14">
      <c r="A97">
        <v>2012</v>
      </c>
      <c r="B97">
        <v>-93</v>
      </c>
      <c r="C97">
        <v>927</v>
      </c>
      <c r="D97">
        <v>-373</v>
      </c>
      <c r="E97">
        <v>550</v>
      </c>
      <c r="F97">
        <v>-466</v>
      </c>
      <c r="G97">
        <v>721</v>
      </c>
      <c r="H97">
        <v>55</v>
      </c>
      <c r="I97">
        <v>712</v>
      </c>
      <c r="J97">
        <v>-187</v>
      </c>
      <c r="K97">
        <v>863</v>
      </c>
      <c r="L97">
        <v>-22</v>
      </c>
      <c r="M97">
        <v>-174</v>
      </c>
      <c r="N97">
        <v>2514</v>
      </c>
    </row>
    <row r="98" spans="1:14">
      <c r="A98">
        <v>2013</v>
      </c>
      <c r="B98">
        <v>275</v>
      </c>
      <c r="C98">
        <v>-155</v>
      </c>
      <c r="D98">
        <v>212</v>
      </c>
      <c r="E98">
        <v>-322</v>
      </c>
      <c r="F98">
        <v>387</v>
      </c>
      <c r="G98">
        <v>33</v>
      </c>
      <c r="H98">
        <v>68</v>
      </c>
      <c r="I98">
        <v>-29</v>
      </c>
      <c r="J98">
        <v>-30</v>
      </c>
      <c r="K98">
        <v>265</v>
      </c>
      <c r="L98">
        <v>148</v>
      </c>
      <c r="M98">
        <v>-53</v>
      </c>
      <c r="N98">
        <v>799</v>
      </c>
    </row>
    <row r="99" spans="1:14">
      <c r="A99">
        <v>2014</v>
      </c>
      <c r="B99">
        <v>-181</v>
      </c>
      <c r="C99">
        <v>109</v>
      </c>
      <c r="D99">
        <v>145</v>
      </c>
      <c r="E99">
        <v>277</v>
      </c>
      <c r="F99">
        <v>-196</v>
      </c>
      <c r="G99">
        <v>604</v>
      </c>
      <c r="H99">
        <v>299</v>
      </c>
      <c r="I99">
        <v>388</v>
      </c>
      <c r="J99">
        <v>321</v>
      </c>
      <c r="K99">
        <v>120</v>
      </c>
      <c r="L99">
        <v>409</v>
      </c>
      <c r="M99">
        <v>116</v>
      </c>
      <c r="N99">
        <v>2411</v>
      </c>
    </row>
    <row r="100" spans="1:14">
      <c r="A100">
        <v>2015</v>
      </c>
      <c r="B100">
        <v>-47</v>
      </c>
      <c r="C100">
        <v>827</v>
      </c>
      <c r="D100">
        <v>239</v>
      </c>
      <c r="E100">
        <v>101</v>
      </c>
      <c r="F100">
        <v>-797</v>
      </c>
      <c r="G100">
        <v>-211</v>
      </c>
      <c r="H100">
        <v>600</v>
      </c>
      <c r="I100">
        <v>-818</v>
      </c>
      <c r="J100">
        <v>499</v>
      </c>
      <c r="K100">
        <v>156</v>
      </c>
      <c r="L100">
        <v>-342</v>
      </c>
      <c r="M100">
        <v>536</v>
      </c>
      <c r="N100">
        <v>743</v>
      </c>
    </row>
    <row r="101" spans="1:14">
      <c r="N101">
        <f>SUM(N91:N100)</f>
        <v>12659</v>
      </c>
    </row>
    <row r="103" spans="1:14">
      <c r="A103" t="s">
        <v>118</v>
      </c>
    </row>
    <row r="105" spans="1:14">
      <c r="A105" t="s">
        <v>55</v>
      </c>
    </row>
    <row r="108" spans="1:14">
      <c r="A108" t="s">
        <v>26</v>
      </c>
    </row>
    <row r="109" spans="1:14">
      <c r="A109" t="s">
        <v>1</v>
      </c>
      <c r="B109">
        <v>13</v>
      </c>
      <c r="C109" t="s">
        <v>2</v>
      </c>
      <c r="D109">
        <v>14</v>
      </c>
      <c r="E109" t="s">
        <v>3</v>
      </c>
      <c r="F109">
        <v>62</v>
      </c>
    </row>
    <row r="111" spans="1:14">
      <c r="A111" t="s">
        <v>27</v>
      </c>
      <c r="B111" t="s">
        <v>5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  <c r="K111" t="s">
        <v>14</v>
      </c>
      <c r="L111" t="s">
        <v>15</v>
      </c>
      <c r="M111" t="s">
        <v>16</v>
      </c>
      <c r="N111" t="s">
        <v>17</v>
      </c>
    </row>
    <row r="112" spans="1:14">
      <c r="A112">
        <v>2006</v>
      </c>
      <c r="B112">
        <v>151</v>
      </c>
      <c r="C112">
        <v>-378</v>
      </c>
      <c r="D112">
        <v>-326</v>
      </c>
      <c r="E112">
        <v>-433</v>
      </c>
      <c r="F112">
        <v>-304</v>
      </c>
      <c r="G112">
        <v>-305</v>
      </c>
      <c r="H112">
        <v>-516</v>
      </c>
      <c r="I112">
        <v>-422</v>
      </c>
      <c r="J112">
        <v>-144</v>
      </c>
      <c r="K112">
        <v>42</v>
      </c>
      <c r="L112">
        <v>-236</v>
      </c>
      <c r="M112">
        <v>158</v>
      </c>
      <c r="N112">
        <v>-2714</v>
      </c>
    </row>
    <row r="113" spans="1:14">
      <c r="A113">
        <v>2007</v>
      </c>
      <c r="B113">
        <v>750</v>
      </c>
      <c r="C113">
        <v>-192</v>
      </c>
      <c r="D113">
        <v>-384</v>
      </c>
      <c r="E113">
        <v>79</v>
      </c>
      <c r="F113">
        <v>188</v>
      </c>
      <c r="G113">
        <v>73</v>
      </c>
      <c r="H113">
        <v>621</v>
      </c>
      <c r="I113">
        <v>873</v>
      </c>
      <c r="J113">
        <v>-41</v>
      </c>
      <c r="K113">
        <v>-70</v>
      </c>
      <c r="L113">
        <v>-491</v>
      </c>
      <c r="M113">
        <v>-364</v>
      </c>
      <c r="N113">
        <v>1043</v>
      </c>
    </row>
    <row r="114" spans="1:14">
      <c r="A114">
        <v>2008</v>
      </c>
      <c r="B114">
        <v>232</v>
      </c>
      <c r="C114">
        <v>-552</v>
      </c>
      <c r="D114">
        <v>374</v>
      </c>
      <c r="E114">
        <v>523</v>
      </c>
      <c r="F114">
        <v>-140</v>
      </c>
      <c r="G114">
        <v>-34</v>
      </c>
      <c r="H114">
        <v>-390</v>
      </c>
      <c r="I114">
        <v>390</v>
      </c>
      <c r="J114">
        <v>353</v>
      </c>
      <c r="K114">
        <v>-1419</v>
      </c>
      <c r="L114">
        <v>-570</v>
      </c>
      <c r="M114">
        <v>786</v>
      </c>
      <c r="N114">
        <v>-447</v>
      </c>
    </row>
    <row r="115" spans="1:14">
      <c r="A115">
        <v>2009</v>
      </c>
      <c r="B115">
        <v>31</v>
      </c>
      <c r="C115">
        <v>263</v>
      </c>
      <c r="D115">
        <v>938</v>
      </c>
      <c r="E115">
        <v>-352</v>
      </c>
      <c r="F115">
        <v>640</v>
      </c>
      <c r="G115">
        <v>-361</v>
      </c>
      <c r="H115">
        <v>-8</v>
      </c>
      <c r="I115">
        <v>-971</v>
      </c>
      <c r="J115">
        <v>-652</v>
      </c>
      <c r="K115">
        <v>905</v>
      </c>
      <c r="L115">
        <v>-529</v>
      </c>
      <c r="M115">
        <v>326</v>
      </c>
      <c r="N115">
        <v>231</v>
      </c>
    </row>
    <row r="116" spans="1:14">
      <c r="A116">
        <v>2010</v>
      </c>
      <c r="B116">
        <v>-85</v>
      </c>
      <c r="C116">
        <v>521</v>
      </c>
      <c r="D116">
        <v>-620</v>
      </c>
      <c r="E116">
        <v>-552</v>
      </c>
      <c r="F116">
        <v>-1009</v>
      </c>
      <c r="G116">
        <v>-199</v>
      </c>
      <c r="H116">
        <v>653</v>
      </c>
      <c r="I116">
        <v>-775</v>
      </c>
      <c r="J116">
        <v>-210</v>
      </c>
      <c r="K116">
        <v>297</v>
      </c>
      <c r="L116">
        <v>806</v>
      </c>
      <c r="M116">
        <v>231</v>
      </c>
      <c r="N116">
        <v>-943</v>
      </c>
    </row>
    <row r="117" spans="1:14">
      <c r="A117">
        <v>2011</v>
      </c>
      <c r="B117">
        <v>226</v>
      </c>
      <c r="C117">
        <v>326</v>
      </c>
      <c r="D117">
        <v>153</v>
      </c>
      <c r="E117">
        <v>51</v>
      </c>
      <c r="F117">
        <v>-220</v>
      </c>
      <c r="G117">
        <v>-264</v>
      </c>
      <c r="H117">
        <v>85</v>
      </c>
      <c r="I117">
        <v>16</v>
      </c>
      <c r="J117">
        <v>247</v>
      </c>
      <c r="K117">
        <v>525</v>
      </c>
      <c r="L117">
        <v>-198</v>
      </c>
      <c r="M117">
        <v>401</v>
      </c>
      <c r="N117">
        <v>1346</v>
      </c>
    </row>
    <row r="118" spans="1:14">
      <c r="A118">
        <v>2012</v>
      </c>
      <c r="B118">
        <v>8</v>
      </c>
      <c r="C118">
        <v>303</v>
      </c>
      <c r="D118">
        <v>-147</v>
      </c>
      <c r="E118">
        <v>-47</v>
      </c>
      <c r="F118">
        <v>311</v>
      </c>
      <c r="G118">
        <v>35</v>
      </c>
      <c r="H118">
        <v>-32</v>
      </c>
      <c r="I118">
        <v>-513</v>
      </c>
      <c r="J118">
        <v>-111</v>
      </c>
      <c r="K118">
        <v>-319</v>
      </c>
      <c r="L118">
        <v>253</v>
      </c>
      <c r="M118">
        <v>112</v>
      </c>
      <c r="N118">
        <v>-147</v>
      </c>
    </row>
    <row r="119" spans="1:14">
      <c r="A119">
        <v>2013</v>
      </c>
      <c r="B119">
        <v>60</v>
      </c>
      <c r="C119">
        <v>251</v>
      </c>
      <c r="D119">
        <v>22</v>
      </c>
      <c r="E119">
        <v>-22</v>
      </c>
      <c r="F119">
        <v>310</v>
      </c>
      <c r="G119">
        <v>-427</v>
      </c>
      <c r="H119">
        <v>575</v>
      </c>
      <c r="I119">
        <v>223</v>
      </c>
      <c r="J119">
        <v>-250</v>
      </c>
      <c r="K119">
        <v>30</v>
      </c>
      <c r="L119">
        <v>75</v>
      </c>
      <c r="M119">
        <v>392</v>
      </c>
      <c r="N119">
        <v>1239</v>
      </c>
    </row>
    <row r="120" spans="1:14">
      <c r="A120">
        <v>2014</v>
      </c>
      <c r="B120">
        <v>66</v>
      </c>
      <c r="C120">
        <v>114</v>
      </c>
      <c r="D120">
        <v>-623</v>
      </c>
      <c r="E120">
        <v>160</v>
      </c>
      <c r="F120">
        <v>157</v>
      </c>
      <c r="G120">
        <v>-68</v>
      </c>
      <c r="H120">
        <v>397</v>
      </c>
      <c r="I120">
        <v>482</v>
      </c>
      <c r="J120">
        <v>-615</v>
      </c>
      <c r="K120">
        <v>-49</v>
      </c>
      <c r="L120">
        <v>936</v>
      </c>
      <c r="M120">
        <v>543</v>
      </c>
      <c r="N120">
        <v>1500</v>
      </c>
    </row>
    <row r="121" spans="1:14">
      <c r="A121">
        <v>2015</v>
      </c>
      <c r="B121">
        <v>-379</v>
      </c>
      <c r="C121">
        <v>16</v>
      </c>
      <c r="D121">
        <v>-263</v>
      </c>
      <c r="E121">
        <v>109</v>
      </c>
      <c r="F121">
        <v>-735</v>
      </c>
      <c r="G121">
        <v>132</v>
      </c>
      <c r="H121">
        <v>152</v>
      </c>
      <c r="I121">
        <v>1163</v>
      </c>
      <c r="J121">
        <v>-95</v>
      </c>
      <c r="K121">
        <v>233</v>
      </c>
      <c r="L121">
        <v>711</v>
      </c>
      <c r="M121">
        <v>182</v>
      </c>
      <c r="N121">
        <v>1227</v>
      </c>
    </row>
    <row r="122" spans="1:14">
      <c r="N122">
        <f>SUM(N112:N121)</f>
        <v>2335</v>
      </c>
    </row>
    <row r="124" spans="1:14">
      <c r="A124" t="s">
        <v>117</v>
      </c>
    </row>
    <row r="127" spans="1:14">
      <c r="A127" t="s">
        <v>54</v>
      </c>
    </row>
    <row r="130" spans="1:1">
      <c r="A130" t="s">
        <v>116</v>
      </c>
    </row>
    <row r="133" spans="1:1">
      <c r="A133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103" workbookViewId="0">
      <selection activeCell="N126" sqref="N126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-112</v>
      </c>
      <c r="C4" t="s">
        <v>2</v>
      </c>
      <c r="D4">
        <v>56</v>
      </c>
      <c r="E4" t="s">
        <v>3</v>
      </c>
      <c r="F4">
        <v>162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-518</v>
      </c>
      <c r="C7">
        <v>345</v>
      </c>
      <c r="D7">
        <v>-430</v>
      </c>
      <c r="E7">
        <v>-1300</v>
      </c>
      <c r="F7">
        <v>-440</v>
      </c>
      <c r="G7">
        <v>244</v>
      </c>
      <c r="H7">
        <v>-117</v>
      </c>
      <c r="I7">
        <v>133</v>
      </c>
      <c r="J7">
        <v>489</v>
      </c>
      <c r="K7">
        <v>-241</v>
      </c>
      <c r="L7">
        <v>-644</v>
      </c>
      <c r="M7">
        <v>548</v>
      </c>
      <c r="N7">
        <v>-1932</v>
      </c>
    </row>
    <row r="8" spans="1:14">
      <c r="A8">
        <v>2007</v>
      </c>
      <c r="B8">
        <v>971</v>
      </c>
      <c r="C8">
        <v>-502</v>
      </c>
      <c r="D8">
        <v>-252</v>
      </c>
      <c r="E8">
        <v>-463</v>
      </c>
      <c r="F8">
        <v>699</v>
      </c>
      <c r="G8">
        <v>-236</v>
      </c>
      <c r="H8">
        <v>-228</v>
      </c>
      <c r="I8">
        <v>44</v>
      </c>
      <c r="J8">
        <v>-1140</v>
      </c>
      <c r="K8">
        <v>-100</v>
      </c>
      <c r="L8">
        <v>469</v>
      </c>
      <c r="M8">
        <v>365</v>
      </c>
      <c r="N8">
        <v>-374</v>
      </c>
    </row>
    <row r="9" spans="1:14">
      <c r="A9">
        <v>2008</v>
      </c>
      <c r="B9">
        <v>-828</v>
      </c>
      <c r="C9">
        <v>-441</v>
      </c>
      <c r="D9">
        <v>-992</v>
      </c>
      <c r="E9">
        <v>-251</v>
      </c>
      <c r="F9">
        <v>78</v>
      </c>
      <c r="G9">
        <v>-537</v>
      </c>
      <c r="H9">
        <v>256</v>
      </c>
      <c r="I9">
        <v>1538</v>
      </c>
      <c r="J9">
        <v>2024</v>
      </c>
      <c r="K9">
        <v>1804</v>
      </c>
      <c r="L9">
        <v>-245</v>
      </c>
      <c r="M9">
        <v>-938</v>
      </c>
      <c r="N9">
        <v>1466</v>
      </c>
    </row>
    <row r="10" spans="1:14">
      <c r="A10">
        <v>2009</v>
      </c>
      <c r="B10">
        <v>1596</v>
      </c>
      <c r="C10">
        <v>-440</v>
      </c>
      <c r="D10">
        <v>-777</v>
      </c>
      <c r="E10">
        <v>-1029</v>
      </c>
      <c r="F10">
        <v>-2171</v>
      </c>
      <c r="G10">
        <v>838</v>
      </c>
      <c r="H10">
        <v>-285</v>
      </c>
      <c r="I10">
        <v>-539</v>
      </c>
      <c r="J10">
        <v>19</v>
      </c>
      <c r="K10">
        <v>-37</v>
      </c>
      <c r="L10">
        <v>-402</v>
      </c>
      <c r="M10">
        <v>1807</v>
      </c>
      <c r="N10">
        <v>-1421</v>
      </c>
    </row>
    <row r="11" spans="1:14">
      <c r="A11">
        <v>2010</v>
      </c>
      <c r="B11">
        <v>726</v>
      </c>
      <c r="C11">
        <v>451</v>
      </c>
      <c r="D11">
        <v>-22</v>
      </c>
      <c r="E11">
        <v>207</v>
      </c>
      <c r="F11">
        <v>2432</v>
      </c>
      <c r="G11">
        <v>428</v>
      </c>
      <c r="H11">
        <v>-2240</v>
      </c>
      <c r="I11">
        <v>535</v>
      </c>
      <c r="J11">
        <v>-1691</v>
      </c>
      <c r="K11">
        <v>-282</v>
      </c>
      <c r="L11">
        <v>2054</v>
      </c>
      <c r="M11">
        <v>154</v>
      </c>
      <c r="N11">
        <v>2753</v>
      </c>
    </row>
    <row r="12" spans="1:14">
      <c r="A12">
        <v>2011</v>
      </c>
      <c r="B12">
        <v>-1164</v>
      </c>
      <c r="C12">
        <v>-379</v>
      </c>
      <c r="D12">
        <v>-1102</v>
      </c>
      <c r="E12">
        <v>-753</v>
      </c>
      <c r="F12">
        <v>1000</v>
      </c>
      <c r="G12">
        <v>-387</v>
      </c>
      <c r="H12">
        <v>-29</v>
      </c>
      <c r="I12">
        <v>457</v>
      </c>
      <c r="J12">
        <v>913</v>
      </c>
      <c r="K12">
        <v>-1021</v>
      </c>
      <c r="L12">
        <v>51</v>
      </c>
      <c r="M12">
        <v>1212</v>
      </c>
      <c r="N12">
        <v>-1203</v>
      </c>
    </row>
    <row r="13" spans="1:14">
      <c r="A13">
        <v>2012</v>
      </c>
      <c r="B13">
        <v>-36</v>
      </c>
      <c r="C13">
        <v>-233</v>
      </c>
      <c r="D13">
        <v>-69</v>
      </c>
      <c r="E13">
        <v>-112</v>
      </c>
      <c r="F13">
        <v>1777</v>
      </c>
      <c r="G13">
        <v>-228</v>
      </c>
      <c r="H13">
        <v>411</v>
      </c>
      <c r="I13">
        <v>-587</v>
      </c>
      <c r="J13">
        <v>-726</v>
      </c>
      <c r="K13">
        <v>-228</v>
      </c>
      <c r="L13">
        <v>-173</v>
      </c>
      <c r="M13">
        <v>-380</v>
      </c>
      <c r="N13">
        <v>-583</v>
      </c>
    </row>
    <row r="14" spans="1:14">
      <c r="A14">
        <v>2013</v>
      </c>
      <c r="B14">
        <v>-994</v>
      </c>
      <c r="C14">
        <v>1023</v>
      </c>
      <c r="D14">
        <v>242</v>
      </c>
      <c r="E14">
        <v>-649</v>
      </c>
      <c r="F14">
        <v>334</v>
      </c>
      <c r="G14">
        <v>-118</v>
      </c>
      <c r="H14">
        <v>-567</v>
      </c>
      <c r="I14">
        <v>-204</v>
      </c>
      <c r="J14">
        <v>-720</v>
      </c>
      <c r="K14">
        <v>71</v>
      </c>
      <c r="L14">
        <v>69</v>
      </c>
      <c r="M14">
        <v>-68</v>
      </c>
      <c r="N14">
        <v>-1582</v>
      </c>
    </row>
    <row r="15" spans="1:14">
      <c r="A15">
        <v>2014</v>
      </c>
      <c r="B15">
        <v>338</v>
      </c>
      <c r="C15">
        <v>-613</v>
      </c>
      <c r="D15">
        <v>2</v>
      </c>
      <c r="E15">
        <v>-112</v>
      </c>
      <c r="F15">
        <v>588</v>
      </c>
      <c r="G15">
        <v>18</v>
      </c>
      <c r="H15">
        <v>506</v>
      </c>
      <c r="I15">
        <v>350</v>
      </c>
      <c r="J15">
        <v>1013</v>
      </c>
      <c r="K15">
        <v>-179</v>
      </c>
      <c r="L15">
        <v>235</v>
      </c>
      <c r="M15">
        <v>962</v>
      </c>
      <c r="N15">
        <v>3108</v>
      </c>
    </row>
    <row r="16" spans="1:14">
      <c r="A16">
        <v>2015</v>
      </c>
      <c r="B16">
        <v>2039</v>
      </c>
      <c r="C16">
        <v>509</v>
      </c>
      <c r="D16">
        <v>900</v>
      </c>
      <c r="E16">
        <v>-1410</v>
      </c>
      <c r="F16">
        <v>618</v>
      </c>
      <c r="G16">
        <v>-818</v>
      </c>
      <c r="H16">
        <v>622</v>
      </c>
      <c r="I16">
        <v>-268</v>
      </c>
      <c r="J16">
        <v>-21</v>
      </c>
      <c r="K16">
        <v>589</v>
      </c>
      <c r="L16">
        <v>1117</v>
      </c>
      <c r="M16">
        <v>-796</v>
      </c>
      <c r="N16">
        <v>3082</v>
      </c>
    </row>
    <row r="17" spans="1:14">
      <c r="N17">
        <f>SUM(N7:N16)</f>
        <v>3314</v>
      </c>
    </row>
    <row r="18" spans="1:14">
      <c r="A18" t="s">
        <v>176</v>
      </c>
    </row>
    <row r="21" spans="1:14">
      <c r="A21" t="s">
        <v>18</v>
      </c>
    </row>
    <row r="22" spans="1:14">
      <c r="A22" t="s">
        <v>1</v>
      </c>
      <c r="B22">
        <v>-53</v>
      </c>
      <c r="C22" t="s">
        <v>2</v>
      </c>
      <c r="D22">
        <v>77</v>
      </c>
      <c r="E22" t="s">
        <v>3</v>
      </c>
      <c r="F22">
        <v>281</v>
      </c>
    </row>
    <row r="24" spans="1:14">
      <c r="A24" t="s">
        <v>19</v>
      </c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11</v>
      </c>
      <c r="I24" t="s">
        <v>12</v>
      </c>
      <c r="J24" t="s">
        <v>13</v>
      </c>
      <c r="K24" t="s">
        <v>14</v>
      </c>
      <c r="L24" t="s">
        <v>15</v>
      </c>
      <c r="M24" t="s">
        <v>16</v>
      </c>
      <c r="N24" t="s">
        <v>17</v>
      </c>
    </row>
    <row r="25" spans="1:14">
      <c r="A25">
        <v>2006</v>
      </c>
      <c r="B25">
        <v>90</v>
      </c>
      <c r="C25">
        <v>-308</v>
      </c>
      <c r="D25">
        <v>-262</v>
      </c>
      <c r="E25">
        <v>292</v>
      </c>
      <c r="F25">
        <v>116</v>
      </c>
      <c r="G25">
        <v>-5</v>
      </c>
      <c r="H25">
        <v>-215</v>
      </c>
      <c r="I25">
        <v>-326</v>
      </c>
      <c r="J25">
        <v>-168</v>
      </c>
      <c r="K25">
        <v>24</v>
      </c>
      <c r="L25">
        <v>-4</v>
      </c>
      <c r="M25">
        <v>-349</v>
      </c>
      <c r="N25">
        <v>-1116</v>
      </c>
    </row>
    <row r="26" spans="1:14">
      <c r="A26">
        <v>2007</v>
      </c>
      <c r="B26">
        <v>5</v>
      </c>
      <c r="C26">
        <v>152</v>
      </c>
      <c r="D26">
        <v>-253</v>
      </c>
      <c r="E26">
        <v>-613</v>
      </c>
      <c r="F26">
        <v>-273</v>
      </c>
      <c r="G26">
        <v>-164</v>
      </c>
      <c r="H26">
        <v>68</v>
      </c>
      <c r="I26">
        <v>-379</v>
      </c>
      <c r="J26">
        <v>-443</v>
      </c>
      <c r="K26">
        <v>-446</v>
      </c>
      <c r="L26">
        <v>181</v>
      </c>
      <c r="M26">
        <v>156</v>
      </c>
      <c r="N26">
        <v>-2011</v>
      </c>
    </row>
    <row r="27" spans="1:14">
      <c r="A27">
        <v>2008</v>
      </c>
      <c r="B27">
        <v>446</v>
      </c>
      <c r="C27">
        <v>407</v>
      </c>
      <c r="D27">
        <v>593</v>
      </c>
      <c r="E27">
        <v>-1071</v>
      </c>
      <c r="F27">
        <v>-277</v>
      </c>
      <c r="G27">
        <v>354</v>
      </c>
      <c r="H27">
        <v>-486</v>
      </c>
      <c r="I27">
        <v>18</v>
      </c>
      <c r="J27">
        <v>669</v>
      </c>
      <c r="K27">
        <v>2473</v>
      </c>
      <c r="L27">
        <v>-944</v>
      </c>
      <c r="M27">
        <v>1260</v>
      </c>
      <c r="N27">
        <v>3442</v>
      </c>
    </row>
    <row r="28" spans="1:14">
      <c r="A28">
        <v>2009</v>
      </c>
      <c r="B28">
        <v>-758</v>
      </c>
      <c r="C28">
        <v>444</v>
      </c>
      <c r="D28">
        <v>-405</v>
      </c>
      <c r="E28">
        <v>-130</v>
      </c>
      <c r="F28">
        <v>310</v>
      </c>
      <c r="G28">
        <v>64</v>
      </c>
      <c r="H28">
        <v>442</v>
      </c>
      <c r="I28">
        <v>347</v>
      </c>
      <c r="J28">
        <v>178</v>
      </c>
      <c r="K28">
        <v>176</v>
      </c>
      <c r="L28">
        <v>212</v>
      </c>
      <c r="M28">
        <v>466</v>
      </c>
      <c r="N28">
        <v>1347</v>
      </c>
    </row>
    <row r="29" spans="1:14">
      <c r="A29">
        <v>2010</v>
      </c>
      <c r="B29">
        <v>501</v>
      </c>
      <c r="C29">
        <v>623</v>
      </c>
      <c r="D29">
        <v>774</v>
      </c>
      <c r="E29">
        <v>-83</v>
      </c>
      <c r="F29">
        <v>545</v>
      </c>
      <c r="G29">
        <v>1506</v>
      </c>
      <c r="H29">
        <v>-119</v>
      </c>
      <c r="I29">
        <v>738</v>
      </c>
      <c r="J29">
        <v>-1024</v>
      </c>
      <c r="K29">
        <v>-255</v>
      </c>
      <c r="L29">
        <v>471</v>
      </c>
      <c r="M29">
        <v>1399</v>
      </c>
      <c r="N29">
        <v>5076</v>
      </c>
    </row>
    <row r="30" spans="1:14">
      <c r="A30">
        <v>2011</v>
      </c>
      <c r="B30">
        <v>-362</v>
      </c>
      <c r="C30">
        <v>179</v>
      </c>
      <c r="D30">
        <v>653</v>
      </c>
      <c r="E30">
        <v>361</v>
      </c>
      <c r="F30">
        <v>1583</v>
      </c>
      <c r="G30">
        <v>591</v>
      </c>
      <c r="H30">
        <v>1687</v>
      </c>
      <c r="I30">
        <v>62</v>
      </c>
      <c r="J30">
        <v>-1990</v>
      </c>
      <c r="K30">
        <v>485</v>
      </c>
      <c r="L30">
        <v>232</v>
      </c>
      <c r="M30">
        <v>273</v>
      </c>
      <c r="N30">
        <v>3755</v>
      </c>
    </row>
    <row r="31" spans="1:14">
      <c r="A31">
        <v>2012</v>
      </c>
      <c r="B31">
        <v>494</v>
      </c>
      <c r="C31">
        <v>67</v>
      </c>
      <c r="D31">
        <v>59</v>
      </c>
      <c r="E31">
        <v>76</v>
      </c>
      <c r="F31">
        <v>54</v>
      </c>
      <c r="G31">
        <v>54</v>
      </c>
      <c r="H31">
        <v>23</v>
      </c>
      <c r="I31">
        <v>33</v>
      </c>
      <c r="J31">
        <v>-151</v>
      </c>
      <c r="K31">
        <v>233</v>
      </c>
      <c r="L31">
        <v>150</v>
      </c>
      <c r="M31">
        <v>79</v>
      </c>
      <c r="N31">
        <v>1172</v>
      </c>
    </row>
    <row r="32" spans="1:14">
      <c r="A32">
        <v>2013</v>
      </c>
      <c r="B32">
        <v>-342</v>
      </c>
      <c r="C32">
        <v>460</v>
      </c>
      <c r="D32">
        <v>144</v>
      </c>
      <c r="E32">
        <v>-20</v>
      </c>
      <c r="F32">
        <v>-578</v>
      </c>
      <c r="G32">
        <v>591</v>
      </c>
      <c r="H32">
        <v>50</v>
      </c>
      <c r="I32">
        <v>405</v>
      </c>
      <c r="J32">
        <v>319</v>
      </c>
      <c r="K32">
        <v>-167</v>
      </c>
      <c r="L32">
        <v>101</v>
      </c>
      <c r="M32">
        <v>262</v>
      </c>
      <c r="N32">
        <v>1226</v>
      </c>
    </row>
    <row r="33" spans="1:14">
      <c r="A33">
        <v>2014</v>
      </c>
      <c r="B33">
        <v>379</v>
      </c>
      <c r="C33">
        <v>60</v>
      </c>
      <c r="D33">
        <v>-28</v>
      </c>
      <c r="E33">
        <v>-59</v>
      </c>
      <c r="F33">
        <v>-42</v>
      </c>
      <c r="G33">
        <v>224</v>
      </c>
      <c r="H33">
        <v>-31</v>
      </c>
      <c r="I33">
        <v>157</v>
      </c>
      <c r="J33">
        <v>90</v>
      </c>
      <c r="K33">
        <v>-17</v>
      </c>
      <c r="L33">
        <v>139</v>
      </c>
      <c r="M33">
        <v>235</v>
      </c>
      <c r="N33">
        <v>1108</v>
      </c>
    </row>
    <row r="34" spans="1:14">
      <c r="A34">
        <v>2015</v>
      </c>
      <c r="B34">
        <v>597</v>
      </c>
      <c r="C34">
        <v>55</v>
      </c>
      <c r="D34">
        <v>727</v>
      </c>
      <c r="E34">
        <v>-160</v>
      </c>
      <c r="F34">
        <v>104</v>
      </c>
      <c r="G34">
        <v>-294</v>
      </c>
      <c r="H34">
        <v>-445</v>
      </c>
      <c r="I34">
        <v>-626</v>
      </c>
      <c r="J34">
        <v>-192</v>
      </c>
      <c r="K34">
        <v>130</v>
      </c>
      <c r="L34">
        <v>-43</v>
      </c>
      <c r="M34">
        <v>143</v>
      </c>
      <c r="N34">
        <v>-5</v>
      </c>
    </row>
    <row r="35" spans="1:14">
      <c r="N35">
        <f>SUM(N25:N34)</f>
        <v>13994</v>
      </c>
    </row>
    <row r="36" spans="1:14">
      <c r="A36" t="s">
        <v>175</v>
      </c>
    </row>
    <row r="39" spans="1:14">
      <c r="A39" t="s">
        <v>20</v>
      </c>
    </row>
    <row r="40" spans="1:14">
      <c r="A40" t="s">
        <v>1</v>
      </c>
      <c r="B40">
        <v>-17</v>
      </c>
      <c r="C40" t="s">
        <v>2</v>
      </c>
      <c r="D40">
        <v>161</v>
      </c>
      <c r="E40" t="s">
        <v>3</v>
      </c>
      <c r="F40">
        <v>97</v>
      </c>
    </row>
    <row r="42" spans="1:14">
      <c r="A42" t="s">
        <v>21</v>
      </c>
      <c r="B42" t="s">
        <v>5</v>
      </c>
      <c r="C42" t="s">
        <v>6</v>
      </c>
      <c r="D42" t="s">
        <v>7</v>
      </c>
      <c r="E42" t="s">
        <v>8</v>
      </c>
      <c r="F42" t="s">
        <v>9</v>
      </c>
      <c r="G42" t="s">
        <v>10</v>
      </c>
      <c r="H42" t="s">
        <v>11</v>
      </c>
      <c r="I42" t="s">
        <v>12</v>
      </c>
      <c r="J42" t="s">
        <v>13</v>
      </c>
      <c r="K42" t="s">
        <v>14</v>
      </c>
      <c r="L42" t="s">
        <v>15</v>
      </c>
      <c r="M42" t="s">
        <v>16</v>
      </c>
      <c r="N42" t="s">
        <v>17</v>
      </c>
    </row>
    <row r="43" spans="1:14">
      <c r="A43">
        <v>2006</v>
      </c>
      <c r="B43">
        <v>-37</v>
      </c>
      <c r="C43">
        <v>195</v>
      </c>
      <c r="D43">
        <v>614</v>
      </c>
      <c r="E43">
        <v>-854</v>
      </c>
      <c r="F43">
        <v>1938</v>
      </c>
      <c r="G43">
        <v>-129</v>
      </c>
      <c r="H43">
        <v>578</v>
      </c>
      <c r="I43">
        <v>501</v>
      </c>
      <c r="J43">
        <v>316</v>
      </c>
      <c r="K43">
        <v>-248</v>
      </c>
      <c r="L43">
        <v>-881</v>
      </c>
      <c r="M43">
        <v>886</v>
      </c>
      <c r="N43">
        <v>2880</v>
      </c>
    </row>
    <row r="44" spans="1:14">
      <c r="A44">
        <v>2007</v>
      </c>
      <c r="B44">
        <v>-343</v>
      </c>
      <c r="C44">
        <v>-330</v>
      </c>
      <c r="D44">
        <v>-813</v>
      </c>
      <c r="E44">
        <v>-76</v>
      </c>
      <c r="F44">
        <v>192</v>
      </c>
      <c r="G44">
        <v>-96</v>
      </c>
      <c r="H44">
        <v>170</v>
      </c>
      <c r="I44">
        <v>-226</v>
      </c>
      <c r="J44">
        <v>171</v>
      </c>
      <c r="K44">
        <v>804</v>
      </c>
      <c r="L44">
        <v>835</v>
      </c>
      <c r="M44">
        <v>-107</v>
      </c>
      <c r="N44">
        <v>180</v>
      </c>
    </row>
    <row r="45" spans="1:14">
      <c r="A45">
        <v>2008</v>
      </c>
      <c r="B45">
        <v>738</v>
      </c>
      <c r="C45">
        <v>133</v>
      </c>
      <c r="D45">
        <v>-67</v>
      </c>
      <c r="E45">
        <v>-473</v>
      </c>
      <c r="F45">
        <v>607</v>
      </c>
      <c r="G45">
        <v>78</v>
      </c>
      <c r="H45">
        <v>265</v>
      </c>
      <c r="I45">
        <v>1373</v>
      </c>
      <c r="J45">
        <v>-980</v>
      </c>
      <c r="K45">
        <v>-2816</v>
      </c>
      <c r="L45">
        <v>5074</v>
      </c>
      <c r="M45">
        <v>1634</v>
      </c>
      <c r="N45">
        <v>5565</v>
      </c>
    </row>
    <row r="46" spans="1:14">
      <c r="A46">
        <v>2009</v>
      </c>
      <c r="B46">
        <v>2772</v>
      </c>
      <c r="C46">
        <v>-178</v>
      </c>
      <c r="D46">
        <v>-59</v>
      </c>
      <c r="E46">
        <v>-2</v>
      </c>
      <c r="F46">
        <v>1127</v>
      </c>
      <c r="G46">
        <v>437</v>
      </c>
      <c r="H46">
        <v>379</v>
      </c>
      <c r="I46">
        <v>1660</v>
      </c>
      <c r="J46">
        <v>663</v>
      </c>
      <c r="K46">
        <v>-771</v>
      </c>
      <c r="L46">
        <v>207</v>
      </c>
      <c r="M46">
        <v>-247</v>
      </c>
      <c r="N46">
        <v>5986</v>
      </c>
    </row>
    <row r="47" spans="1:14">
      <c r="A47">
        <v>2010</v>
      </c>
      <c r="B47">
        <v>757</v>
      </c>
      <c r="C47">
        <v>729</v>
      </c>
      <c r="D47">
        <v>333</v>
      </c>
      <c r="E47">
        <v>-282</v>
      </c>
      <c r="F47">
        <v>-85</v>
      </c>
      <c r="G47">
        <v>611</v>
      </c>
      <c r="H47">
        <v>1551</v>
      </c>
      <c r="I47">
        <v>-501</v>
      </c>
      <c r="J47">
        <v>-12</v>
      </c>
      <c r="K47">
        <v>403</v>
      </c>
      <c r="L47">
        <v>482</v>
      </c>
      <c r="M47">
        <v>-1559</v>
      </c>
      <c r="N47">
        <v>2428</v>
      </c>
    </row>
    <row r="48" spans="1:14">
      <c r="A48">
        <v>2011</v>
      </c>
      <c r="B48">
        <v>-415</v>
      </c>
      <c r="C48">
        <v>-807</v>
      </c>
      <c r="D48">
        <v>560</v>
      </c>
      <c r="E48">
        <v>-1003</v>
      </c>
      <c r="F48">
        <v>-422</v>
      </c>
      <c r="G48">
        <v>119</v>
      </c>
      <c r="H48">
        <v>-836</v>
      </c>
      <c r="I48">
        <v>-1482</v>
      </c>
      <c r="J48">
        <v>-24</v>
      </c>
      <c r="K48">
        <v>-2379</v>
      </c>
      <c r="L48">
        <v>532</v>
      </c>
      <c r="M48">
        <v>679</v>
      </c>
      <c r="N48">
        <v>-5479</v>
      </c>
    </row>
    <row r="49" spans="1:14">
      <c r="A49">
        <v>2012</v>
      </c>
      <c r="B49">
        <v>-700</v>
      </c>
      <c r="C49">
        <v>1090</v>
      </c>
      <c r="D49">
        <v>-1</v>
      </c>
      <c r="E49">
        <v>801</v>
      </c>
      <c r="F49">
        <v>756</v>
      </c>
      <c r="G49">
        <v>-486</v>
      </c>
      <c r="H49">
        <v>-848</v>
      </c>
      <c r="I49">
        <v>599</v>
      </c>
      <c r="J49">
        <v>187</v>
      </c>
      <c r="K49">
        <v>234</v>
      </c>
      <c r="L49">
        <v>196</v>
      </c>
      <c r="M49">
        <v>-62</v>
      </c>
      <c r="N49">
        <v>1766</v>
      </c>
    </row>
    <row r="50" spans="1:14">
      <c r="A50">
        <v>2013</v>
      </c>
      <c r="B50">
        <v>44</v>
      </c>
      <c r="C50">
        <v>245</v>
      </c>
      <c r="D50">
        <v>-165</v>
      </c>
      <c r="E50">
        <v>-136</v>
      </c>
      <c r="F50">
        <v>1403</v>
      </c>
      <c r="G50">
        <v>730</v>
      </c>
      <c r="H50">
        <v>-497</v>
      </c>
      <c r="I50">
        <v>441</v>
      </c>
      <c r="J50">
        <v>-631</v>
      </c>
      <c r="K50">
        <v>28</v>
      </c>
      <c r="L50">
        <v>183</v>
      </c>
      <c r="M50">
        <v>121</v>
      </c>
      <c r="N50">
        <v>1766</v>
      </c>
    </row>
    <row r="51" spans="1:14">
      <c r="A51">
        <v>2014</v>
      </c>
      <c r="B51">
        <v>-104</v>
      </c>
      <c r="C51">
        <v>661</v>
      </c>
      <c r="D51">
        <v>-10</v>
      </c>
      <c r="E51">
        <v>106</v>
      </c>
      <c r="F51">
        <v>226</v>
      </c>
      <c r="G51">
        <v>-227</v>
      </c>
      <c r="H51">
        <v>-52</v>
      </c>
      <c r="I51">
        <v>56</v>
      </c>
      <c r="J51">
        <v>398</v>
      </c>
      <c r="K51">
        <v>661</v>
      </c>
      <c r="L51">
        <v>453</v>
      </c>
      <c r="M51">
        <v>1462</v>
      </c>
      <c r="N51">
        <v>3629</v>
      </c>
    </row>
    <row r="52" spans="1:14">
      <c r="A52">
        <v>2015</v>
      </c>
      <c r="B52">
        <v>129</v>
      </c>
      <c r="C52">
        <v>1378</v>
      </c>
      <c r="D52">
        <v>461</v>
      </c>
      <c r="E52">
        <v>-450</v>
      </c>
      <c r="F52">
        <v>-905</v>
      </c>
      <c r="G52">
        <v>-121</v>
      </c>
      <c r="H52">
        <v>1521</v>
      </c>
      <c r="I52">
        <v>367</v>
      </c>
      <c r="J52">
        <v>210</v>
      </c>
      <c r="K52">
        <v>455</v>
      </c>
      <c r="L52">
        <v>817</v>
      </c>
      <c r="M52">
        <v>-604</v>
      </c>
      <c r="N52">
        <v>3259</v>
      </c>
    </row>
    <row r="53" spans="1:14">
      <c r="N53">
        <f>SUM(N43:N52)</f>
        <v>21980</v>
      </c>
    </row>
    <row r="54" spans="1:14">
      <c r="A54" t="s">
        <v>174</v>
      </c>
    </row>
    <row r="57" spans="1:14">
      <c r="A57" t="s">
        <v>22</v>
      </c>
    </row>
    <row r="58" spans="1:14">
      <c r="A58" t="s">
        <v>1</v>
      </c>
      <c r="B58">
        <v>-23</v>
      </c>
      <c r="C58" t="s">
        <v>2</v>
      </c>
      <c r="D58">
        <v>196</v>
      </c>
      <c r="E58" t="s">
        <v>3</v>
      </c>
      <c r="F58">
        <v>177</v>
      </c>
    </row>
    <row r="60" spans="1:14">
      <c r="A60" t="s">
        <v>23</v>
      </c>
      <c r="B60" t="s">
        <v>5</v>
      </c>
      <c r="C60" t="s">
        <v>6</v>
      </c>
      <c r="D60" t="s">
        <v>7</v>
      </c>
      <c r="E60" t="s">
        <v>8</v>
      </c>
      <c r="F60" t="s">
        <v>9</v>
      </c>
      <c r="G60" t="s">
        <v>10</v>
      </c>
      <c r="H60" t="s">
        <v>11</v>
      </c>
      <c r="I60" t="s">
        <v>12</v>
      </c>
      <c r="J60" t="s">
        <v>13</v>
      </c>
      <c r="K60" t="s">
        <v>14</v>
      </c>
      <c r="L60" t="s">
        <v>15</v>
      </c>
      <c r="M60" t="s">
        <v>16</v>
      </c>
      <c r="N60" t="s">
        <v>17</v>
      </c>
    </row>
    <row r="61" spans="1:14">
      <c r="A61">
        <v>2006</v>
      </c>
      <c r="B61">
        <v>457</v>
      </c>
      <c r="C61">
        <v>-193</v>
      </c>
      <c r="D61">
        <v>-457</v>
      </c>
      <c r="E61">
        <v>-89</v>
      </c>
      <c r="F61">
        <v>443</v>
      </c>
      <c r="G61">
        <v>-276</v>
      </c>
      <c r="H61">
        <v>189</v>
      </c>
      <c r="I61">
        <v>494</v>
      </c>
      <c r="J61">
        <v>-69</v>
      </c>
      <c r="K61">
        <v>390</v>
      </c>
      <c r="L61">
        <v>-135</v>
      </c>
      <c r="M61">
        <v>84</v>
      </c>
      <c r="N61">
        <v>838</v>
      </c>
    </row>
    <row r="62" spans="1:14">
      <c r="A62">
        <v>2007</v>
      </c>
      <c r="B62">
        <v>65</v>
      </c>
      <c r="C62">
        <v>-528</v>
      </c>
      <c r="D62">
        <v>176</v>
      </c>
      <c r="E62">
        <v>-227</v>
      </c>
      <c r="F62">
        <v>227</v>
      </c>
      <c r="G62">
        <v>-196</v>
      </c>
      <c r="H62">
        <v>74</v>
      </c>
      <c r="I62">
        <v>724</v>
      </c>
      <c r="J62">
        <v>-608</v>
      </c>
      <c r="K62">
        <v>571</v>
      </c>
      <c r="L62">
        <v>-526</v>
      </c>
      <c r="M62">
        <v>-768</v>
      </c>
      <c r="N62">
        <v>-1017</v>
      </c>
    </row>
    <row r="63" spans="1:14">
      <c r="A63">
        <v>2008</v>
      </c>
      <c r="B63">
        <v>-967</v>
      </c>
      <c r="C63">
        <v>-372</v>
      </c>
      <c r="D63">
        <v>-828</v>
      </c>
      <c r="E63">
        <v>-650</v>
      </c>
      <c r="F63">
        <v>656</v>
      </c>
      <c r="G63">
        <v>721</v>
      </c>
      <c r="H63">
        <v>245</v>
      </c>
      <c r="I63">
        <v>4</v>
      </c>
      <c r="J63">
        <v>818</v>
      </c>
      <c r="K63">
        <v>2795</v>
      </c>
      <c r="L63">
        <v>182</v>
      </c>
      <c r="M63">
        <v>-2833</v>
      </c>
      <c r="N63">
        <v>-229</v>
      </c>
    </row>
    <row r="64" spans="1:14">
      <c r="A64">
        <v>2009</v>
      </c>
      <c r="B64">
        <v>1375</v>
      </c>
      <c r="C64">
        <v>2445</v>
      </c>
      <c r="D64">
        <v>-1768</v>
      </c>
      <c r="E64">
        <v>694</v>
      </c>
      <c r="F64">
        <v>408</v>
      </c>
      <c r="G64">
        <v>1136</v>
      </c>
      <c r="H64">
        <v>716</v>
      </c>
      <c r="I64">
        <v>-391</v>
      </c>
      <c r="J64">
        <v>-662</v>
      </c>
      <c r="K64">
        <v>760</v>
      </c>
      <c r="L64">
        <v>607</v>
      </c>
      <c r="M64">
        <v>799</v>
      </c>
      <c r="N64">
        <v>6118</v>
      </c>
    </row>
    <row r="65" spans="1:14">
      <c r="A65">
        <v>2010</v>
      </c>
      <c r="B65">
        <v>216</v>
      </c>
      <c r="C65">
        <v>94</v>
      </c>
      <c r="D65">
        <v>933</v>
      </c>
      <c r="E65">
        <v>1010</v>
      </c>
      <c r="F65">
        <v>1200</v>
      </c>
      <c r="G65">
        <v>1051</v>
      </c>
      <c r="H65">
        <v>-631</v>
      </c>
      <c r="I65">
        <v>159</v>
      </c>
      <c r="J65">
        <v>-741</v>
      </c>
      <c r="K65">
        <v>-201</v>
      </c>
      <c r="L65">
        <v>627</v>
      </c>
      <c r="M65">
        <v>-82</v>
      </c>
      <c r="N65">
        <v>3635</v>
      </c>
    </row>
    <row r="66" spans="1:14">
      <c r="A66">
        <v>2011</v>
      </c>
      <c r="B66">
        <v>156</v>
      </c>
      <c r="C66">
        <v>414</v>
      </c>
      <c r="D66">
        <v>-885</v>
      </c>
      <c r="E66">
        <v>331</v>
      </c>
      <c r="F66">
        <v>529</v>
      </c>
      <c r="G66">
        <v>-667</v>
      </c>
      <c r="H66">
        <v>1509</v>
      </c>
      <c r="I66">
        <v>487</v>
      </c>
      <c r="J66">
        <v>-87</v>
      </c>
      <c r="K66">
        <v>485</v>
      </c>
      <c r="L66">
        <v>748</v>
      </c>
      <c r="M66">
        <v>527</v>
      </c>
      <c r="N66">
        <v>3548</v>
      </c>
    </row>
    <row r="67" spans="1:14">
      <c r="A67">
        <v>2012</v>
      </c>
      <c r="B67">
        <v>815</v>
      </c>
      <c r="C67">
        <v>-488</v>
      </c>
      <c r="D67">
        <v>-79</v>
      </c>
      <c r="E67">
        <v>-31</v>
      </c>
      <c r="F67">
        <v>414</v>
      </c>
      <c r="G67">
        <v>-21</v>
      </c>
      <c r="H67">
        <v>174</v>
      </c>
      <c r="I67">
        <v>-37</v>
      </c>
      <c r="J67">
        <v>-195</v>
      </c>
      <c r="K67">
        <v>-245</v>
      </c>
      <c r="L67">
        <v>-559</v>
      </c>
      <c r="M67">
        <v>-93</v>
      </c>
      <c r="N67">
        <v>-345</v>
      </c>
    </row>
    <row r="68" spans="1:14">
      <c r="A68">
        <v>2013</v>
      </c>
      <c r="B68">
        <v>-1323</v>
      </c>
      <c r="C68">
        <v>-667</v>
      </c>
      <c r="D68">
        <v>-82</v>
      </c>
      <c r="E68">
        <v>-159</v>
      </c>
      <c r="F68">
        <v>-207</v>
      </c>
      <c r="G68">
        <v>235</v>
      </c>
      <c r="H68">
        <v>-66</v>
      </c>
      <c r="I68">
        <v>689</v>
      </c>
      <c r="J68">
        <v>40</v>
      </c>
      <c r="K68">
        <v>-178</v>
      </c>
      <c r="L68">
        <v>485</v>
      </c>
      <c r="M68">
        <v>-252</v>
      </c>
      <c r="N68">
        <v>-1486</v>
      </c>
    </row>
    <row r="69" spans="1:14">
      <c r="A69">
        <v>2014</v>
      </c>
      <c r="B69">
        <v>599</v>
      </c>
      <c r="C69">
        <v>-19</v>
      </c>
      <c r="D69">
        <v>-164</v>
      </c>
      <c r="E69">
        <v>130</v>
      </c>
      <c r="F69">
        <v>150</v>
      </c>
      <c r="G69">
        <v>311</v>
      </c>
      <c r="H69">
        <v>74</v>
      </c>
      <c r="I69">
        <v>-105</v>
      </c>
      <c r="J69">
        <v>433</v>
      </c>
      <c r="K69">
        <v>-189</v>
      </c>
      <c r="L69">
        <v>-144</v>
      </c>
      <c r="M69">
        <v>1313</v>
      </c>
      <c r="N69">
        <v>2390</v>
      </c>
    </row>
    <row r="70" spans="1:14">
      <c r="A70">
        <v>2015</v>
      </c>
      <c r="B70">
        <v>190</v>
      </c>
      <c r="C70">
        <v>804</v>
      </c>
      <c r="D70">
        <v>-657</v>
      </c>
      <c r="E70">
        <v>328</v>
      </c>
      <c r="F70">
        <v>438</v>
      </c>
      <c r="G70">
        <v>195</v>
      </c>
      <c r="H70">
        <v>-1087</v>
      </c>
      <c r="I70">
        <v>-267</v>
      </c>
      <c r="J70">
        <v>-134</v>
      </c>
      <c r="K70">
        <v>792</v>
      </c>
      <c r="L70">
        <v>960</v>
      </c>
      <c r="M70">
        <v>-1053</v>
      </c>
      <c r="N70">
        <v>510</v>
      </c>
    </row>
    <row r="71" spans="1:14">
      <c r="N71">
        <f>SUM(N61:N70)</f>
        <v>13962</v>
      </c>
    </row>
    <row r="72" spans="1:14">
      <c r="A72" t="s">
        <v>173</v>
      </c>
    </row>
    <row r="75" spans="1:14">
      <c r="A75" t="s">
        <v>24</v>
      </c>
    </row>
    <row r="76" spans="1:14">
      <c r="A76" t="s">
        <v>1</v>
      </c>
      <c r="B76">
        <v>115</v>
      </c>
      <c r="C76" t="s">
        <v>2</v>
      </c>
      <c r="D76">
        <v>97</v>
      </c>
      <c r="E76" t="s">
        <v>3</v>
      </c>
      <c r="F76">
        <v>103</v>
      </c>
    </row>
    <row r="78" spans="1:14">
      <c r="A78" t="s">
        <v>25</v>
      </c>
      <c r="B78" t="s">
        <v>5</v>
      </c>
      <c r="C78" t="s">
        <v>6</v>
      </c>
      <c r="D78" t="s">
        <v>7</v>
      </c>
      <c r="E78" t="s">
        <v>8</v>
      </c>
      <c r="F78" t="s">
        <v>9</v>
      </c>
      <c r="G78" t="s">
        <v>10</v>
      </c>
      <c r="H78" t="s">
        <v>11</v>
      </c>
      <c r="I78" t="s">
        <v>12</v>
      </c>
      <c r="J78" t="s">
        <v>13</v>
      </c>
      <c r="K78" t="s">
        <v>14</v>
      </c>
      <c r="L78" t="s">
        <v>15</v>
      </c>
      <c r="M78" t="s">
        <v>16</v>
      </c>
      <c r="N78" t="s">
        <v>17</v>
      </c>
    </row>
    <row r="79" spans="1:14">
      <c r="A79">
        <v>2006</v>
      </c>
      <c r="B79">
        <v>828</v>
      </c>
      <c r="C79">
        <v>-732</v>
      </c>
      <c r="D79">
        <v>-611</v>
      </c>
      <c r="E79">
        <v>23</v>
      </c>
      <c r="F79">
        <v>802</v>
      </c>
      <c r="G79">
        <v>-760</v>
      </c>
      <c r="H79">
        <v>343</v>
      </c>
      <c r="I79">
        <v>1040</v>
      </c>
      <c r="J79">
        <v>-184</v>
      </c>
      <c r="K79">
        <v>1218</v>
      </c>
      <c r="L79">
        <v>458</v>
      </c>
      <c r="M79">
        <v>363</v>
      </c>
      <c r="N79">
        <v>2788</v>
      </c>
    </row>
    <row r="80" spans="1:14">
      <c r="A80">
        <v>2007</v>
      </c>
      <c r="B80">
        <v>-663</v>
      </c>
      <c r="C80">
        <v>206</v>
      </c>
      <c r="D80">
        <v>507</v>
      </c>
      <c r="E80">
        <v>1315</v>
      </c>
      <c r="F80">
        <v>-308</v>
      </c>
      <c r="G80">
        <v>647</v>
      </c>
      <c r="H80">
        <v>-194</v>
      </c>
      <c r="I80">
        <v>783</v>
      </c>
      <c r="J80">
        <v>661</v>
      </c>
      <c r="K80">
        <v>696</v>
      </c>
      <c r="L80">
        <v>-2170</v>
      </c>
      <c r="M80">
        <v>-719</v>
      </c>
      <c r="N80">
        <v>761</v>
      </c>
    </row>
    <row r="81" spans="1:14">
      <c r="A81">
        <v>2008</v>
      </c>
      <c r="B81">
        <v>-191</v>
      </c>
      <c r="C81">
        <v>40</v>
      </c>
      <c r="D81">
        <v>-546</v>
      </c>
      <c r="E81">
        <v>952</v>
      </c>
      <c r="F81">
        <v>416</v>
      </c>
      <c r="G81">
        <v>-122</v>
      </c>
      <c r="H81">
        <v>79</v>
      </c>
      <c r="I81">
        <v>455</v>
      </c>
      <c r="J81">
        <v>-24</v>
      </c>
      <c r="K81">
        <v>-615</v>
      </c>
      <c r="L81">
        <v>2084</v>
      </c>
      <c r="M81">
        <v>2328</v>
      </c>
      <c r="N81">
        <v>4857</v>
      </c>
    </row>
    <row r="82" spans="1:14">
      <c r="A82">
        <v>2009</v>
      </c>
      <c r="B82">
        <v>-86</v>
      </c>
      <c r="C82">
        <v>1250</v>
      </c>
      <c r="D82">
        <v>1460</v>
      </c>
      <c r="E82">
        <v>478</v>
      </c>
      <c r="F82">
        <v>2031</v>
      </c>
      <c r="G82">
        <v>-159</v>
      </c>
      <c r="H82">
        <v>702</v>
      </c>
      <c r="I82">
        <v>1975</v>
      </c>
      <c r="J82">
        <v>-144</v>
      </c>
      <c r="K82">
        <v>-1235</v>
      </c>
      <c r="L82">
        <v>1035</v>
      </c>
      <c r="M82">
        <v>-307</v>
      </c>
      <c r="N82">
        <v>6999</v>
      </c>
    </row>
    <row r="83" spans="1:14">
      <c r="A83">
        <v>2010</v>
      </c>
      <c r="B83">
        <v>-1138</v>
      </c>
      <c r="C83">
        <v>408</v>
      </c>
      <c r="D83">
        <v>157</v>
      </c>
      <c r="E83">
        <v>1108</v>
      </c>
      <c r="F83">
        <v>-1630</v>
      </c>
      <c r="G83">
        <v>569</v>
      </c>
      <c r="H83">
        <v>1682</v>
      </c>
      <c r="I83">
        <v>-297</v>
      </c>
      <c r="J83">
        <v>1534</v>
      </c>
      <c r="K83">
        <v>679</v>
      </c>
      <c r="L83">
        <v>120</v>
      </c>
      <c r="M83">
        <v>563</v>
      </c>
      <c r="N83">
        <v>3755</v>
      </c>
    </row>
    <row r="84" spans="1:14">
      <c r="A84">
        <v>2011</v>
      </c>
      <c r="B84">
        <v>318</v>
      </c>
      <c r="C84">
        <v>-241</v>
      </c>
      <c r="D84">
        <v>-421</v>
      </c>
      <c r="E84">
        <v>1365</v>
      </c>
      <c r="F84">
        <v>144</v>
      </c>
      <c r="G84">
        <v>596</v>
      </c>
      <c r="H84">
        <v>1405</v>
      </c>
      <c r="I84">
        <v>-406</v>
      </c>
      <c r="J84">
        <v>-1933</v>
      </c>
      <c r="K84">
        <v>-51</v>
      </c>
      <c r="L84">
        <v>-594</v>
      </c>
      <c r="M84">
        <v>311</v>
      </c>
      <c r="N84">
        <v>494</v>
      </c>
    </row>
    <row r="85" spans="1:14">
      <c r="A85">
        <v>2012</v>
      </c>
      <c r="B85">
        <v>1296</v>
      </c>
      <c r="C85">
        <v>-242</v>
      </c>
      <c r="D85">
        <v>-163</v>
      </c>
      <c r="E85">
        <v>121</v>
      </c>
      <c r="F85">
        <v>-2114</v>
      </c>
      <c r="G85">
        <v>797</v>
      </c>
      <c r="H85">
        <v>592</v>
      </c>
      <c r="I85">
        <v>-81</v>
      </c>
      <c r="J85">
        <v>777</v>
      </c>
      <c r="K85">
        <v>-522</v>
      </c>
      <c r="L85">
        <v>-588</v>
      </c>
      <c r="M85">
        <v>87</v>
      </c>
      <c r="N85">
        <v>-41</v>
      </c>
    </row>
    <row r="86" spans="1:14">
      <c r="A86">
        <v>2013</v>
      </c>
      <c r="B86">
        <v>309</v>
      </c>
      <c r="C86">
        <v>-457</v>
      </c>
      <c r="D86">
        <v>920</v>
      </c>
      <c r="E86">
        <v>390</v>
      </c>
      <c r="F86">
        <v>-1869</v>
      </c>
      <c r="G86">
        <v>-62</v>
      </c>
      <c r="H86">
        <v>1309</v>
      </c>
      <c r="I86">
        <v>-493</v>
      </c>
      <c r="J86">
        <v>1133</v>
      </c>
      <c r="K86">
        <v>470</v>
      </c>
      <c r="L86">
        <v>-1022</v>
      </c>
      <c r="M86">
        <v>476</v>
      </c>
      <c r="N86">
        <v>1105</v>
      </c>
    </row>
    <row r="87" spans="1:14">
      <c r="A87">
        <v>2014</v>
      </c>
      <c r="B87">
        <v>173</v>
      </c>
      <c r="C87">
        <v>591</v>
      </c>
      <c r="D87">
        <v>392</v>
      </c>
      <c r="E87">
        <v>114</v>
      </c>
      <c r="F87">
        <v>-246</v>
      </c>
      <c r="G87">
        <v>126</v>
      </c>
      <c r="H87">
        <v>-222</v>
      </c>
      <c r="I87">
        <v>-5</v>
      </c>
      <c r="J87">
        <v>-1048</v>
      </c>
      <c r="K87">
        <v>-658</v>
      </c>
      <c r="L87">
        <v>-95</v>
      </c>
      <c r="M87">
        <v>417</v>
      </c>
      <c r="N87">
        <v>-463</v>
      </c>
    </row>
    <row r="88" spans="1:14">
      <c r="A88">
        <v>2015</v>
      </c>
      <c r="B88">
        <v>-1871</v>
      </c>
      <c r="C88">
        <v>478</v>
      </c>
      <c r="D88">
        <v>-546</v>
      </c>
      <c r="E88">
        <v>926</v>
      </c>
      <c r="F88">
        <v>-1494</v>
      </c>
      <c r="G88">
        <v>325</v>
      </c>
      <c r="H88">
        <v>-838</v>
      </c>
      <c r="I88">
        <v>-331</v>
      </c>
      <c r="J88">
        <v>850</v>
      </c>
      <c r="K88">
        <v>131</v>
      </c>
      <c r="L88">
        <v>-927</v>
      </c>
      <c r="M88">
        <v>-197</v>
      </c>
      <c r="N88">
        <v>-3494</v>
      </c>
    </row>
    <row r="89" spans="1:14">
      <c r="N89">
        <f>SUM(N79:N88)</f>
        <v>16761</v>
      </c>
    </row>
    <row r="90" spans="1:14">
      <c r="A90" t="s">
        <v>172</v>
      </c>
    </row>
    <row r="93" spans="1:14">
      <c r="A93" t="s">
        <v>26</v>
      </c>
    </row>
    <row r="94" spans="1:14">
      <c r="A94" t="s">
        <v>1</v>
      </c>
      <c r="B94">
        <v>13</v>
      </c>
      <c r="C94" t="s">
        <v>2</v>
      </c>
      <c r="D94">
        <v>110</v>
      </c>
      <c r="E94" t="s">
        <v>3</v>
      </c>
      <c r="F94">
        <v>62</v>
      </c>
    </row>
    <row r="96" spans="1:14">
      <c r="A96" t="s">
        <v>27</v>
      </c>
      <c r="B96" t="s">
        <v>5</v>
      </c>
      <c r="C96" t="s">
        <v>6</v>
      </c>
      <c r="D96" t="s">
        <v>7</v>
      </c>
      <c r="E96" t="s">
        <v>8</v>
      </c>
      <c r="F96" t="s">
        <v>9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15</v>
      </c>
      <c r="M96" t="s">
        <v>16</v>
      </c>
      <c r="N96" t="s">
        <v>17</v>
      </c>
    </row>
    <row r="97" spans="1:14">
      <c r="A97">
        <v>2006</v>
      </c>
      <c r="B97">
        <v>-322</v>
      </c>
      <c r="C97">
        <v>68</v>
      </c>
      <c r="D97">
        <v>126</v>
      </c>
      <c r="E97">
        <v>-624</v>
      </c>
      <c r="F97">
        <v>842</v>
      </c>
      <c r="G97">
        <v>-917</v>
      </c>
      <c r="H97">
        <v>193</v>
      </c>
      <c r="I97">
        <v>103</v>
      </c>
      <c r="J97">
        <v>-132</v>
      </c>
      <c r="K97">
        <v>-8</v>
      </c>
      <c r="L97">
        <v>-68</v>
      </c>
      <c r="M97">
        <v>970</v>
      </c>
      <c r="N97">
        <v>229</v>
      </c>
    </row>
    <row r="98" spans="1:14">
      <c r="A98">
        <v>2007</v>
      </c>
      <c r="B98">
        <v>622</v>
      </c>
      <c r="C98">
        <v>-461</v>
      </c>
      <c r="D98">
        <v>-262</v>
      </c>
      <c r="E98">
        <v>-584</v>
      </c>
      <c r="F98">
        <v>-104</v>
      </c>
      <c r="G98">
        <v>812</v>
      </c>
      <c r="H98">
        <v>-197</v>
      </c>
      <c r="I98">
        <v>519</v>
      </c>
      <c r="J98">
        <v>-842</v>
      </c>
      <c r="K98">
        <v>-784</v>
      </c>
      <c r="L98">
        <v>2174</v>
      </c>
      <c r="M98">
        <v>-315</v>
      </c>
      <c r="N98">
        <v>577</v>
      </c>
    </row>
    <row r="99" spans="1:14">
      <c r="A99">
        <v>2008</v>
      </c>
      <c r="B99">
        <v>1069</v>
      </c>
      <c r="C99">
        <v>131</v>
      </c>
      <c r="D99">
        <v>1496</v>
      </c>
      <c r="E99">
        <v>647</v>
      </c>
      <c r="F99">
        <v>-873</v>
      </c>
      <c r="G99">
        <v>343</v>
      </c>
      <c r="H99">
        <v>319</v>
      </c>
      <c r="I99">
        <v>1018</v>
      </c>
      <c r="J99">
        <v>843</v>
      </c>
      <c r="K99">
        <v>-3237</v>
      </c>
      <c r="L99">
        <v>-1483</v>
      </c>
      <c r="M99">
        <v>1992</v>
      </c>
      <c r="N99">
        <v>2265</v>
      </c>
    </row>
    <row r="100" spans="1:14">
      <c r="A100">
        <v>2009</v>
      </c>
      <c r="B100">
        <v>1179</v>
      </c>
      <c r="C100">
        <v>536</v>
      </c>
      <c r="D100">
        <v>1590</v>
      </c>
      <c r="E100">
        <v>-1640</v>
      </c>
      <c r="F100">
        <v>-384</v>
      </c>
      <c r="G100">
        <v>1729</v>
      </c>
      <c r="H100">
        <v>-689</v>
      </c>
      <c r="I100">
        <v>659</v>
      </c>
      <c r="J100">
        <v>-339</v>
      </c>
      <c r="K100">
        <v>173</v>
      </c>
      <c r="L100">
        <v>313</v>
      </c>
      <c r="M100">
        <v>432</v>
      </c>
      <c r="N100">
        <v>3560</v>
      </c>
    </row>
    <row r="101" spans="1:14">
      <c r="A101">
        <v>2010</v>
      </c>
      <c r="B101">
        <v>293</v>
      </c>
      <c r="C101">
        <v>186</v>
      </c>
      <c r="D101">
        <v>-387</v>
      </c>
      <c r="E101">
        <v>34</v>
      </c>
      <c r="F101">
        <v>186</v>
      </c>
      <c r="G101">
        <v>-397</v>
      </c>
      <c r="H101">
        <v>70</v>
      </c>
      <c r="I101">
        <v>-217</v>
      </c>
      <c r="J101">
        <v>500</v>
      </c>
      <c r="K101">
        <v>781</v>
      </c>
      <c r="L101">
        <v>387</v>
      </c>
      <c r="M101">
        <v>-90</v>
      </c>
      <c r="N101">
        <v>1345</v>
      </c>
    </row>
    <row r="102" spans="1:14">
      <c r="A102">
        <v>2011</v>
      </c>
      <c r="B102">
        <v>660</v>
      </c>
      <c r="C102">
        <v>-593</v>
      </c>
      <c r="D102">
        <v>304</v>
      </c>
      <c r="E102">
        <v>46</v>
      </c>
      <c r="F102">
        <v>615</v>
      </c>
      <c r="G102">
        <v>-449</v>
      </c>
      <c r="H102">
        <v>9</v>
      </c>
      <c r="I102">
        <v>264</v>
      </c>
      <c r="J102">
        <v>-421</v>
      </c>
      <c r="K102">
        <v>-198</v>
      </c>
      <c r="L102">
        <v>33</v>
      </c>
      <c r="M102">
        <v>870</v>
      </c>
      <c r="N102">
        <v>1140</v>
      </c>
    </row>
    <row r="103" spans="1:14">
      <c r="A103">
        <v>2012</v>
      </c>
      <c r="B103">
        <v>232</v>
      </c>
      <c r="C103">
        <v>539</v>
      </c>
      <c r="D103">
        <v>-899</v>
      </c>
      <c r="E103">
        <v>678</v>
      </c>
      <c r="F103">
        <v>1410</v>
      </c>
      <c r="G103">
        <v>65</v>
      </c>
      <c r="H103">
        <v>-703</v>
      </c>
      <c r="I103">
        <v>-500</v>
      </c>
      <c r="J103">
        <v>300</v>
      </c>
      <c r="K103">
        <v>-476</v>
      </c>
      <c r="L103">
        <v>-26</v>
      </c>
      <c r="M103">
        <v>-14</v>
      </c>
      <c r="N103">
        <v>606</v>
      </c>
    </row>
    <row r="104" spans="1:14">
      <c r="A104">
        <v>2013</v>
      </c>
      <c r="B104">
        <v>38</v>
      </c>
      <c r="C104">
        <v>794</v>
      </c>
      <c r="D104">
        <v>136</v>
      </c>
      <c r="E104">
        <v>-517</v>
      </c>
      <c r="F104">
        <v>885</v>
      </c>
      <c r="G104">
        <v>396</v>
      </c>
      <c r="H104">
        <v>-232</v>
      </c>
      <c r="I104">
        <v>138</v>
      </c>
      <c r="J104">
        <v>-405</v>
      </c>
      <c r="K104">
        <v>-341</v>
      </c>
      <c r="L104">
        <v>-66</v>
      </c>
      <c r="M104">
        <v>338</v>
      </c>
      <c r="N104">
        <v>1164</v>
      </c>
    </row>
    <row r="105" spans="1:14">
      <c r="A105">
        <v>2014</v>
      </c>
      <c r="B105">
        <v>537</v>
      </c>
      <c r="C105">
        <v>500</v>
      </c>
      <c r="D105">
        <v>-87</v>
      </c>
      <c r="E105">
        <v>-306</v>
      </c>
      <c r="F105">
        <v>-68</v>
      </c>
      <c r="G105">
        <v>-551</v>
      </c>
      <c r="H105">
        <v>542</v>
      </c>
      <c r="I105">
        <v>324</v>
      </c>
      <c r="J105">
        <v>401</v>
      </c>
      <c r="K105">
        <v>-80</v>
      </c>
      <c r="L105">
        <v>1457</v>
      </c>
      <c r="M105">
        <v>495</v>
      </c>
      <c r="N105">
        <v>3163</v>
      </c>
    </row>
    <row r="106" spans="1:14">
      <c r="A106">
        <v>2015</v>
      </c>
      <c r="B106">
        <v>-418</v>
      </c>
      <c r="C106">
        <v>635</v>
      </c>
      <c r="D106">
        <v>-940</v>
      </c>
      <c r="E106">
        <v>-1123</v>
      </c>
      <c r="F106">
        <v>-934</v>
      </c>
      <c r="G106">
        <v>-484</v>
      </c>
      <c r="H106">
        <v>704</v>
      </c>
      <c r="I106">
        <v>2015</v>
      </c>
      <c r="J106">
        <v>84</v>
      </c>
      <c r="K106">
        <v>-768</v>
      </c>
      <c r="L106">
        <v>593</v>
      </c>
      <c r="M106">
        <v>-730</v>
      </c>
      <c r="N106">
        <v>-1365</v>
      </c>
    </row>
    <row r="107" spans="1:14">
      <c r="N107">
        <f>SUM(N97:N106)</f>
        <v>12684</v>
      </c>
    </row>
    <row r="108" spans="1:14">
      <c r="A108" t="s">
        <v>171</v>
      </c>
    </row>
    <row r="111" spans="1:14">
      <c r="A111" t="s">
        <v>28</v>
      </c>
    </row>
    <row r="112" spans="1:14">
      <c r="A112" t="s">
        <v>1</v>
      </c>
      <c r="B112">
        <v>-100</v>
      </c>
      <c r="C112" t="s">
        <v>2</v>
      </c>
      <c r="D112">
        <v>80</v>
      </c>
      <c r="E112" t="s">
        <v>3</v>
      </c>
      <c r="F112">
        <v>85</v>
      </c>
    </row>
    <row r="114" spans="1:14">
      <c r="A114" t="s">
        <v>29</v>
      </c>
      <c r="B114" t="s">
        <v>5</v>
      </c>
      <c r="C114" t="s">
        <v>6</v>
      </c>
      <c r="D114" t="s">
        <v>7</v>
      </c>
      <c r="E114" t="s">
        <v>8</v>
      </c>
      <c r="F114" t="s">
        <v>9</v>
      </c>
      <c r="G114" t="s">
        <v>10</v>
      </c>
      <c r="H114" t="s">
        <v>11</v>
      </c>
      <c r="I114" t="s">
        <v>12</v>
      </c>
      <c r="J114" t="s">
        <v>13</v>
      </c>
      <c r="K114" t="s">
        <v>14</v>
      </c>
      <c r="L114" t="s">
        <v>15</v>
      </c>
      <c r="M114" t="s">
        <v>16</v>
      </c>
      <c r="N114" t="s">
        <v>17</v>
      </c>
    </row>
    <row r="115" spans="1:14">
      <c r="A115">
        <v>2006</v>
      </c>
      <c r="B115">
        <v>-750</v>
      </c>
      <c r="C115">
        <v>-107</v>
      </c>
      <c r="D115">
        <v>-799</v>
      </c>
      <c r="E115">
        <v>-616</v>
      </c>
      <c r="F115">
        <v>-797</v>
      </c>
      <c r="G115">
        <v>-683</v>
      </c>
      <c r="H115">
        <v>-454</v>
      </c>
      <c r="I115">
        <v>-407</v>
      </c>
      <c r="J115">
        <v>-109</v>
      </c>
      <c r="K115">
        <v>3</v>
      </c>
      <c r="L115">
        <v>-781</v>
      </c>
      <c r="M115">
        <v>-347</v>
      </c>
      <c r="N115">
        <v>-5847</v>
      </c>
    </row>
    <row r="116" spans="1:14">
      <c r="A116">
        <v>2007</v>
      </c>
      <c r="B116">
        <v>187</v>
      </c>
      <c r="C116">
        <v>112</v>
      </c>
      <c r="D116">
        <v>-268</v>
      </c>
      <c r="E116">
        <v>-1366</v>
      </c>
      <c r="F116">
        <v>-240</v>
      </c>
      <c r="G116">
        <v>-365</v>
      </c>
      <c r="H116">
        <v>362</v>
      </c>
      <c r="I116">
        <v>-770</v>
      </c>
      <c r="J116">
        <v>-1554</v>
      </c>
      <c r="K116">
        <v>-470</v>
      </c>
      <c r="L116">
        <v>755</v>
      </c>
      <c r="M116">
        <v>-405</v>
      </c>
      <c r="N116">
        <v>-4021</v>
      </c>
    </row>
    <row r="117" spans="1:14">
      <c r="A117">
        <v>2008</v>
      </c>
      <c r="B117">
        <v>707</v>
      </c>
      <c r="C117">
        <v>149</v>
      </c>
      <c r="D117">
        <v>613</v>
      </c>
      <c r="E117">
        <v>-755</v>
      </c>
      <c r="F117">
        <v>-596</v>
      </c>
      <c r="G117">
        <v>-367</v>
      </c>
      <c r="H117">
        <v>-642</v>
      </c>
      <c r="I117">
        <v>447</v>
      </c>
      <c r="J117">
        <v>1855</v>
      </c>
      <c r="K117">
        <v>-1369</v>
      </c>
      <c r="L117">
        <v>775</v>
      </c>
      <c r="M117">
        <v>447</v>
      </c>
      <c r="N117">
        <v>1262</v>
      </c>
    </row>
    <row r="118" spans="1:14">
      <c r="A118">
        <v>2009</v>
      </c>
      <c r="B118">
        <v>2159</v>
      </c>
      <c r="C118">
        <v>-1454</v>
      </c>
      <c r="D118">
        <v>-627</v>
      </c>
      <c r="E118">
        <v>-1082</v>
      </c>
      <c r="F118">
        <v>-395</v>
      </c>
      <c r="G118">
        <v>893</v>
      </c>
      <c r="H118">
        <v>-1223</v>
      </c>
      <c r="I118">
        <v>158</v>
      </c>
      <c r="J118">
        <v>209</v>
      </c>
      <c r="K118">
        <v>-207</v>
      </c>
      <c r="L118">
        <v>847</v>
      </c>
      <c r="M118">
        <v>-688</v>
      </c>
      <c r="N118">
        <v>-1411</v>
      </c>
    </row>
    <row r="119" spans="1:14">
      <c r="A119">
        <v>2010</v>
      </c>
      <c r="B119">
        <v>1531</v>
      </c>
      <c r="C119">
        <v>716</v>
      </c>
      <c r="D119">
        <v>-696</v>
      </c>
      <c r="E119">
        <v>422</v>
      </c>
      <c r="F119">
        <v>3057</v>
      </c>
      <c r="G119">
        <v>2061</v>
      </c>
      <c r="H119">
        <v>-761</v>
      </c>
      <c r="I119">
        <v>1237</v>
      </c>
      <c r="J119">
        <v>-2210</v>
      </c>
      <c r="K119">
        <v>516</v>
      </c>
      <c r="L119">
        <v>869</v>
      </c>
      <c r="M119">
        <v>723</v>
      </c>
      <c r="N119">
        <v>7466</v>
      </c>
    </row>
    <row r="120" spans="1:14">
      <c r="A120">
        <v>2011</v>
      </c>
      <c r="B120">
        <v>-1497</v>
      </c>
      <c r="C120">
        <v>-112</v>
      </c>
      <c r="D120">
        <v>-162</v>
      </c>
      <c r="E120">
        <v>537</v>
      </c>
      <c r="F120">
        <v>843</v>
      </c>
      <c r="G120">
        <v>156</v>
      </c>
      <c r="H120">
        <v>1001</v>
      </c>
      <c r="I120">
        <v>1120</v>
      </c>
      <c r="J120">
        <v>670</v>
      </c>
      <c r="K120">
        <v>-826</v>
      </c>
      <c r="L120">
        <v>8</v>
      </c>
      <c r="M120">
        <v>1287</v>
      </c>
      <c r="N120">
        <v>3024</v>
      </c>
    </row>
    <row r="121" spans="1:14">
      <c r="A121">
        <v>2012</v>
      </c>
      <c r="B121">
        <v>-6</v>
      </c>
      <c r="C121">
        <v>-1375</v>
      </c>
      <c r="D121">
        <v>-800</v>
      </c>
      <c r="E121">
        <v>856</v>
      </c>
      <c r="F121">
        <v>2031</v>
      </c>
      <c r="G121">
        <v>-144</v>
      </c>
      <c r="H121">
        <v>356</v>
      </c>
      <c r="I121">
        <v>-769</v>
      </c>
      <c r="J121">
        <v>-334</v>
      </c>
      <c r="K121">
        <v>-769</v>
      </c>
      <c r="L121">
        <v>-645</v>
      </c>
      <c r="M121">
        <v>-1346</v>
      </c>
      <c r="N121">
        <v>-2946</v>
      </c>
    </row>
    <row r="122" spans="1:14">
      <c r="A122">
        <v>2013</v>
      </c>
      <c r="B122">
        <v>-2104</v>
      </c>
      <c r="C122">
        <v>213</v>
      </c>
      <c r="D122">
        <v>-743</v>
      </c>
      <c r="E122">
        <v>-897</v>
      </c>
      <c r="F122">
        <v>-297</v>
      </c>
      <c r="G122">
        <v>1989</v>
      </c>
      <c r="H122">
        <v>-323</v>
      </c>
      <c r="I122">
        <v>219</v>
      </c>
      <c r="J122">
        <v>-708</v>
      </c>
      <c r="K122">
        <v>-90</v>
      </c>
      <c r="L122">
        <v>-1157</v>
      </c>
      <c r="M122">
        <v>-628</v>
      </c>
      <c r="N122">
        <v>-4526</v>
      </c>
    </row>
    <row r="123" spans="1:14">
      <c r="A123">
        <v>2014</v>
      </c>
      <c r="B123">
        <v>1355</v>
      </c>
      <c r="C123">
        <v>-1105</v>
      </c>
      <c r="D123">
        <v>-780</v>
      </c>
      <c r="E123">
        <v>154</v>
      </c>
      <c r="F123">
        <v>395</v>
      </c>
      <c r="G123">
        <v>-4</v>
      </c>
      <c r="H123">
        <v>153</v>
      </c>
      <c r="I123">
        <v>57</v>
      </c>
      <c r="J123">
        <v>-87</v>
      </c>
      <c r="K123">
        <v>116</v>
      </c>
      <c r="L123">
        <v>-1078</v>
      </c>
      <c r="M123">
        <v>431</v>
      </c>
      <c r="N123">
        <v>-393</v>
      </c>
    </row>
    <row r="124" spans="1:14">
      <c r="A124">
        <v>2015</v>
      </c>
      <c r="B124">
        <v>1373</v>
      </c>
      <c r="C124">
        <v>336</v>
      </c>
      <c r="D124">
        <v>407</v>
      </c>
      <c r="E124">
        <v>-1364</v>
      </c>
      <c r="F124">
        <v>-43</v>
      </c>
      <c r="G124">
        <v>-521</v>
      </c>
      <c r="H124">
        <v>732</v>
      </c>
      <c r="I124">
        <v>483</v>
      </c>
      <c r="J124">
        <v>442</v>
      </c>
      <c r="K124">
        <v>-75</v>
      </c>
      <c r="L124">
        <v>572</v>
      </c>
      <c r="M124">
        <v>8</v>
      </c>
      <c r="N124">
        <v>2352</v>
      </c>
    </row>
    <row r="125" spans="1:14">
      <c r="N125">
        <f>SUM(N115:N124)</f>
        <v>-5040</v>
      </c>
    </row>
    <row r="126" spans="1:14">
      <c r="A126" t="s">
        <v>170</v>
      </c>
    </row>
    <row r="129" spans="1:1">
      <c r="A129" t="s">
        <v>169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19" workbookViewId="0">
      <selection activeCell="M133" sqref="M133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-112</v>
      </c>
      <c r="C4" t="s">
        <v>2</v>
      </c>
      <c r="D4">
        <v>56</v>
      </c>
      <c r="E4" t="s">
        <v>3</v>
      </c>
      <c r="F4">
        <v>162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-483</v>
      </c>
      <c r="C7">
        <v>476</v>
      </c>
      <c r="D7">
        <v>-432</v>
      </c>
      <c r="E7">
        <v>-1321</v>
      </c>
      <c r="F7">
        <v>-571</v>
      </c>
      <c r="G7">
        <v>267</v>
      </c>
      <c r="H7">
        <v>-138</v>
      </c>
      <c r="I7">
        <v>53</v>
      </c>
      <c r="J7">
        <v>395</v>
      </c>
      <c r="K7">
        <v>-253</v>
      </c>
      <c r="L7">
        <v>-603</v>
      </c>
      <c r="M7">
        <v>596</v>
      </c>
      <c r="N7">
        <v>-2016</v>
      </c>
    </row>
    <row r="8" spans="1:14">
      <c r="A8">
        <v>2007</v>
      </c>
      <c r="B8">
        <v>1090</v>
      </c>
      <c r="C8">
        <v>-440</v>
      </c>
      <c r="D8">
        <v>-316</v>
      </c>
      <c r="E8">
        <v>-416</v>
      </c>
      <c r="F8">
        <v>621</v>
      </c>
      <c r="G8">
        <v>-154</v>
      </c>
      <c r="H8">
        <v>-105</v>
      </c>
      <c r="I8">
        <v>15</v>
      </c>
      <c r="J8">
        <v>-1095</v>
      </c>
      <c r="K8">
        <v>43</v>
      </c>
      <c r="L8">
        <v>524</v>
      </c>
      <c r="M8">
        <v>586</v>
      </c>
      <c r="N8">
        <v>354</v>
      </c>
    </row>
    <row r="9" spans="1:14">
      <c r="A9">
        <v>2008</v>
      </c>
      <c r="B9">
        <v>-1037</v>
      </c>
      <c r="C9">
        <v>-393</v>
      </c>
      <c r="D9">
        <v>-912</v>
      </c>
      <c r="E9">
        <v>31</v>
      </c>
      <c r="F9">
        <v>128</v>
      </c>
      <c r="G9">
        <v>-468</v>
      </c>
      <c r="H9">
        <v>614</v>
      </c>
      <c r="I9">
        <v>1675</v>
      </c>
      <c r="J9">
        <v>1521</v>
      </c>
      <c r="K9">
        <v>2507</v>
      </c>
      <c r="L9">
        <v>-582</v>
      </c>
      <c r="M9">
        <v>-1228</v>
      </c>
      <c r="N9">
        <v>1857</v>
      </c>
    </row>
    <row r="10" spans="1:14">
      <c r="A10">
        <v>2009</v>
      </c>
      <c r="B10">
        <v>1365</v>
      </c>
      <c r="C10">
        <v>-159</v>
      </c>
      <c r="D10">
        <v>-688</v>
      </c>
      <c r="E10">
        <v>-675</v>
      </c>
      <c r="F10">
        <v>-2080</v>
      </c>
      <c r="G10">
        <v>788</v>
      </c>
      <c r="H10">
        <v>-278</v>
      </c>
      <c r="I10">
        <v>-622</v>
      </c>
      <c r="J10">
        <v>-7</v>
      </c>
      <c r="K10">
        <v>363</v>
      </c>
      <c r="L10">
        <v>-339</v>
      </c>
      <c r="M10">
        <v>1795</v>
      </c>
      <c r="N10">
        <v>-536</v>
      </c>
    </row>
    <row r="11" spans="1:14">
      <c r="A11">
        <v>2010</v>
      </c>
      <c r="B11">
        <v>623</v>
      </c>
      <c r="C11">
        <v>365</v>
      </c>
      <c r="D11">
        <v>29</v>
      </c>
      <c r="E11">
        <v>245</v>
      </c>
      <c r="F11">
        <v>2396</v>
      </c>
      <c r="G11">
        <v>491</v>
      </c>
      <c r="H11">
        <v>-2069</v>
      </c>
      <c r="I11">
        <v>412</v>
      </c>
      <c r="J11">
        <v>-1734</v>
      </c>
      <c r="K11">
        <v>-148</v>
      </c>
      <c r="L11">
        <v>2156</v>
      </c>
      <c r="M11">
        <v>112</v>
      </c>
      <c r="N11">
        <v>2878</v>
      </c>
    </row>
    <row r="12" spans="1:14">
      <c r="A12">
        <v>2011</v>
      </c>
      <c r="B12">
        <v>-1052</v>
      </c>
      <c r="C12">
        <v>-348</v>
      </c>
      <c r="D12">
        <v>-1018</v>
      </c>
      <c r="E12">
        <v>-585</v>
      </c>
      <c r="F12">
        <v>1228</v>
      </c>
      <c r="G12">
        <v>-147</v>
      </c>
      <c r="H12">
        <v>392</v>
      </c>
      <c r="I12">
        <v>412</v>
      </c>
      <c r="J12">
        <v>1282</v>
      </c>
      <c r="K12">
        <v>-1187</v>
      </c>
      <c r="L12">
        <v>19</v>
      </c>
      <c r="M12">
        <v>1328</v>
      </c>
      <c r="N12">
        <v>324</v>
      </c>
    </row>
    <row r="13" spans="1:14">
      <c r="A13">
        <v>2012</v>
      </c>
      <c r="B13">
        <v>-40</v>
      </c>
      <c r="C13">
        <v>-179</v>
      </c>
      <c r="D13">
        <v>-56</v>
      </c>
      <c r="E13">
        <v>-60</v>
      </c>
      <c r="F13">
        <v>1647</v>
      </c>
      <c r="G13">
        <v>-229</v>
      </c>
      <c r="H13">
        <v>430</v>
      </c>
      <c r="I13">
        <v>-505</v>
      </c>
      <c r="J13">
        <v>-631</v>
      </c>
      <c r="K13">
        <v>-243</v>
      </c>
      <c r="L13">
        <v>-60</v>
      </c>
      <c r="M13">
        <v>-389</v>
      </c>
      <c r="N13">
        <v>-314</v>
      </c>
    </row>
    <row r="14" spans="1:14">
      <c r="A14">
        <v>2013</v>
      </c>
      <c r="B14">
        <v>-933</v>
      </c>
      <c r="C14">
        <v>1078</v>
      </c>
      <c r="D14">
        <v>284</v>
      </c>
      <c r="E14">
        <v>-601</v>
      </c>
      <c r="F14">
        <v>359</v>
      </c>
      <c r="G14">
        <v>-112</v>
      </c>
      <c r="H14">
        <v>-394</v>
      </c>
      <c r="I14">
        <v>-320</v>
      </c>
      <c r="J14">
        <v>-732</v>
      </c>
      <c r="K14">
        <v>22</v>
      </c>
      <c r="L14">
        <v>223</v>
      </c>
      <c r="M14">
        <v>-51</v>
      </c>
      <c r="N14">
        <v>-1178</v>
      </c>
    </row>
    <row r="15" spans="1:14">
      <c r="A15">
        <v>2014</v>
      </c>
      <c r="B15">
        <v>372</v>
      </c>
      <c r="C15">
        <v>-597</v>
      </c>
      <c r="D15">
        <v>-4</v>
      </c>
      <c r="E15">
        <v>-91</v>
      </c>
      <c r="F15">
        <v>563</v>
      </c>
      <c r="G15">
        <v>88</v>
      </c>
      <c r="H15">
        <v>535</v>
      </c>
      <c r="I15">
        <v>337</v>
      </c>
      <c r="J15">
        <v>1006</v>
      </c>
      <c r="K15">
        <v>151</v>
      </c>
      <c r="L15">
        <v>191</v>
      </c>
      <c r="M15">
        <v>976</v>
      </c>
      <c r="N15">
        <v>3526</v>
      </c>
    </row>
    <row r="16" spans="1:14">
      <c r="A16">
        <v>2015</v>
      </c>
      <c r="B16">
        <v>1912</v>
      </c>
      <c r="C16">
        <v>416</v>
      </c>
      <c r="D16">
        <v>553</v>
      </c>
      <c r="E16">
        <v>-1507</v>
      </c>
      <c r="F16">
        <v>594</v>
      </c>
      <c r="G16">
        <v>-834</v>
      </c>
      <c r="H16">
        <v>540</v>
      </c>
      <c r="I16">
        <v>-270</v>
      </c>
      <c r="J16">
        <v>-33</v>
      </c>
      <c r="K16">
        <v>618</v>
      </c>
      <c r="L16">
        <v>1166</v>
      </c>
      <c r="M16">
        <v>-901</v>
      </c>
      <c r="N16">
        <v>2253</v>
      </c>
    </row>
    <row r="17" spans="1:14">
      <c r="N17">
        <f>SUM(N7:N16)</f>
        <v>7148</v>
      </c>
    </row>
    <row r="18" spans="1:14">
      <c r="A18" t="s">
        <v>168</v>
      </c>
    </row>
    <row r="21" spans="1:14">
      <c r="A21" t="s">
        <v>18</v>
      </c>
    </row>
    <row r="22" spans="1:14">
      <c r="A22" t="s">
        <v>1</v>
      </c>
      <c r="B22">
        <v>-53</v>
      </c>
      <c r="C22" t="s">
        <v>2</v>
      </c>
      <c r="D22">
        <v>77</v>
      </c>
      <c r="E22" t="s">
        <v>3</v>
      </c>
      <c r="F22">
        <v>281</v>
      </c>
    </row>
    <row r="24" spans="1:14">
      <c r="A24" t="s">
        <v>19</v>
      </c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11</v>
      </c>
      <c r="I24" t="s">
        <v>12</v>
      </c>
      <c r="J24" t="s">
        <v>13</v>
      </c>
      <c r="K24" t="s">
        <v>14</v>
      </c>
      <c r="L24" t="s">
        <v>15</v>
      </c>
      <c r="M24" t="s">
        <v>16</v>
      </c>
      <c r="N24" t="s">
        <v>17</v>
      </c>
    </row>
    <row r="25" spans="1:14">
      <c r="A25">
        <v>2006</v>
      </c>
      <c r="B25">
        <v>122</v>
      </c>
      <c r="C25">
        <v>-305</v>
      </c>
      <c r="D25">
        <v>-285</v>
      </c>
      <c r="E25">
        <v>233</v>
      </c>
      <c r="F25">
        <v>86</v>
      </c>
      <c r="G25">
        <v>-18</v>
      </c>
      <c r="H25">
        <v>-255</v>
      </c>
      <c r="I25">
        <v>-301</v>
      </c>
      <c r="J25">
        <v>-172</v>
      </c>
      <c r="K25">
        <v>32</v>
      </c>
      <c r="L25">
        <v>1</v>
      </c>
      <c r="M25">
        <v>-308</v>
      </c>
      <c r="N25">
        <v>-1170</v>
      </c>
    </row>
    <row r="26" spans="1:14">
      <c r="A26">
        <v>2007</v>
      </c>
      <c r="B26">
        <v>33</v>
      </c>
      <c r="C26">
        <v>207</v>
      </c>
      <c r="D26">
        <v>-203</v>
      </c>
      <c r="E26">
        <v>-549</v>
      </c>
      <c r="F26">
        <v>-226</v>
      </c>
      <c r="G26">
        <v>-141</v>
      </c>
      <c r="H26">
        <v>39</v>
      </c>
      <c r="I26">
        <v>-360</v>
      </c>
      <c r="J26">
        <v>-396</v>
      </c>
      <c r="K26">
        <v>-356</v>
      </c>
      <c r="L26">
        <v>77</v>
      </c>
      <c r="M26">
        <v>238</v>
      </c>
      <c r="N26">
        <v>-1638</v>
      </c>
    </row>
    <row r="27" spans="1:14">
      <c r="A27">
        <v>2008</v>
      </c>
      <c r="B27">
        <v>452</v>
      </c>
      <c r="C27">
        <v>433</v>
      </c>
      <c r="D27">
        <v>205</v>
      </c>
      <c r="E27">
        <v>-973</v>
      </c>
      <c r="F27">
        <v>-290</v>
      </c>
      <c r="G27">
        <v>322</v>
      </c>
      <c r="H27">
        <v>-390</v>
      </c>
      <c r="I27">
        <v>78</v>
      </c>
      <c r="J27">
        <v>554</v>
      </c>
      <c r="K27">
        <v>2484</v>
      </c>
      <c r="L27">
        <v>-1181</v>
      </c>
      <c r="M27">
        <v>456</v>
      </c>
      <c r="N27">
        <v>2149</v>
      </c>
    </row>
    <row r="28" spans="1:14">
      <c r="A28">
        <v>2009</v>
      </c>
      <c r="B28">
        <v>-566</v>
      </c>
      <c r="C28">
        <v>472</v>
      </c>
      <c r="D28">
        <v>-403</v>
      </c>
      <c r="E28">
        <v>-68</v>
      </c>
      <c r="F28">
        <v>330</v>
      </c>
      <c r="G28">
        <v>-11</v>
      </c>
      <c r="H28">
        <v>350</v>
      </c>
      <c r="I28">
        <v>367</v>
      </c>
      <c r="J28">
        <v>122</v>
      </c>
      <c r="K28">
        <v>205</v>
      </c>
      <c r="L28">
        <v>234</v>
      </c>
      <c r="M28">
        <v>498</v>
      </c>
      <c r="N28">
        <v>1530</v>
      </c>
    </row>
    <row r="29" spans="1:14">
      <c r="A29">
        <v>2010</v>
      </c>
      <c r="B29">
        <v>490</v>
      </c>
      <c r="C29">
        <v>625</v>
      </c>
      <c r="D29">
        <v>754</v>
      </c>
      <c r="E29">
        <v>-53</v>
      </c>
      <c r="F29">
        <v>527</v>
      </c>
      <c r="G29">
        <v>1565</v>
      </c>
      <c r="H29">
        <v>-65</v>
      </c>
      <c r="I29">
        <v>768</v>
      </c>
      <c r="J29">
        <v>-1093</v>
      </c>
      <c r="K29">
        <v>-217</v>
      </c>
      <c r="L29">
        <v>474</v>
      </c>
      <c r="M29">
        <v>1269</v>
      </c>
      <c r="N29">
        <v>5044</v>
      </c>
    </row>
    <row r="30" spans="1:14">
      <c r="A30">
        <v>2011</v>
      </c>
      <c r="B30">
        <v>-163</v>
      </c>
      <c r="C30">
        <v>155</v>
      </c>
      <c r="D30">
        <v>390</v>
      </c>
      <c r="E30">
        <v>457</v>
      </c>
      <c r="F30">
        <v>1777</v>
      </c>
      <c r="G30">
        <v>205</v>
      </c>
      <c r="H30">
        <v>1544</v>
      </c>
      <c r="I30">
        <v>244</v>
      </c>
      <c r="J30">
        <v>-1878</v>
      </c>
      <c r="K30">
        <v>235</v>
      </c>
      <c r="L30">
        <v>208</v>
      </c>
      <c r="M30">
        <v>281</v>
      </c>
      <c r="N30">
        <v>3456</v>
      </c>
    </row>
    <row r="31" spans="1:14">
      <c r="A31">
        <v>2012</v>
      </c>
      <c r="B31">
        <v>500</v>
      </c>
      <c r="C31">
        <v>105</v>
      </c>
      <c r="D31">
        <v>73</v>
      </c>
      <c r="E31">
        <v>85</v>
      </c>
      <c r="F31">
        <v>72</v>
      </c>
      <c r="G31">
        <v>69</v>
      </c>
      <c r="H31">
        <v>46</v>
      </c>
      <c r="I31">
        <v>48</v>
      </c>
      <c r="J31">
        <v>-145</v>
      </c>
      <c r="K31">
        <v>155</v>
      </c>
      <c r="L31">
        <v>172</v>
      </c>
      <c r="M31">
        <v>22</v>
      </c>
      <c r="N31">
        <v>1202</v>
      </c>
    </row>
    <row r="32" spans="1:14">
      <c r="A32">
        <v>2013</v>
      </c>
      <c r="B32">
        <v>-249</v>
      </c>
      <c r="C32">
        <v>455</v>
      </c>
      <c r="D32">
        <v>90</v>
      </c>
      <c r="E32">
        <v>-114</v>
      </c>
      <c r="F32">
        <v>-461</v>
      </c>
      <c r="G32">
        <v>553</v>
      </c>
      <c r="H32">
        <v>82</v>
      </c>
      <c r="I32">
        <v>392</v>
      </c>
      <c r="J32">
        <v>330</v>
      </c>
      <c r="K32">
        <v>-211</v>
      </c>
      <c r="L32">
        <v>127</v>
      </c>
      <c r="M32">
        <v>234</v>
      </c>
      <c r="N32">
        <v>1228</v>
      </c>
    </row>
    <row r="33" spans="1:14">
      <c r="A33">
        <v>2014</v>
      </c>
      <c r="B33">
        <v>315</v>
      </c>
      <c r="C33">
        <v>77</v>
      </c>
      <c r="D33">
        <v>51</v>
      </c>
      <c r="E33">
        <v>-64</v>
      </c>
      <c r="F33">
        <v>-4</v>
      </c>
      <c r="G33">
        <v>209</v>
      </c>
      <c r="H33">
        <v>-28</v>
      </c>
      <c r="I33">
        <v>191</v>
      </c>
      <c r="J33">
        <v>101</v>
      </c>
      <c r="K33">
        <v>-2</v>
      </c>
      <c r="L33">
        <v>74</v>
      </c>
      <c r="M33">
        <v>178</v>
      </c>
      <c r="N33">
        <v>1098</v>
      </c>
    </row>
    <row r="34" spans="1:14">
      <c r="A34">
        <v>2015</v>
      </c>
      <c r="B34">
        <v>420</v>
      </c>
      <c r="C34">
        <v>-237</v>
      </c>
      <c r="D34">
        <v>847</v>
      </c>
      <c r="E34">
        <v>-315</v>
      </c>
      <c r="F34">
        <v>72</v>
      </c>
      <c r="G34">
        <v>-404</v>
      </c>
      <c r="H34">
        <v>-600</v>
      </c>
      <c r="I34">
        <v>-814</v>
      </c>
      <c r="J34">
        <v>-538</v>
      </c>
      <c r="K34">
        <v>54</v>
      </c>
      <c r="L34">
        <v>-101</v>
      </c>
      <c r="M34">
        <v>31</v>
      </c>
      <c r="N34">
        <v>-1586</v>
      </c>
    </row>
    <row r="35" spans="1:14">
      <c r="N35">
        <f>SUM(N25:N34)</f>
        <v>11313</v>
      </c>
    </row>
    <row r="36" spans="1:14">
      <c r="A36" t="s">
        <v>167</v>
      </c>
    </row>
    <row r="39" spans="1:14">
      <c r="A39" t="s">
        <v>20</v>
      </c>
    </row>
    <row r="40" spans="1:14">
      <c r="A40" t="s">
        <v>1</v>
      </c>
      <c r="B40">
        <v>-17</v>
      </c>
      <c r="C40" t="s">
        <v>2</v>
      </c>
      <c r="D40">
        <v>161</v>
      </c>
      <c r="E40" t="s">
        <v>3</v>
      </c>
      <c r="F40">
        <v>97</v>
      </c>
    </row>
    <row r="42" spans="1:14">
      <c r="A42" t="s">
        <v>21</v>
      </c>
      <c r="B42" t="s">
        <v>5</v>
      </c>
      <c r="C42" t="s">
        <v>6</v>
      </c>
      <c r="D42" t="s">
        <v>7</v>
      </c>
      <c r="E42" t="s">
        <v>8</v>
      </c>
      <c r="F42" t="s">
        <v>9</v>
      </c>
      <c r="G42" t="s">
        <v>10</v>
      </c>
      <c r="H42" t="s">
        <v>11</v>
      </c>
      <c r="I42" t="s">
        <v>12</v>
      </c>
      <c r="J42" t="s">
        <v>13</v>
      </c>
      <c r="K42" t="s">
        <v>14</v>
      </c>
      <c r="L42" t="s">
        <v>15</v>
      </c>
      <c r="M42" t="s">
        <v>16</v>
      </c>
      <c r="N42" t="s">
        <v>17</v>
      </c>
    </row>
    <row r="43" spans="1:14">
      <c r="A43">
        <v>2006</v>
      </c>
      <c r="B43">
        <v>-149</v>
      </c>
      <c r="C43">
        <v>292</v>
      </c>
      <c r="D43">
        <v>304</v>
      </c>
      <c r="E43">
        <v>-987</v>
      </c>
      <c r="F43">
        <v>1610</v>
      </c>
      <c r="G43">
        <v>-115</v>
      </c>
      <c r="H43">
        <v>695</v>
      </c>
      <c r="I43">
        <v>607</v>
      </c>
      <c r="J43">
        <v>340</v>
      </c>
      <c r="K43">
        <v>-131</v>
      </c>
      <c r="L43">
        <v>-900</v>
      </c>
      <c r="M43">
        <v>978</v>
      </c>
      <c r="N43">
        <v>2543</v>
      </c>
    </row>
    <row r="44" spans="1:14">
      <c r="A44">
        <v>2007</v>
      </c>
      <c r="B44">
        <v>-498</v>
      </c>
      <c r="C44">
        <v>-620</v>
      </c>
      <c r="D44">
        <v>-949</v>
      </c>
      <c r="E44">
        <v>-22</v>
      </c>
      <c r="F44">
        <v>701</v>
      </c>
      <c r="G44">
        <v>-128</v>
      </c>
      <c r="H44">
        <v>675</v>
      </c>
      <c r="I44">
        <v>-121</v>
      </c>
      <c r="J44">
        <v>267</v>
      </c>
      <c r="K44">
        <v>472</v>
      </c>
      <c r="L44">
        <v>1360</v>
      </c>
      <c r="M44">
        <v>-55</v>
      </c>
      <c r="N44">
        <v>1082</v>
      </c>
    </row>
    <row r="45" spans="1:14">
      <c r="A45">
        <v>2008</v>
      </c>
      <c r="B45">
        <v>739</v>
      </c>
      <c r="C45">
        <v>92</v>
      </c>
      <c r="D45">
        <v>61</v>
      </c>
      <c r="E45">
        <v>-1172</v>
      </c>
      <c r="F45">
        <v>635</v>
      </c>
      <c r="G45">
        <v>-73</v>
      </c>
      <c r="H45">
        <v>40</v>
      </c>
      <c r="I45">
        <v>1190</v>
      </c>
      <c r="J45">
        <v>-1956</v>
      </c>
      <c r="K45">
        <v>-1999</v>
      </c>
      <c r="L45">
        <v>3808</v>
      </c>
      <c r="M45">
        <v>1385</v>
      </c>
      <c r="N45">
        <v>2750</v>
      </c>
    </row>
    <row r="46" spans="1:14">
      <c r="A46">
        <v>2009</v>
      </c>
      <c r="B46">
        <v>3166</v>
      </c>
      <c r="C46">
        <v>-270</v>
      </c>
      <c r="D46">
        <v>-143</v>
      </c>
      <c r="E46">
        <v>-223</v>
      </c>
      <c r="F46">
        <v>2318</v>
      </c>
      <c r="G46">
        <v>907</v>
      </c>
      <c r="H46">
        <v>41</v>
      </c>
      <c r="I46">
        <v>1664</v>
      </c>
      <c r="J46">
        <v>650</v>
      </c>
      <c r="K46">
        <v>242</v>
      </c>
      <c r="L46">
        <v>177</v>
      </c>
      <c r="M46">
        <v>-347</v>
      </c>
      <c r="N46">
        <v>8182</v>
      </c>
    </row>
    <row r="47" spans="1:14">
      <c r="A47">
        <v>2010</v>
      </c>
      <c r="B47">
        <v>-16</v>
      </c>
      <c r="C47">
        <v>950</v>
      </c>
      <c r="D47">
        <v>452</v>
      </c>
      <c r="E47">
        <v>-435</v>
      </c>
      <c r="F47">
        <v>-507</v>
      </c>
      <c r="G47">
        <v>1424</v>
      </c>
      <c r="H47">
        <v>1693</v>
      </c>
      <c r="I47">
        <v>541</v>
      </c>
      <c r="J47">
        <v>16</v>
      </c>
      <c r="K47">
        <v>606</v>
      </c>
      <c r="L47">
        <v>510</v>
      </c>
      <c r="M47">
        <v>-1503</v>
      </c>
      <c r="N47">
        <v>3731</v>
      </c>
    </row>
    <row r="48" spans="1:14">
      <c r="A48">
        <v>2011</v>
      </c>
      <c r="B48">
        <v>-18</v>
      </c>
      <c r="C48">
        <v>-882</v>
      </c>
      <c r="D48">
        <v>255</v>
      </c>
      <c r="E48">
        <v>-784</v>
      </c>
      <c r="F48">
        <v>-461</v>
      </c>
      <c r="G48">
        <v>-68</v>
      </c>
      <c r="H48">
        <v>-655</v>
      </c>
      <c r="I48">
        <v>-1314</v>
      </c>
      <c r="J48">
        <v>30</v>
      </c>
      <c r="K48">
        <v>-2332</v>
      </c>
      <c r="L48">
        <v>1038</v>
      </c>
      <c r="M48">
        <v>672</v>
      </c>
      <c r="N48">
        <v>-4520</v>
      </c>
    </row>
    <row r="49" spans="1:14">
      <c r="A49">
        <v>2012</v>
      </c>
      <c r="B49">
        <v>-486</v>
      </c>
      <c r="C49">
        <v>1105</v>
      </c>
      <c r="D49">
        <v>-442</v>
      </c>
      <c r="E49">
        <v>827</v>
      </c>
      <c r="F49">
        <v>864</v>
      </c>
      <c r="G49">
        <v>-778</v>
      </c>
      <c r="H49">
        <v>-943</v>
      </c>
      <c r="I49">
        <v>651</v>
      </c>
      <c r="J49">
        <v>-440</v>
      </c>
      <c r="K49">
        <v>431</v>
      </c>
      <c r="L49">
        <v>187</v>
      </c>
      <c r="M49">
        <v>-93</v>
      </c>
      <c r="N49">
        <v>882</v>
      </c>
    </row>
    <row r="50" spans="1:14">
      <c r="A50">
        <v>2013</v>
      </c>
      <c r="B50">
        <v>58</v>
      </c>
      <c r="C50">
        <v>612</v>
      </c>
      <c r="D50">
        <v>-322</v>
      </c>
      <c r="E50">
        <v>65</v>
      </c>
      <c r="F50">
        <v>1225</v>
      </c>
      <c r="G50">
        <v>1025</v>
      </c>
      <c r="H50">
        <v>-388</v>
      </c>
      <c r="I50">
        <v>413</v>
      </c>
      <c r="J50">
        <v>-780</v>
      </c>
      <c r="K50">
        <v>102</v>
      </c>
      <c r="L50">
        <v>-98</v>
      </c>
      <c r="M50">
        <v>-118</v>
      </c>
      <c r="N50">
        <v>1794</v>
      </c>
    </row>
    <row r="51" spans="1:14">
      <c r="A51">
        <v>2014</v>
      </c>
      <c r="B51">
        <v>87</v>
      </c>
      <c r="C51">
        <v>703</v>
      </c>
      <c r="D51">
        <v>-69</v>
      </c>
      <c r="E51">
        <v>165</v>
      </c>
      <c r="F51">
        <v>312</v>
      </c>
      <c r="G51">
        <v>67</v>
      </c>
      <c r="H51">
        <v>-130</v>
      </c>
      <c r="I51">
        <v>184</v>
      </c>
      <c r="J51">
        <v>832</v>
      </c>
      <c r="K51">
        <v>734</v>
      </c>
      <c r="L51">
        <v>843</v>
      </c>
      <c r="M51">
        <v>1153</v>
      </c>
      <c r="N51">
        <v>4880</v>
      </c>
    </row>
    <row r="52" spans="1:14">
      <c r="A52">
        <v>2015</v>
      </c>
      <c r="B52">
        <v>245</v>
      </c>
      <c r="C52">
        <v>1356</v>
      </c>
      <c r="D52">
        <v>-418</v>
      </c>
      <c r="E52">
        <v>-572</v>
      </c>
      <c r="F52">
        <v>-899</v>
      </c>
      <c r="G52">
        <v>-102</v>
      </c>
      <c r="H52">
        <v>1420</v>
      </c>
      <c r="I52">
        <v>208</v>
      </c>
      <c r="J52">
        <v>-245</v>
      </c>
      <c r="K52">
        <v>459</v>
      </c>
      <c r="L52">
        <v>734</v>
      </c>
      <c r="M52">
        <v>-781</v>
      </c>
      <c r="N52">
        <v>1405</v>
      </c>
    </row>
    <row r="53" spans="1:14">
      <c r="N53">
        <f>SUM(N43:N52)</f>
        <v>22729</v>
      </c>
    </row>
    <row r="54" spans="1:14">
      <c r="A54" t="s">
        <v>166</v>
      </c>
    </row>
    <row r="57" spans="1:14">
      <c r="A57" t="s">
        <v>22</v>
      </c>
    </row>
    <row r="58" spans="1:14">
      <c r="A58" t="s">
        <v>1</v>
      </c>
      <c r="B58">
        <v>-23</v>
      </c>
      <c r="C58" t="s">
        <v>2</v>
      </c>
      <c r="D58">
        <v>196</v>
      </c>
      <c r="E58" t="s">
        <v>3</v>
      </c>
      <c r="F58">
        <v>177</v>
      </c>
    </row>
    <row r="60" spans="1:14">
      <c r="A60" t="s">
        <v>23</v>
      </c>
      <c r="B60" t="s">
        <v>5</v>
      </c>
      <c r="C60" t="s">
        <v>6</v>
      </c>
      <c r="D60" t="s">
        <v>7</v>
      </c>
      <c r="E60" t="s">
        <v>8</v>
      </c>
      <c r="F60" t="s">
        <v>9</v>
      </c>
      <c r="G60" t="s">
        <v>10</v>
      </c>
      <c r="H60" t="s">
        <v>11</v>
      </c>
      <c r="I60" t="s">
        <v>12</v>
      </c>
      <c r="J60" t="s">
        <v>13</v>
      </c>
      <c r="K60" t="s">
        <v>14</v>
      </c>
      <c r="L60" t="s">
        <v>15</v>
      </c>
      <c r="M60" t="s">
        <v>16</v>
      </c>
      <c r="N60" t="s">
        <v>17</v>
      </c>
    </row>
    <row r="61" spans="1:14">
      <c r="A61">
        <v>2006</v>
      </c>
      <c r="B61">
        <v>401</v>
      </c>
      <c r="C61">
        <v>-154</v>
      </c>
      <c r="D61">
        <v>-622</v>
      </c>
      <c r="E61">
        <v>-175</v>
      </c>
      <c r="F61">
        <v>386</v>
      </c>
      <c r="G61">
        <v>-259</v>
      </c>
      <c r="H61">
        <v>206</v>
      </c>
      <c r="I61">
        <v>502</v>
      </c>
      <c r="J61">
        <v>-140</v>
      </c>
      <c r="K61">
        <v>282</v>
      </c>
      <c r="L61">
        <v>-157</v>
      </c>
      <c r="M61">
        <v>-28</v>
      </c>
      <c r="N61">
        <v>243</v>
      </c>
    </row>
    <row r="62" spans="1:14">
      <c r="A62">
        <v>2007</v>
      </c>
      <c r="B62">
        <v>146</v>
      </c>
      <c r="C62">
        <v>-461</v>
      </c>
      <c r="D62">
        <v>255</v>
      </c>
      <c r="E62">
        <v>-276</v>
      </c>
      <c r="F62">
        <v>138</v>
      </c>
      <c r="G62">
        <v>-156</v>
      </c>
      <c r="H62">
        <v>208</v>
      </c>
      <c r="I62">
        <v>741</v>
      </c>
      <c r="J62">
        <v>-275</v>
      </c>
      <c r="K62">
        <v>584</v>
      </c>
      <c r="L62">
        <v>-426</v>
      </c>
      <c r="M62">
        <v>-798</v>
      </c>
      <c r="N62">
        <v>-319</v>
      </c>
    </row>
    <row r="63" spans="1:14">
      <c r="A63">
        <v>2008</v>
      </c>
      <c r="B63">
        <v>-1043</v>
      </c>
      <c r="C63">
        <v>-447</v>
      </c>
      <c r="D63">
        <v>15</v>
      </c>
      <c r="E63">
        <v>-557</v>
      </c>
      <c r="F63">
        <v>746</v>
      </c>
      <c r="G63">
        <v>538</v>
      </c>
      <c r="H63">
        <v>425</v>
      </c>
      <c r="I63">
        <v>-582</v>
      </c>
      <c r="J63">
        <v>1079</v>
      </c>
      <c r="K63">
        <v>3168</v>
      </c>
      <c r="L63">
        <v>-821</v>
      </c>
      <c r="M63">
        <v>-2849</v>
      </c>
      <c r="N63">
        <v>-329</v>
      </c>
    </row>
    <row r="64" spans="1:14">
      <c r="A64">
        <v>2009</v>
      </c>
      <c r="B64">
        <v>1560</v>
      </c>
      <c r="C64">
        <v>2378</v>
      </c>
      <c r="D64">
        <v>-813</v>
      </c>
      <c r="E64">
        <v>523</v>
      </c>
      <c r="F64">
        <v>226</v>
      </c>
      <c r="G64">
        <v>805</v>
      </c>
      <c r="H64">
        <v>379</v>
      </c>
      <c r="I64">
        <v>-512</v>
      </c>
      <c r="J64">
        <v>-765</v>
      </c>
      <c r="K64">
        <v>688</v>
      </c>
      <c r="L64">
        <v>601</v>
      </c>
      <c r="M64">
        <v>692</v>
      </c>
      <c r="N64">
        <v>5760</v>
      </c>
    </row>
    <row r="65" spans="1:14">
      <c r="A65">
        <v>2010</v>
      </c>
      <c r="B65">
        <v>600</v>
      </c>
      <c r="C65">
        <v>131</v>
      </c>
      <c r="D65">
        <v>894</v>
      </c>
      <c r="E65">
        <v>993</v>
      </c>
      <c r="F65">
        <v>1224</v>
      </c>
      <c r="G65">
        <v>1065</v>
      </c>
      <c r="H65">
        <v>-659</v>
      </c>
      <c r="I65">
        <v>76</v>
      </c>
      <c r="J65">
        <v>-678</v>
      </c>
      <c r="K65">
        <v>139</v>
      </c>
      <c r="L65">
        <v>852</v>
      </c>
      <c r="M65">
        <v>-612</v>
      </c>
      <c r="N65">
        <v>4025</v>
      </c>
    </row>
    <row r="66" spans="1:14">
      <c r="A66">
        <v>2011</v>
      </c>
      <c r="B66">
        <v>191</v>
      </c>
      <c r="C66">
        <v>294</v>
      </c>
      <c r="D66">
        <v>-846</v>
      </c>
      <c r="E66">
        <v>348</v>
      </c>
      <c r="F66">
        <v>587</v>
      </c>
      <c r="G66">
        <v>-523</v>
      </c>
      <c r="H66">
        <v>1359</v>
      </c>
      <c r="I66">
        <v>165</v>
      </c>
      <c r="J66">
        <v>-253</v>
      </c>
      <c r="K66">
        <v>67</v>
      </c>
      <c r="L66">
        <v>709</v>
      </c>
      <c r="M66">
        <v>534</v>
      </c>
      <c r="N66">
        <v>2633</v>
      </c>
    </row>
    <row r="67" spans="1:14">
      <c r="A67">
        <v>2012</v>
      </c>
      <c r="B67">
        <v>1226</v>
      </c>
      <c r="C67">
        <v>-412</v>
      </c>
      <c r="D67">
        <v>-97</v>
      </c>
      <c r="E67">
        <v>571</v>
      </c>
      <c r="F67">
        <v>101</v>
      </c>
      <c r="G67">
        <v>394</v>
      </c>
      <c r="H67">
        <v>876</v>
      </c>
      <c r="I67">
        <v>62</v>
      </c>
      <c r="J67">
        <v>-76</v>
      </c>
      <c r="K67">
        <v>-7</v>
      </c>
      <c r="L67">
        <v>-533</v>
      </c>
      <c r="M67">
        <v>-435</v>
      </c>
      <c r="N67">
        <v>1669</v>
      </c>
    </row>
    <row r="68" spans="1:14">
      <c r="A68">
        <v>2013</v>
      </c>
      <c r="B68">
        <v>-1247</v>
      </c>
      <c r="C68">
        <v>773</v>
      </c>
      <c r="D68">
        <v>-141</v>
      </c>
      <c r="E68">
        <v>-111</v>
      </c>
      <c r="F68">
        <v>-183</v>
      </c>
      <c r="G68">
        <v>168</v>
      </c>
      <c r="H68">
        <v>-29</v>
      </c>
      <c r="I68">
        <v>350</v>
      </c>
      <c r="J68">
        <v>30</v>
      </c>
      <c r="K68">
        <v>-153</v>
      </c>
      <c r="L68">
        <v>464</v>
      </c>
      <c r="M68">
        <v>-320</v>
      </c>
      <c r="N68">
        <v>-398</v>
      </c>
    </row>
    <row r="69" spans="1:14">
      <c r="A69">
        <v>2014</v>
      </c>
      <c r="B69">
        <v>643</v>
      </c>
      <c r="C69">
        <v>140</v>
      </c>
      <c r="D69">
        <v>-127</v>
      </c>
      <c r="E69">
        <v>151</v>
      </c>
      <c r="F69">
        <v>180</v>
      </c>
      <c r="G69">
        <v>242</v>
      </c>
      <c r="H69">
        <v>137</v>
      </c>
      <c r="I69">
        <v>-277</v>
      </c>
      <c r="J69">
        <v>578</v>
      </c>
      <c r="K69">
        <v>-43</v>
      </c>
      <c r="L69">
        <v>-183</v>
      </c>
      <c r="M69">
        <v>1161</v>
      </c>
      <c r="N69">
        <v>2602</v>
      </c>
    </row>
    <row r="70" spans="1:14">
      <c r="A70">
        <v>2015</v>
      </c>
      <c r="B70">
        <v>57</v>
      </c>
      <c r="C70">
        <v>1217</v>
      </c>
      <c r="D70">
        <v>-672</v>
      </c>
      <c r="E70">
        <v>-70</v>
      </c>
      <c r="F70">
        <v>188</v>
      </c>
      <c r="G70">
        <v>1125</v>
      </c>
      <c r="H70">
        <v>-1105</v>
      </c>
      <c r="I70">
        <v>-102</v>
      </c>
      <c r="J70">
        <v>-368</v>
      </c>
      <c r="K70">
        <v>694</v>
      </c>
      <c r="L70">
        <v>932</v>
      </c>
      <c r="M70">
        <v>-1239</v>
      </c>
      <c r="N70">
        <v>659</v>
      </c>
    </row>
    <row r="71" spans="1:14">
      <c r="N71">
        <f>SUM(N61:N70)</f>
        <v>16545</v>
      </c>
    </row>
    <row r="72" spans="1:14">
      <c r="A72" t="s">
        <v>165</v>
      </c>
    </row>
    <row r="75" spans="1:14">
      <c r="A75" t="s">
        <v>24</v>
      </c>
    </row>
    <row r="76" spans="1:14">
      <c r="A76" t="s">
        <v>1</v>
      </c>
      <c r="B76">
        <v>115</v>
      </c>
      <c r="C76" t="s">
        <v>2</v>
      </c>
      <c r="D76">
        <v>97</v>
      </c>
      <c r="E76" t="s">
        <v>3</v>
      </c>
      <c r="F76">
        <v>103</v>
      </c>
    </row>
    <row r="78" spans="1:14">
      <c r="A78" t="s">
        <v>25</v>
      </c>
      <c r="B78" t="s">
        <v>5</v>
      </c>
      <c r="C78" t="s">
        <v>6</v>
      </c>
      <c r="D78" t="s">
        <v>7</v>
      </c>
      <c r="E78" t="s">
        <v>8</v>
      </c>
      <c r="F78" t="s">
        <v>9</v>
      </c>
      <c r="G78" t="s">
        <v>10</v>
      </c>
      <c r="H78" t="s">
        <v>11</v>
      </c>
      <c r="I78" t="s">
        <v>12</v>
      </c>
      <c r="J78" t="s">
        <v>13</v>
      </c>
      <c r="K78" t="s">
        <v>14</v>
      </c>
      <c r="L78" t="s">
        <v>15</v>
      </c>
      <c r="M78" t="s">
        <v>16</v>
      </c>
      <c r="N78" t="s">
        <v>17</v>
      </c>
    </row>
    <row r="79" spans="1:14">
      <c r="A79">
        <v>2006</v>
      </c>
      <c r="B79">
        <v>751</v>
      </c>
      <c r="C79">
        <v>-539</v>
      </c>
      <c r="D79">
        <v>-93</v>
      </c>
      <c r="E79">
        <v>107</v>
      </c>
      <c r="F79">
        <v>767</v>
      </c>
      <c r="G79">
        <v>-652</v>
      </c>
      <c r="H79">
        <v>309</v>
      </c>
      <c r="I79">
        <v>1002</v>
      </c>
      <c r="J79">
        <v>-263</v>
      </c>
      <c r="K79">
        <v>1431</v>
      </c>
      <c r="L79">
        <v>672</v>
      </c>
      <c r="M79">
        <v>258</v>
      </c>
      <c r="N79">
        <v>3751</v>
      </c>
    </row>
    <row r="80" spans="1:14">
      <c r="A80">
        <v>2007</v>
      </c>
      <c r="B80">
        <v>-648</v>
      </c>
      <c r="C80">
        <v>166</v>
      </c>
      <c r="D80">
        <v>703</v>
      </c>
      <c r="E80">
        <v>1007</v>
      </c>
      <c r="F80">
        <v>-326</v>
      </c>
      <c r="G80">
        <v>280</v>
      </c>
      <c r="H80">
        <v>-327</v>
      </c>
      <c r="I80">
        <v>1086</v>
      </c>
      <c r="J80">
        <v>498</v>
      </c>
      <c r="K80">
        <v>173</v>
      </c>
      <c r="L80">
        <v>-2322</v>
      </c>
      <c r="M80">
        <v>-679</v>
      </c>
      <c r="N80">
        <v>-390</v>
      </c>
    </row>
    <row r="81" spans="1:14">
      <c r="A81">
        <v>2008</v>
      </c>
      <c r="B81">
        <v>-87</v>
      </c>
      <c r="C81">
        <v>-398</v>
      </c>
      <c r="D81">
        <v>-809</v>
      </c>
      <c r="E81">
        <v>657</v>
      </c>
      <c r="F81">
        <v>461</v>
      </c>
      <c r="G81">
        <v>-244</v>
      </c>
      <c r="H81">
        <v>-6</v>
      </c>
      <c r="I81">
        <v>571</v>
      </c>
      <c r="J81">
        <v>767</v>
      </c>
      <c r="K81">
        <v>-611</v>
      </c>
      <c r="L81">
        <v>2032</v>
      </c>
      <c r="M81">
        <v>2291</v>
      </c>
      <c r="N81">
        <v>4624</v>
      </c>
    </row>
    <row r="82" spans="1:14">
      <c r="A82">
        <v>2009</v>
      </c>
      <c r="B82">
        <v>69</v>
      </c>
      <c r="C82">
        <v>1208</v>
      </c>
      <c r="D82">
        <v>1768</v>
      </c>
      <c r="E82">
        <v>834</v>
      </c>
      <c r="F82">
        <v>1683</v>
      </c>
      <c r="G82">
        <v>-743</v>
      </c>
      <c r="H82">
        <v>738</v>
      </c>
      <c r="I82">
        <v>2066</v>
      </c>
      <c r="J82">
        <v>-314</v>
      </c>
      <c r="K82">
        <v>-1050</v>
      </c>
      <c r="L82">
        <v>1000</v>
      </c>
      <c r="M82">
        <v>-93</v>
      </c>
      <c r="N82">
        <v>7165</v>
      </c>
    </row>
    <row r="83" spans="1:14">
      <c r="A83">
        <v>2010</v>
      </c>
      <c r="B83">
        <v>-803</v>
      </c>
      <c r="C83">
        <v>679</v>
      </c>
      <c r="D83">
        <v>71</v>
      </c>
      <c r="E83">
        <v>767</v>
      </c>
      <c r="F83">
        <v>-1425</v>
      </c>
      <c r="G83">
        <v>154</v>
      </c>
      <c r="H83">
        <v>1849</v>
      </c>
      <c r="I83">
        <v>-123</v>
      </c>
      <c r="J83">
        <v>1573</v>
      </c>
      <c r="K83">
        <v>664</v>
      </c>
      <c r="L83">
        <v>-167</v>
      </c>
      <c r="M83">
        <v>508</v>
      </c>
      <c r="N83">
        <v>3745</v>
      </c>
    </row>
    <row r="84" spans="1:14">
      <c r="A84">
        <v>2011</v>
      </c>
      <c r="B84">
        <v>165</v>
      </c>
      <c r="C84">
        <v>-248</v>
      </c>
      <c r="D84">
        <v>425</v>
      </c>
      <c r="E84">
        <v>1325</v>
      </c>
      <c r="F84">
        <v>92</v>
      </c>
      <c r="G84">
        <v>322</v>
      </c>
      <c r="H84">
        <v>1274</v>
      </c>
      <c r="I84">
        <v>-547</v>
      </c>
      <c r="J84">
        <v>-2027</v>
      </c>
      <c r="K84">
        <v>114</v>
      </c>
      <c r="L84">
        <v>-855</v>
      </c>
      <c r="M84">
        <v>120</v>
      </c>
      <c r="N84">
        <v>160</v>
      </c>
    </row>
    <row r="85" spans="1:14">
      <c r="A85">
        <v>2012</v>
      </c>
      <c r="B85">
        <v>1223</v>
      </c>
      <c r="C85">
        <v>-347</v>
      </c>
      <c r="D85">
        <v>-176</v>
      </c>
      <c r="E85">
        <v>88</v>
      </c>
      <c r="F85">
        <v>-2081</v>
      </c>
      <c r="G85">
        <v>582</v>
      </c>
      <c r="H85">
        <v>666</v>
      </c>
      <c r="I85">
        <v>-279</v>
      </c>
      <c r="J85">
        <v>666</v>
      </c>
      <c r="K85">
        <v>-730</v>
      </c>
      <c r="L85">
        <v>-259</v>
      </c>
      <c r="M85">
        <v>94</v>
      </c>
      <c r="N85">
        <v>-554</v>
      </c>
    </row>
    <row r="86" spans="1:14">
      <c r="A86">
        <v>2013</v>
      </c>
      <c r="B86">
        <v>471</v>
      </c>
      <c r="C86">
        <v>-508</v>
      </c>
      <c r="D86">
        <v>747</v>
      </c>
      <c r="E86">
        <v>322</v>
      </c>
      <c r="F86">
        <v>-2085</v>
      </c>
      <c r="G86">
        <v>-42</v>
      </c>
      <c r="H86">
        <v>1125</v>
      </c>
      <c r="I86">
        <v>-428</v>
      </c>
      <c r="J86">
        <v>1243</v>
      </c>
      <c r="K86">
        <v>663</v>
      </c>
      <c r="L86">
        <v>-1255</v>
      </c>
      <c r="M86">
        <v>451</v>
      </c>
      <c r="N86">
        <v>704</v>
      </c>
    </row>
    <row r="87" spans="1:14">
      <c r="A87">
        <v>2014</v>
      </c>
      <c r="B87">
        <v>-67</v>
      </c>
      <c r="C87">
        <v>503</v>
      </c>
      <c r="D87">
        <v>429</v>
      </c>
      <c r="E87">
        <v>-50</v>
      </c>
      <c r="F87">
        <v>-317</v>
      </c>
      <c r="G87">
        <v>-52</v>
      </c>
      <c r="H87">
        <v>-85</v>
      </c>
      <c r="I87">
        <v>-20</v>
      </c>
      <c r="J87">
        <v>-883</v>
      </c>
      <c r="K87">
        <v>-925</v>
      </c>
      <c r="L87">
        <v>-46</v>
      </c>
      <c r="M87">
        <v>442</v>
      </c>
      <c r="N87">
        <v>-1071</v>
      </c>
    </row>
    <row r="88" spans="1:14">
      <c r="A88">
        <v>2015</v>
      </c>
      <c r="B88">
        <v>-1626</v>
      </c>
      <c r="C88">
        <v>737</v>
      </c>
      <c r="D88">
        <v>-504</v>
      </c>
      <c r="E88">
        <v>1229</v>
      </c>
      <c r="F88">
        <v>-1447</v>
      </c>
      <c r="G88">
        <v>435</v>
      </c>
      <c r="H88">
        <v>-707</v>
      </c>
      <c r="I88">
        <v>-102</v>
      </c>
      <c r="J88">
        <v>1208</v>
      </c>
      <c r="K88">
        <v>436</v>
      </c>
      <c r="L88">
        <v>-783</v>
      </c>
      <c r="M88">
        <v>10</v>
      </c>
      <c r="N88">
        <v>-1115</v>
      </c>
    </row>
    <row r="89" spans="1:14">
      <c r="N89">
        <f>SUM(N79:N88)</f>
        <v>17019</v>
      </c>
    </row>
    <row r="90" spans="1:14">
      <c r="A90" t="s">
        <v>164</v>
      </c>
    </row>
    <row r="93" spans="1:14">
      <c r="A93" t="s">
        <v>26</v>
      </c>
    </row>
    <row r="94" spans="1:14">
      <c r="A94" t="s">
        <v>1</v>
      </c>
      <c r="B94">
        <v>13</v>
      </c>
      <c r="C94" t="s">
        <v>2</v>
      </c>
      <c r="D94">
        <v>110</v>
      </c>
      <c r="E94" t="s">
        <v>3</v>
      </c>
      <c r="F94">
        <v>62</v>
      </c>
    </row>
    <row r="96" spans="1:14">
      <c r="A96" t="s">
        <v>27</v>
      </c>
      <c r="B96" t="s">
        <v>5</v>
      </c>
      <c r="C96" t="s">
        <v>6</v>
      </c>
      <c r="D96" t="s">
        <v>7</v>
      </c>
      <c r="E96" t="s">
        <v>8</v>
      </c>
      <c r="F96" t="s">
        <v>9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15</v>
      </c>
      <c r="M96" t="s">
        <v>16</v>
      </c>
      <c r="N96" t="s">
        <v>17</v>
      </c>
    </row>
    <row r="97" spans="1:14">
      <c r="A97">
        <v>2006</v>
      </c>
      <c r="B97">
        <v>-434</v>
      </c>
      <c r="C97">
        <v>2</v>
      </c>
      <c r="D97">
        <v>90</v>
      </c>
      <c r="E97">
        <v>-580</v>
      </c>
      <c r="F97">
        <v>855</v>
      </c>
      <c r="G97">
        <v>-650</v>
      </c>
      <c r="H97">
        <v>-238</v>
      </c>
      <c r="I97">
        <v>267</v>
      </c>
      <c r="J97">
        <v>-118</v>
      </c>
      <c r="K97">
        <v>145</v>
      </c>
      <c r="L97">
        <v>-518</v>
      </c>
      <c r="M97">
        <v>1099</v>
      </c>
      <c r="N97">
        <v>-81</v>
      </c>
    </row>
    <row r="98" spans="1:14">
      <c r="A98">
        <v>2007</v>
      </c>
      <c r="B98">
        <v>929</v>
      </c>
      <c r="C98">
        <v>-413</v>
      </c>
      <c r="D98">
        <v>-216</v>
      </c>
      <c r="E98">
        <v>-519</v>
      </c>
      <c r="F98">
        <v>-61</v>
      </c>
      <c r="G98">
        <v>938</v>
      </c>
      <c r="H98">
        <v>164</v>
      </c>
      <c r="I98">
        <v>414</v>
      </c>
      <c r="J98">
        <v>-869</v>
      </c>
      <c r="K98">
        <v>-684</v>
      </c>
      <c r="L98">
        <v>1750</v>
      </c>
      <c r="M98">
        <v>-810</v>
      </c>
      <c r="N98">
        <v>625</v>
      </c>
    </row>
    <row r="99" spans="1:14">
      <c r="A99">
        <v>2008</v>
      </c>
      <c r="B99">
        <v>841</v>
      </c>
      <c r="C99">
        <v>-100</v>
      </c>
      <c r="D99">
        <v>1147</v>
      </c>
      <c r="E99">
        <v>1005</v>
      </c>
      <c r="F99">
        <v>-972</v>
      </c>
      <c r="G99">
        <v>270</v>
      </c>
      <c r="H99">
        <v>42</v>
      </c>
      <c r="I99">
        <v>943</v>
      </c>
      <c r="J99">
        <v>619</v>
      </c>
      <c r="K99">
        <v>-1752</v>
      </c>
      <c r="L99">
        <v>-938</v>
      </c>
      <c r="M99">
        <v>2098</v>
      </c>
      <c r="N99">
        <v>3202</v>
      </c>
    </row>
    <row r="100" spans="1:14">
      <c r="A100">
        <v>2009</v>
      </c>
      <c r="B100">
        <v>1059</v>
      </c>
      <c r="C100">
        <v>-322</v>
      </c>
      <c r="D100">
        <v>917</v>
      </c>
      <c r="E100">
        <v>-1496</v>
      </c>
      <c r="F100">
        <v>-500</v>
      </c>
      <c r="G100">
        <v>1908</v>
      </c>
      <c r="H100">
        <v>-941</v>
      </c>
      <c r="I100">
        <v>-87</v>
      </c>
      <c r="J100">
        <v>-315</v>
      </c>
      <c r="K100">
        <v>531</v>
      </c>
      <c r="L100">
        <v>324</v>
      </c>
      <c r="M100">
        <v>572</v>
      </c>
      <c r="N100">
        <v>1649</v>
      </c>
    </row>
    <row r="101" spans="1:14">
      <c r="A101">
        <v>2010</v>
      </c>
      <c r="B101">
        <v>394</v>
      </c>
      <c r="C101">
        <v>361</v>
      </c>
      <c r="D101">
        <v>-210</v>
      </c>
      <c r="E101">
        <v>700</v>
      </c>
      <c r="F101">
        <v>663</v>
      </c>
      <c r="G101">
        <v>-490</v>
      </c>
      <c r="H101">
        <v>49</v>
      </c>
      <c r="I101">
        <v>-210</v>
      </c>
      <c r="J101">
        <v>619</v>
      </c>
      <c r="K101">
        <v>1495</v>
      </c>
      <c r="L101">
        <v>427</v>
      </c>
      <c r="M101">
        <v>-175</v>
      </c>
      <c r="N101">
        <v>3623</v>
      </c>
    </row>
    <row r="102" spans="1:14">
      <c r="A102">
        <v>2011</v>
      </c>
      <c r="B102">
        <v>681</v>
      </c>
      <c r="C102">
        <v>-617</v>
      </c>
      <c r="D102">
        <v>77</v>
      </c>
      <c r="E102">
        <v>302</v>
      </c>
      <c r="F102">
        <v>854</v>
      </c>
      <c r="G102">
        <v>-287</v>
      </c>
      <c r="H102">
        <v>327</v>
      </c>
      <c r="I102">
        <v>-6</v>
      </c>
      <c r="J102">
        <v>-450</v>
      </c>
      <c r="K102">
        <v>-735</v>
      </c>
      <c r="L102">
        <v>197</v>
      </c>
      <c r="M102">
        <v>789</v>
      </c>
      <c r="N102">
        <v>1133</v>
      </c>
    </row>
    <row r="103" spans="1:14">
      <c r="A103">
        <v>2012</v>
      </c>
      <c r="B103">
        <v>100</v>
      </c>
      <c r="C103">
        <v>444</v>
      </c>
      <c r="D103">
        <v>-725</v>
      </c>
      <c r="E103">
        <v>628</v>
      </c>
      <c r="F103">
        <v>1700</v>
      </c>
      <c r="G103">
        <v>169</v>
      </c>
      <c r="H103">
        <v>-429</v>
      </c>
      <c r="I103">
        <v>-656</v>
      </c>
      <c r="J103">
        <v>67</v>
      </c>
      <c r="K103">
        <v>-483</v>
      </c>
      <c r="L103">
        <v>72</v>
      </c>
      <c r="M103">
        <v>120</v>
      </c>
      <c r="N103">
        <v>1007</v>
      </c>
    </row>
    <row r="104" spans="1:14">
      <c r="A104">
        <v>2013</v>
      </c>
      <c r="B104">
        <v>88</v>
      </c>
      <c r="C104">
        <v>553</v>
      </c>
      <c r="D104">
        <v>-6</v>
      </c>
      <c r="E104">
        <v>-495</v>
      </c>
      <c r="F104">
        <v>770</v>
      </c>
      <c r="G104">
        <v>-173</v>
      </c>
      <c r="H104">
        <v>325</v>
      </c>
      <c r="I104">
        <v>114</v>
      </c>
      <c r="J104">
        <v>-401</v>
      </c>
      <c r="K104">
        <v>-359</v>
      </c>
      <c r="L104">
        <v>-123</v>
      </c>
      <c r="M104">
        <v>616</v>
      </c>
      <c r="N104">
        <v>909</v>
      </c>
    </row>
    <row r="105" spans="1:14">
      <c r="A105">
        <v>2014</v>
      </c>
      <c r="B105">
        <v>221</v>
      </c>
      <c r="C105">
        <v>358</v>
      </c>
      <c r="D105">
        <v>-108</v>
      </c>
      <c r="E105">
        <v>-180</v>
      </c>
      <c r="F105">
        <v>-207</v>
      </c>
      <c r="G105">
        <v>-587</v>
      </c>
      <c r="H105">
        <v>706</v>
      </c>
      <c r="I105">
        <v>314</v>
      </c>
      <c r="J105">
        <v>-738</v>
      </c>
      <c r="K105">
        <v>-421</v>
      </c>
      <c r="L105">
        <v>1374</v>
      </c>
      <c r="M105">
        <v>782</v>
      </c>
      <c r="N105">
        <v>1515</v>
      </c>
    </row>
    <row r="106" spans="1:14">
      <c r="A106">
        <v>2015</v>
      </c>
      <c r="B106">
        <v>-46</v>
      </c>
      <c r="C106">
        <v>733</v>
      </c>
      <c r="D106">
        <v>-80</v>
      </c>
      <c r="E106">
        <v>-822</v>
      </c>
      <c r="F106">
        <v>248</v>
      </c>
      <c r="G106">
        <v>-20</v>
      </c>
      <c r="H106">
        <v>453</v>
      </c>
      <c r="I106">
        <v>1529</v>
      </c>
      <c r="J106">
        <v>-6</v>
      </c>
      <c r="K106">
        <v>-774</v>
      </c>
      <c r="L106">
        <v>490</v>
      </c>
      <c r="M106">
        <v>-83</v>
      </c>
      <c r="N106">
        <v>1623</v>
      </c>
    </row>
    <row r="107" spans="1:14">
      <c r="N107">
        <f>SUM(N97:N106)</f>
        <v>15205</v>
      </c>
    </row>
    <row r="108" spans="1:14">
      <c r="A108" t="s">
        <v>163</v>
      </c>
    </row>
    <row r="111" spans="1:14">
      <c r="A111" t="s">
        <v>28</v>
      </c>
    </row>
    <row r="112" spans="1:14">
      <c r="A112" t="s">
        <v>1</v>
      </c>
      <c r="B112">
        <v>-100</v>
      </c>
      <c r="C112" t="s">
        <v>2</v>
      </c>
      <c r="D112">
        <v>80</v>
      </c>
      <c r="E112" t="s">
        <v>3</v>
      </c>
      <c r="F112">
        <v>85</v>
      </c>
    </row>
    <row r="114" spans="1:14">
      <c r="A114" t="s">
        <v>29</v>
      </c>
      <c r="B114" t="s">
        <v>5</v>
      </c>
      <c r="C114" t="s">
        <v>6</v>
      </c>
      <c r="D114" t="s">
        <v>7</v>
      </c>
      <c r="E114" t="s">
        <v>8</v>
      </c>
      <c r="F114" t="s">
        <v>9</v>
      </c>
      <c r="G114" t="s">
        <v>10</v>
      </c>
      <c r="H114" t="s">
        <v>11</v>
      </c>
      <c r="I114" t="s">
        <v>12</v>
      </c>
      <c r="J114" t="s">
        <v>13</v>
      </c>
      <c r="K114" t="s">
        <v>14</v>
      </c>
      <c r="L114" t="s">
        <v>15</v>
      </c>
      <c r="M114" t="s">
        <v>16</v>
      </c>
      <c r="N114" t="s">
        <v>17</v>
      </c>
    </row>
    <row r="115" spans="1:14">
      <c r="A115">
        <v>2006</v>
      </c>
      <c r="B115">
        <v>-609</v>
      </c>
      <c r="C115">
        <v>-62</v>
      </c>
      <c r="D115">
        <v>-747</v>
      </c>
      <c r="E115">
        <v>-898</v>
      </c>
      <c r="F115">
        <v>-534</v>
      </c>
      <c r="G115">
        <v>-425</v>
      </c>
      <c r="H115">
        <v>-389</v>
      </c>
      <c r="I115">
        <v>-331</v>
      </c>
      <c r="J115">
        <v>-14</v>
      </c>
      <c r="K115">
        <v>1</v>
      </c>
      <c r="L115">
        <v>-662</v>
      </c>
      <c r="M115">
        <v>-275</v>
      </c>
      <c r="N115">
        <v>-4945</v>
      </c>
    </row>
    <row r="116" spans="1:14">
      <c r="A116">
        <v>2007</v>
      </c>
      <c r="B116">
        <v>290</v>
      </c>
      <c r="C116">
        <v>230</v>
      </c>
      <c r="D116">
        <v>-295</v>
      </c>
      <c r="E116">
        <v>-1263</v>
      </c>
      <c r="F116">
        <v>-193</v>
      </c>
      <c r="G116">
        <v>-229</v>
      </c>
      <c r="H116">
        <v>472</v>
      </c>
      <c r="I116">
        <v>-778</v>
      </c>
      <c r="J116">
        <v>-1478</v>
      </c>
      <c r="K116">
        <v>-473</v>
      </c>
      <c r="L116">
        <v>276</v>
      </c>
      <c r="M116">
        <v>-343</v>
      </c>
      <c r="N116">
        <v>-3783</v>
      </c>
    </row>
    <row r="117" spans="1:14">
      <c r="A117">
        <v>2008</v>
      </c>
      <c r="B117">
        <v>77</v>
      </c>
      <c r="C117">
        <v>71</v>
      </c>
      <c r="D117">
        <v>-40</v>
      </c>
      <c r="E117">
        <v>-463</v>
      </c>
      <c r="F117">
        <v>-516</v>
      </c>
      <c r="G117">
        <v>-165</v>
      </c>
      <c r="H117">
        <v>-487</v>
      </c>
      <c r="I117">
        <v>493</v>
      </c>
      <c r="J117">
        <v>1621</v>
      </c>
      <c r="K117">
        <v>-1620</v>
      </c>
      <c r="L117">
        <v>933</v>
      </c>
      <c r="M117">
        <v>315</v>
      </c>
      <c r="N117">
        <v>219</v>
      </c>
    </row>
    <row r="118" spans="1:14">
      <c r="A118">
        <v>2009</v>
      </c>
      <c r="B118">
        <v>962</v>
      </c>
      <c r="C118">
        <v>-1762</v>
      </c>
      <c r="D118">
        <v>-440</v>
      </c>
      <c r="E118">
        <v>-1393</v>
      </c>
      <c r="F118">
        <v>-341</v>
      </c>
      <c r="G118">
        <v>812</v>
      </c>
      <c r="H118">
        <v>-1131</v>
      </c>
      <c r="I118">
        <v>698</v>
      </c>
      <c r="J118">
        <v>148</v>
      </c>
      <c r="K118">
        <v>67</v>
      </c>
      <c r="L118">
        <v>639</v>
      </c>
      <c r="M118">
        <v>-683</v>
      </c>
      <c r="N118">
        <v>-2424</v>
      </c>
    </row>
    <row r="119" spans="1:14">
      <c r="A119">
        <v>2010</v>
      </c>
      <c r="B119">
        <v>1480</v>
      </c>
      <c r="C119">
        <v>788</v>
      </c>
      <c r="D119">
        <v>-758</v>
      </c>
      <c r="E119">
        <v>550</v>
      </c>
      <c r="F119">
        <v>3741</v>
      </c>
      <c r="G119">
        <v>2443</v>
      </c>
      <c r="H119">
        <v>-681</v>
      </c>
      <c r="I119">
        <v>1328</v>
      </c>
      <c r="J119">
        <v>-2227</v>
      </c>
      <c r="K119">
        <v>678</v>
      </c>
      <c r="L119">
        <v>918</v>
      </c>
      <c r="M119">
        <v>525</v>
      </c>
      <c r="N119">
        <v>8784</v>
      </c>
    </row>
    <row r="120" spans="1:14">
      <c r="A120">
        <v>2011</v>
      </c>
      <c r="B120">
        <v>-1484</v>
      </c>
      <c r="C120">
        <v>7</v>
      </c>
      <c r="D120">
        <v>-13</v>
      </c>
      <c r="E120">
        <v>922</v>
      </c>
      <c r="F120">
        <v>1372</v>
      </c>
      <c r="G120">
        <v>396</v>
      </c>
      <c r="H120">
        <v>1227</v>
      </c>
      <c r="I120">
        <v>1242</v>
      </c>
      <c r="J120">
        <v>637</v>
      </c>
      <c r="K120">
        <v>-804</v>
      </c>
      <c r="L120">
        <v>-27</v>
      </c>
      <c r="M120">
        <v>1421</v>
      </c>
      <c r="N120">
        <v>4895</v>
      </c>
    </row>
    <row r="121" spans="1:14">
      <c r="A121">
        <v>2012</v>
      </c>
      <c r="B121">
        <v>-42</v>
      </c>
      <c r="C121">
        <v>-1291</v>
      </c>
      <c r="D121">
        <v>-693</v>
      </c>
      <c r="E121">
        <v>1308</v>
      </c>
      <c r="F121">
        <v>1943</v>
      </c>
      <c r="G121">
        <v>-66</v>
      </c>
      <c r="H121">
        <v>796</v>
      </c>
      <c r="I121">
        <v>-621</v>
      </c>
      <c r="J121">
        <v>-264</v>
      </c>
      <c r="K121">
        <v>-693</v>
      </c>
      <c r="L121">
        <v>-394</v>
      </c>
      <c r="M121">
        <v>-1313</v>
      </c>
      <c r="N121">
        <v>-1330</v>
      </c>
    </row>
    <row r="122" spans="1:14">
      <c r="A122">
        <v>2013</v>
      </c>
      <c r="B122">
        <v>-1812</v>
      </c>
      <c r="C122">
        <v>383</v>
      </c>
      <c r="D122">
        <v>-819</v>
      </c>
      <c r="E122">
        <v>-1720</v>
      </c>
      <c r="F122">
        <v>-176</v>
      </c>
      <c r="G122">
        <v>1841</v>
      </c>
      <c r="H122">
        <v>-140</v>
      </c>
      <c r="I122">
        <v>253</v>
      </c>
      <c r="J122">
        <v>-610</v>
      </c>
      <c r="K122">
        <v>-239</v>
      </c>
      <c r="L122">
        <v>-1034</v>
      </c>
      <c r="M122">
        <v>-333</v>
      </c>
      <c r="N122">
        <v>-4406</v>
      </c>
    </row>
    <row r="123" spans="1:14">
      <c r="A123">
        <v>2014</v>
      </c>
      <c r="B123">
        <v>1570</v>
      </c>
      <c r="C123">
        <v>-1001</v>
      </c>
      <c r="D123">
        <v>-604</v>
      </c>
      <c r="E123">
        <v>263</v>
      </c>
      <c r="F123">
        <v>433</v>
      </c>
      <c r="G123">
        <v>97</v>
      </c>
      <c r="H123">
        <v>141</v>
      </c>
      <c r="I123">
        <v>147</v>
      </c>
      <c r="J123">
        <v>9</v>
      </c>
      <c r="K123">
        <v>268</v>
      </c>
      <c r="L123">
        <v>-1029</v>
      </c>
      <c r="M123">
        <v>266</v>
      </c>
      <c r="N123">
        <v>557</v>
      </c>
    </row>
    <row r="124" spans="1:14">
      <c r="A124">
        <v>2015</v>
      </c>
      <c r="B124">
        <v>1366</v>
      </c>
      <c r="C124">
        <v>572</v>
      </c>
      <c r="D124">
        <v>454</v>
      </c>
      <c r="E124">
        <v>-1387</v>
      </c>
      <c r="F124">
        <v>-118</v>
      </c>
      <c r="G124">
        <v>-467</v>
      </c>
      <c r="H124">
        <v>675</v>
      </c>
      <c r="I124">
        <v>468</v>
      </c>
      <c r="J124">
        <v>413</v>
      </c>
      <c r="K124">
        <v>-97</v>
      </c>
      <c r="L124">
        <v>550</v>
      </c>
      <c r="M124">
        <v>-51</v>
      </c>
      <c r="N124">
        <v>2380</v>
      </c>
    </row>
    <row r="125" spans="1:14">
      <c r="N125">
        <f>SUM(N115:N124)</f>
        <v>-53</v>
      </c>
    </row>
    <row r="126" spans="1:14">
      <c r="A126" t="s">
        <v>162</v>
      </c>
    </row>
    <row r="129" spans="1:14">
      <c r="A129" t="s">
        <v>161</v>
      </c>
    </row>
    <row r="132" spans="1:14">
      <c r="A132" t="s">
        <v>53</v>
      </c>
      <c r="M132" t="s">
        <v>185</v>
      </c>
      <c r="N132">
        <f>N125+N107+N89+N71+N53+N35+N17</f>
        <v>89906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19" workbookViewId="0">
      <selection activeCell="N48" sqref="N48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-112</v>
      </c>
      <c r="C4" t="s">
        <v>2</v>
      </c>
      <c r="D4">
        <v>56</v>
      </c>
      <c r="E4" t="s">
        <v>3</v>
      </c>
      <c r="F4">
        <v>162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-577</v>
      </c>
      <c r="C7">
        <v>438</v>
      </c>
      <c r="D7">
        <v>-372</v>
      </c>
      <c r="E7">
        <v>-1328</v>
      </c>
      <c r="F7">
        <v>-762</v>
      </c>
      <c r="G7">
        <v>172</v>
      </c>
      <c r="H7">
        <v>-162</v>
      </c>
      <c r="I7">
        <v>20</v>
      </c>
      <c r="J7">
        <v>377</v>
      </c>
      <c r="K7">
        <v>-253</v>
      </c>
      <c r="L7">
        <v>-628</v>
      </c>
      <c r="M7">
        <v>591</v>
      </c>
      <c r="N7">
        <v>-2485</v>
      </c>
    </row>
    <row r="8" spans="1:14">
      <c r="A8">
        <v>2007</v>
      </c>
      <c r="B8">
        <v>1114</v>
      </c>
      <c r="C8">
        <v>-421</v>
      </c>
      <c r="D8">
        <v>-339</v>
      </c>
      <c r="E8">
        <v>-341</v>
      </c>
      <c r="F8">
        <v>615</v>
      </c>
      <c r="G8">
        <v>-178</v>
      </c>
      <c r="H8">
        <v>-183</v>
      </c>
      <c r="I8">
        <v>-161</v>
      </c>
      <c r="J8">
        <v>-1190</v>
      </c>
      <c r="K8">
        <v>63</v>
      </c>
      <c r="L8">
        <v>344</v>
      </c>
      <c r="M8">
        <v>406</v>
      </c>
      <c r="N8">
        <v>-273</v>
      </c>
    </row>
    <row r="9" spans="1:14">
      <c r="A9">
        <v>2008</v>
      </c>
      <c r="B9">
        <v>-983</v>
      </c>
      <c r="C9">
        <v>-382</v>
      </c>
      <c r="D9">
        <v>-644</v>
      </c>
      <c r="E9">
        <v>-49</v>
      </c>
      <c r="F9">
        <v>193</v>
      </c>
      <c r="G9">
        <v>-431</v>
      </c>
      <c r="H9">
        <v>783</v>
      </c>
      <c r="I9">
        <v>1663</v>
      </c>
      <c r="J9">
        <v>1835</v>
      </c>
      <c r="K9">
        <v>2407</v>
      </c>
      <c r="L9">
        <v>-54</v>
      </c>
      <c r="M9">
        <v>-726</v>
      </c>
      <c r="N9">
        <v>3613</v>
      </c>
    </row>
    <row r="10" spans="1:14">
      <c r="A10">
        <v>2009</v>
      </c>
      <c r="B10">
        <v>1657</v>
      </c>
      <c r="C10">
        <v>-341</v>
      </c>
      <c r="D10">
        <v>-573</v>
      </c>
      <c r="E10">
        <v>-579</v>
      </c>
      <c r="F10">
        <v>-2297</v>
      </c>
      <c r="G10">
        <v>650</v>
      </c>
      <c r="H10">
        <v>-366</v>
      </c>
      <c r="I10">
        <v>-473</v>
      </c>
      <c r="J10">
        <v>-89</v>
      </c>
      <c r="K10">
        <v>318</v>
      </c>
      <c r="L10">
        <v>-172</v>
      </c>
      <c r="M10">
        <v>1844</v>
      </c>
      <c r="N10">
        <v>-421</v>
      </c>
    </row>
    <row r="11" spans="1:14">
      <c r="A11">
        <v>2010</v>
      </c>
      <c r="B11">
        <v>571</v>
      </c>
      <c r="C11">
        <v>381</v>
      </c>
      <c r="D11">
        <v>-9</v>
      </c>
      <c r="E11">
        <v>338</v>
      </c>
      <c r="F11">
        <v>2630</v>
      </c>
      <c r="G11">
        <v>400</v>
      </c>
      <c r="H11">
        <v>-1869</v>
      </c>
      <c r="I11">
        <v>479</v>
      </c>
      <c r="J11">
        <v>-1721</v>
      </c>
      <c r="K11">
        <v>-140</v>
      </c>
      <c r="L11">
        <v>2002</v>
      </c>
      <c r="M11">
        <v>360</v>
      </c>
      <c r="N11">
        <v>3424</v>
      </c>
    </row>
    <row r="12" spans="1:14">
      <c r="A12">
        <v>2011</v>
      </c>
      <c r="B12">
        <v>-971</v>
      </c>
      <c r="C12">
        <v>-248</v>
      </c>
      <c r="D12">
        <v>-950</v>
      </c>
      <c r="E12">
        <v>-534</v>
      </c>
      <c r="F12">
        <v>1180</v>
      </c>
      <c r="G12">
        <v>-243</v>
      </c>
      <c r="H12">
        <v>289</v>
      </c>
      <c r="I12">
        <v>809</v>
      </c>
      <c r="J12">
        <v>1174</v>
      </c>
      <c r="K12">
        <v>-961</v>
      </c>
      <c r="L12">
        <v>138</v>
      </c>
      <c r="M12">
        <v>1397</v>
      </c>
      <c r="N12">
        <v>1078</v>
      </c>
    </row>
    <row r="13" spans="1:14">
      <c r="A13">
        <v>2012</v>
      </c>
      <c r="B13">
        <v>325</v>
      </c>
      <c r="C13">
        <v>-98</v>
      </c>
      <c r="D13">
        <v>93</v>
      </c>
      <c r="E13">
        <v>-125</v>
      </c>
      <c r="F13">
        <v>1636</v>
      </c>
      <c r="G13">
        <v>-42</v>
      </c>
      <c r="H13">
        <v>546</v>
      </c>
      <c r="I13">
        <v>-562</v>
      </c>
      <c r="J13">
        <v>-736</v>
      </c>
      <c r="K13">
        <v>-161</v>
      </c>
      <c r="L13">
        <v>24</v>
      </c>
      <c r="M13">
        <v>-418</v>
      </c>
      <c r="N13">
        <v>481</v>
      </c>
    </row>
    <row r="14" spans="1:14">
      <c r="A14">
        <v>2013</v>
      </c>
      <c r="B14">
        <v>-887</v>
      </c>
      <c r="C14">
        <v>1048</v>
      </c>
      <c r="D14">
        <v>392</v>
      </c>
      <c r="E14">
        <v>-591</v>
      </c>
      <c r="F14">
        <v>325</v>
      </c>
      <c r="G14">
        <v>31</v>
      </c>
      <c r="H14">
        <v>-326</v>
      </c>
      <c r="I14">
        <v>-282</v>
      </c>
      <c r="J14">
        <v>-677</v>
      </c>
      <c r="K14">
        <v>39</v>
      </c>
      <c r="L14">
        <v>331</v>
      </c>
      <c r="M14">
        <v>-120</v>
      </c>
      <c r="N14">
        <v>-716</v>
      </c>
    </row>
    <row r="15" spans="1:14">
      <c r="A15">
        <v>2014</v>
      </c>
      <c r="B15">
        <v>460</v>
      </c>
      <c r="C15">
        <v>-626</v>
      </c>
      <c r="D15">
        <v>9</v>
      </c>
      <c r="E15">
        <v>-113</v>
      </c>
      <c r="F15">
        <v>580</v>
      </c>
      <c r="G15">
        <v>188</v>
      </c>
      <c r="H15">
        <v>533</v>
      </c>
      <c r="I15">
        <v>358</v>
      </c>
      <c r="J15">
        <v>986</v>
      </c>
      <c r="K15">
        <v>236</v>
      </c>
      <c r="L15">
        <v>169</v>
      </c>
      <c r="M15">
        <v>1086</v>
      </c>
      <c r="N15">
        <v>3866</v>
      </c>
    </row>
    <row r="16" spans="1:14">
      <c r="A16">
        <v>2015</v>
      </c>
      <c r="B16">
        <v>1867</v>
      </c>
      <c r="C16">
        <v>343</v>
      </c>
      <c r="D16">
        <v>934</v>
      </c>
      <c r="E16">
        <v>-1841</v>
      </c>
      <c r="F16">
        <v>512</v>
      </c>
      <c r="G16">
        <v>-879</v>
      </c>
      <c r="H16">
        <v>863</v>
      </c>
      <c r="I16">
        <v>0</v>
      </c>
      <c r="J16">
        <v>12</v>
      </c>
      <c r="K16">
        <v>541</v>
      </c>
      <c r="L16">
        <v>1287</v>
      </c>
      <c r="M16">
        <v>-1028</v>
      </c>
      <c r="N16">
        <v>2611</v>
      </c>
    </row>
    <row r="17" spans="1:14">
      <c r="N17">
        <f t="shared" ref="N17" si="0">SUM(N7:N16)</f>
        <v>11178</v>
      </c>
    </row>
    <row r="18" spans="1:14">
      <c r="A18" t="s">
        <v>160</v>
      </c>
    </row>
    <row r="21" spans="1:14">
      <c r="A21" t="s">
        <v>18</v>
      </c>
    </row>
    <row r="22" spans="1:14">
      <c r="A22" t="s">
        <v>1</v>
      </c>
      <c r="B22">
        <v>-53</v>
      </c>
      <c r="C22" t="s">
        <v>2</v>
      </c>
      <c r="D22">
        <v>77</v>
      </c>
      <c r="E22" t="s">
        <v>3</v>
      </c>
      <c r="F22">
        <v>281</v>
      </c>
    </row>
    <row r="24" spans="1:14">
      <c r="A24" t="s">
        <v>19</v>
      </c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11</v>
      </c>
      <c r="I24" t="s">
        <v>12</v>
      </c>
      <c r="J24" t="s">
        <v>13</v>
      </c>
      <c r="K24" t="s">
        <v>14</v>
      </c>
      <c r="L24" t="s">
        <v>15</v>
      </c>
      <c r="M24" t="s">
        <v>16</v>
      </c>
      <c r="N24" t="s">
        <v>17</v>
      </c>
    </row>
    <row r="25" spans="1:14">
      <c r="A25">
        <v>2006</v>
      </c>
      <c r="B25">
        <v>106</v>
      </c>
      <c r="C25">
        <v>-308</v>
      </c>
      <c r="D25">
        <v>-241</v>
      </c>
      <c r="E25">
        <v>284</v>
      </c>
      <c r="F25">
        <v>94</v>
      </c>
      <c r="G25">
        <v>-47</v>
      </c>
      <c r="H25">
        <v>-188</v>
      </c>
      <c r="I25">
        <v>-292</v>
      </c>
      <c r="J25">
        <v>-166</v>
      </c>
      <c r="K25">
        <v>41</v>
      </c>
      <c r="L25">
        <v>12</v>
      </c>
      <c r="M25">
        <v>-276</v>
      </c>
      <c r="N25">
        <v>-980</v>
      </c>
    </row>
    <row r="26" spans="1:14">
      <c r="A26">
        <v>2007</v>
      </c>
      <c r="B26">
        <v>74</v>
      </c>
      <c r="C26">
        <v>313</v>
      </c>
      <c r="D26">
        <v>-149</v>
      </c>
      <c r="E26">
        <v>-511</v>
      </c>
      <c r="F26">
        <v>-259</v>
      </c>
      <c r="G26">
        <v>-81</v>
      </c>
      <c r="H26">
        <v>32</v>
      </c>
      <c r="I26">
        <v>24</v>
      </c>
      <c r="J26">
        <v>-392</v>
      </c>
      <c r="K26">
        <v>-419</v>
      </c>
      <c r="L26">
        <v>3</v>
      </c>
      <c r="M26">
        <v>84</v>
      </c>
      <c r="N26">
        <v>-1282</v>
      </c>
    </row>
    <row r="27" spans="1:14">
      <c r="A27">
        <v>2008</v>
      </c>
      <c r="B27">
        <v>297</v>
      </c>
      <c r="C27">
        <v>574</v>
      </c>
      <c r="D27">
        <v>288</v>
      </c>
      <c r="E27">
        <v>-864</v>
      </c>
      <c r="F27">
        <v>-246</v>
      </c>
      <c r="G27">
        <v>383</v>
      </c>
      <c r="H27">
        <v>-342</v>
      </c>
      <c r="I27">
        <v>-30</v>
      </c>
      <c r="J27">
        <v>660</v>
      </c>
      <c r="K27">
        <v>1983</v>
      </c>
      <c r="L27">
        <v>-330</v>
      </c>
      <c r="M27">
        <v>688</v>
      </c>
      <c r="N27">
        <v>3063</v>
      </c>
    </row>
    <row r="28" spans="1:14">
      <c r="A28">
        <v>2009</v>
      </c>
      <c r="B28">
        <v>-312</v>
      </c>
      <c r="C28">
        <v>274</v>
      </c>
      <c r="D28">
        <v>-524</v>
      </c>
      <c r="E28">
        <v>-116</v>
      </c>
      <c r="F28">
        <v>274</v>
      </c>
      <c r="G28">
        <v>-62</v>
      </c>
      <c r="H28">
        <v>387</v>
      </c>
      <c r="I28">
        <v>328</v>
      </c>
      <c r="J28">
        <v>84</v>
      </c>
      <c r="K28">
        <v>233</v>
      </c>
      <c r="L28">
        <v>230</v>
      </c>
      <c r="M28">
        <v>486</v>
      </c>
      <c r="N28">
        <v>1283</v>
      </c>
    </row>
    <row r="29" spans="1:14">
      <c r="A29">
        <v>2010</v>
      </c>
      <c r="B29">
        <v>462</v>
      </c>
      <c r="C29">
        <v>557</v>
      </c>
      <c r="D29">
        <v>697</v>
      </c>
      <c r="E29">
        <v>-53</v>
      </c>
      <c r="F29">
        <v>480</v>
      </c>
      <c r="G29">
        <v>1584</v>
      </c>
      <c r="H29">
        <v>-165</v>
      </c>
      <c r="I29">
        <v>722</v>
      </c>
      <c r="J29">
        <v>-617</v>
      </c>
      <c r="K29">
        <v>-157</v>
      </c>
      <c r="L29">
        <v>627</v>
      </c>
      <c r="M29">
        <v>1635</v>
      </c>
      <c r="N29">
        <v>5771</v>
      </c>
    </row>
    <row r="30" spans="1:14">
      <c r="A30">
        <v>2011</v>
      </c>
      <c r="B30">
        <v>-139</v>
      </c>
      <c r="C30">
        <v>198</v>
      </c>
      <c r="D30">
        <v>343</v>
      </c>
      <c r="E30">
        <v>452</v>
      </c>
      <c r="F30">
        <v>1805</v>
      </c>
      <c r="G30">
        <v>-31</v>
      </c>
      <c r="H30">
        <v>1584</v>
      </c>
      <c r="I30">
        <v>252</v>
      </c>
      <c r="J30">
        <v>-1999</v>
      </c>
      <c r="K30">
        <v>309</v>
      </c>
      <c r="L30">
        <v>220</v>
      </c>
      <c r="M30">
        <v>367</v>
      </c>
      <c r="N30">
        <v>3362</v>
      </c>
    </row>
    <row r="31" spans="1:14">
      <c r="A31">
        <v>2012</v>
      </c>
      <c r="B31">
        <v>440</v>
      </c>
      <c r="C31">
        <v>82</v>
      </c>
      <c r="D31">
        <v>109</v>
      </c>
      <c r="E31">
        <v>85</v>
      </c>
      <c r="F31">
        <v>65</v>
      </c>
      <c r="G31">
        <v>73</v>
      </c>
      <c r="H31">
        <v>42</v>
      </c>
      <c r="I31">
        <v>52</v>
      </c>
      <c r="J31">
        <v>-189</v>
      </c>
      <c r="K31">
        <v>194</v>
      </c>
      <c r="L31">
        <v>193</v>
      </c>
      <c r="M31">
        <v>38</v>
      </c>
      <c r="N31">
        <v>1184</v>
      </c>
    </row>
    <row r="32" spans="1:14">
      <c r="A32">
        <v>2013</v>
      </c>
      <c r="B32">
        <v>-316</v>
      </c>
      <c r="C32">
        <v>402</v>
      </c>
      <c r="D32">
        <v>491</v>
      </c>
      <c r="E32">
        <v>-32</v>
      </c>
      <c r="F32">
        <v>-551</v>
      </c>
      <c r="G32">
        <v>609</v>
      </c>
      <c r="H32">
        <v>110</v>
      </c>
      <c r="I32">
        <v>388</v>
      </c>
      <c r="J32">
        <v>365</v>
      </c>
      <c r="K32">
        <v>-239</v>
      </c>
      <c r="L32">
        <v>68</v>
      </c>
      <c r="M32">
        <v>333</v>
      </c>
      <c r="N32">
        <v>1629</v>
      </c>
    </row>
    <row r="33" spans="1:14">
      <c r="A33">
        <v>2014</v>
      </c>
      <c r="B33">
        <v>282</v>
      </c>
      <c r="C33">
        <v>102</v>
      </c>
      <c r="D33">
        <v>81</v>
      </c>
      <c r="E33">
        <v>16</v>
      </c>
      <c r="F33">
        <v>35</v>
      </c>
      <c r="G33">
        <v>211</v>
      </c>
      <c r="H33">
        <v>-39</v>
      </c>
      <c r="I33">
        <v>209</v>
      </c>
      <c r="J33">
        <v>101</v>
      </c>
      <c r="K33">
        <v>10</v>
      </c>
      <c r="L33">
        <v>100</v>
      </c>
      <c r="M33">
        <v>180</v>
      </c>
      <c r="N33">
        <v>1286</v>
      </c>
    </row>
    <row r="34" spans="1:14">
      <c r="A34">
        <v>2015</v>
      </c>
      <c r="B34">
        <v>551</v>
      </c>
      <c r="C34">
        <v>120</v>
      </c>
      <c r="D34">
        <v>699</v>
      </c>
      <c r="E34">
        <v>-373</v>
      </c>
      <c r="F34">
        <v>166</v>
      </c>
      <c r="G34">
        <v>-495</v>
      </c>
      <c r="H34">
        <v>-486</v>
      </c>
      <c r="I34">
        <v>-764</v>
      </c>
      <c r="J34">
        <v>-363</v>
      </c>
      <c r="K34">
        <v>47</v>
      </c>
      <c r="L34">
        <v>-47</v>
      </c>
      <c r="M34">
        <v>108</v>
      </c>
      <c r="N34">
        <v>-838</v>
      </c>
    </row>
    <row r="35" spans="1:14">
      <c r="N35">
        <f>SUM(N25:N34)</f>
        <v>14478</v>
      </c>
    </row>
    <row r="36" spans="1:14">
      <c r="A36" t="s">
        <v>159</v>
      </c>
    </row>
    <row r="39" spans="1:14">
      <c r="A39" t="s">
        <v>20</v>
      </c>
    </row>
    <row r="40" spans="1:14">
      <c r="A40" t="s">
        <v>1</v>
      </c>
      <c r="B40">
        <v>-17</v>
      </c>
      <c r="C40" t="s">
        <v>2</v>
      </c>
      <c r="D40">
        <v>161</v>
      </c>
      <c r="E40" t="s">
        <v>3</v>
      </c>
      <c r="F40">
        <v>97</v>
      </c>
    </row>
    <row r="42" spans="1:14">
      <c r="A42" t="s">
        <v>21</v>
      </c>
      <c r="B42" t="s">
        <v>5</v>
      </c>
      <c r="C42" t="s">
        <v>6</v>
      </c>
      <c r="D42" t="s">
        <v>7</v>
      </c>
      <c r="E42" t="s">
        <v>8</v>
      </c>
      <c r="F42" t="s">
        <v>9</v>
      </c>
      <c r="G42" t="s">
        <v>10</v>
      </c>
      <c r="H42" t="s">
        <v>11</v>
      </c>
      <c r="I42" t="s">
        <v>12</v>
      </c>
      <c r="J42" t="s">
        <v>13</v>
      </c>
      <c r="K42" t="s">
        <v>14</v>
      </c>
      <c r="L42" t="s">
        <v>15</v>
      </c>
      <c r="M42" t="s">
        <v>16</v>
      </c>
      <c r="N42" t="s">
        <v>17</v>
      </c>
    </row>
    <row r="43" spans="1:14">
      <c r="A43">
        <v>2006</v>
      </c>
      <c r="B43">
        <v>-213</v>
      </c>
      <c r="C43">
        <v>337</v>
      </c>
      <c r="D43">
        <v>139</v>
      </c>
      <c r="E43">
        <v>-1017</v>
      </c>
      <c r="F43">
        <v>1348</v>
      </c>
      <c r="G43">
        <v>-103</v>
      </c>
      <c r="H43">
        <v>635</v>
      </c>
      <c r="I43">
        <v>603</v>
      </c>
      <c r="J43">
        <v>287</v>
      </c>
      <c r="K43">
        <v>-173</v>
      </c>
      <c r="L43">
        <v>-708</v>
      </c>
      <c r="M43">
        <v>856</v>
      </c>
      <c r="N43">
        <v>1991</v>
      </c>
    </row>
    <row r="44" spans="1:14">
      <c r="A44">
        <v>2007</v>
      </c>
      <c r="B44">
        <v>-562</v>
      </c>
      <c r="C44">
        <v>-772</v>
      </c>
      <c r="D44">
        <v>-1064</v>
      </c>
      <c r="E44">
        <v>181</v>
      </c>
      <c r="F44">
        <v>694</v>
      </c>
      <c r="G44">
        <v>-309</v>
      </c>
      <c r="H44">
        <v>426</v>
      </c>
      <c r="I44">
        <v>-337</v>
      </c>
      <c r="J44">
        <v>202</v>
      </c>
      <c r="K44">
        <v>601</v>
      </c>
      <c r="L44">
        <v>-21</v>
      </c>
      <c r="M44">
        <v>130</v>
      </c>
      <c r="N44">
        <v>-831</v>
      </c>
    </row>
    <row r="45" spans="1:14">
      <c r="A45">
        <v>2008</v>
      </c>
      <c r="B45">
        <v>628</v>
      </c>
      <c r="C45">
        <v>-508</v>
      </c>
      <c r="D45">
        <v>-844</v>
      </c>
      <c r="E45">
        <v>-1066</v>
      </c>
      <c r="F45">
        <v>96</v>
      </c>
      <c r="G45">
        <v>-340</v>
      </c>
      <c r="H45">
        <v>-41</v>
      </c>
      <c r="I45">
        <v>1192</v>
      </c>
      <c r="J45">
        <v>-2056</v>
      </c>
      <c r="K45">
        <v>-2579</v>
      </c>
      <c r="L45">
        <v>2474</v>
      </c>
      <c r="M45">
        <v>1641</v>
      </c>
      <c r="N45">
        <v>-1403</v>
      </c>
    </row>
    <row r="46" spans="1:14">
      <c r="A46">
        <v>2009</v>
      </c>
      <c r="B46">
        <v>3111</v>
      </c>
      <c r="C46">
        <v>-379</v>
      </c>
      <c r="D46">
        <v>-1017</v>
      </c>
      <c r="E46">
        <v>-40</v>
      </c>
      <c r="F46">
        <v>1143</v>
      </c>
      <c r="G46">
        <v>533</v>
      </c>
      <c r="H46">
        <v>-574</v>
      </c>
      <c r="I46">
        <v>1975</v>
      </c>
      <c r="J46">
        <v>238</v>
      </c>
      <c r="K46">
        <v>-598</v>
      </c>
      <c r="L46">
        <v>363</v>
      </c>
      <c r="M46">
        <v>-1360</v>
      </c>
      <c r="N46">
        <v>3395</v>
      </c>
    </row>
    <row r="47" spans="1:14">
      <c r="A47">
        <v>2010</v>
      </c>
      <c r="B47">
        <v>652</v>
      </c>
      <c r="C47">
        <v>636</v>
      </c>
      <c r="D47">
        <v>393</v>
      </c>
      <c r="E47">
        <v>-286</v>
      </c>
      <c r="F47">
        <v>-474</v>
      </c>
      <c r="G47">
        <v>1535</v>
      </c>
      <c r="H47">
        <v>2109</v>
      </c>
      <c r="I47">
        <v>-537</v>
      </c>
      <c r="J47">
        <v>309</v>
      </c>
      <c r="K47">
        <v>732</v>
      </c>
      <c r="L47">
        <v>647</v>
      </c>
      <c r="M47">
        <v>-1509</v>
      </c>
      <c r="N47">
        <v>4207</v>
      </c>
    </row>
    <row r="48" spans="1:14">
      <c r="A48">
        <v>2011</v>
      </c>
      <c r="B48">
        <v>98</v>
      </c>
      <c r="C48">
        <v>-847</v>
      </c>
      <c r="D48">
        <v>362</v>
      </c>
      <c r="E48">
        <v>-157</v>
      </c>
      <c r="F48">
        <v>-183</v>
      </c>
      <c r="G48">
        <v>-246</v>
      </c>
      <c r="H48">
        <v>-605</v>
      </c>
      <c r="I48">
        <v>-2146</v>
      </c>
      <c r="J48">
        <v>-653</v>
      </c>
      <c r="K48">
        <v>-2917</v>
      </c>
      <c r="L48">
        <v>168</v>
      </c>
      <c r="M48">
        <v>673</v>
      </c>
      <c r="N48">
        <v>-6452</v>
      </c>
    </row>
    <row r="49" spans="1:14">
      <c r="A49">
        <v>2012</v>
      </c>
      <c r="B49">
        <v>-22</v>
      </c>
      <c r="C49">
        <v>994</v>
      </c>
      <c r="D49">
        <v>-557</v>
      </c>
      <c r="E49">
        <v>963</v>
      </c>
      <c r="F49">
        <v>807</v>
      </c>
      <c r="G49">
        <v>205</v>
      </c>
      <c r="H49">
        <v>-999</v>
      </c>
      <c r="I49">
        <v>564</v>
      </c>
      <c r="J49">
        <v>-538</v>
      </c>
      <c r="K49">
        <v>496</v>
      </c>
      <c r="L49">
        <v>240</v>
      </c>
      <c r="M49">
        <v>-35</v>
      </c>
      <c r="N49">
        <v>2118</v>
      </c>
    </row>
    <row r="50" spans="1:14">
      <c r="A50">
        <v>2013</v>
      </c>
      <c r="B50">
        <v>158</v>
      </c>
      <c r="C50">
        <v>602</v>
      </c>
      <c r="D50">
        <v>-191</v>
      </c>
      <c r="E50">
        <v>-200</v>
      </c>
      <c r="F50">
        <v>1182</v>
      </c>
      <c r="G50">
        <v>918</v>
      </c>
      <c r="H50">
        <v>-436</v>
      </c>
      <c r="I50">
        <v>486</v>
      </c>
      <c r="J50">
        <v>-473</v>
      </c>
      <c r="K50">
        <v>208</v>
      </c>
      <c r="L50">
        <v>139</v>
      </c>
      <c r="M50">
        <v>-102</v>
      </c>
      <c r="N50">
        <v>2291</v>
      </c>
    </row>
    <row r="51" spans="1:14">
      <c r="A51">
        <v>2014</v>
      </c>
      <c r="B51">
        <v>47</v>
      </c>
      <c r="C51">
        <v>620</v>
      </c>
      <c r="D51">
        <v>-139</v>
      </c>
      <c r="E51">
        <v>117</v>
      </c>
      <c r="F51">
        <v>354</v>
      </c>
      <c r="G51">
        <v>135</v>
      </c>
      <c r="H51">
        <v>-133</v>
      </c>
      <c r="I51">
        <v>85</v>
      </c>
      <c r="J51">
        <v>768</v>
      </c>
      <c r="K51">
        <v>609</v>
      </c>
      <c r="L51">
        <v>370</v>
      </c>
      <c r="M51">
        <v>1371</v>
      </c>
      <c r="N51">
        <v>4205</v>
      </c>
    </row>
    <row r="52" spans="1:14">
      <c r="A52">
        <v>2015</v>
      </c>
      <c r="B52">
        <v>457</v>
      </c>
      <c r="C52">
        <v>1501</v>
      </c>
      <c r="D52">
        <v>-572</v>
      </c>
      <c r="E52">
        <v>-877</v>
      </c>
      <c r="F52">
        <v>-884</v>
      </c>
      <c r="G52">
        <v>-587</v>
      </c>
      <c r="H52">
        <v>1385</v>
      </c>
      <c r="I52">
        <v>-41</v>
      </c>
      <c r="J52">
        <v>-625</v>
      </c>
      <c r="K52">
        <v>697</v>
      </c>
      <c r="L52">
        <v>745</v>
      </c>
      <c r="M52">
        <v>-970</v>
      </c>
      <c r="N52">
        <v>230</v>
      </c>
    </row>
    <row r="53" spans="1:14">
      <c r="N53">
        <f>SUM(N43:N52)</f>
        <v>9751</v>
      </c>
    </row>
    <row r="54" spans="1:14">
      <c r="A54" t="s">
        <v>158</v>
      </c>
    </row>
    <row r="57" spans="1:14">
      <c r="A57" t="s">
        <v>22</v>
      </c>
    </row>
    <row r="58" spans="1:14">
      <c r="A58" t="s">
        <v>1</v>
      </c>
      <c r="B58">
        <v>-23</v>
      </c>
      <c r="C58" t="s">
        <v>2</v>
      </c>
      <c r="D58">
        <v>196</v>
      </c>
      <c r="E58" t="s">
        <v>3</v>
      </c>
      <c r="F58">
        <v>177</v>
      </c>
    </row>
    <row r="60" spans="1:14">
      <c r="A60" t="s">
        <v>23</v>
      </c>
      <c r="B60" t="s">
        <v>5</v>
      </c>
      <c r="C60" t="s">
        <v>6</v>
      </c>
      <c r="D60" t="s">
        <v>7</v>
      </c>
      <c r="E60" t="s">
        <v>8</v>
      </c>
      <c r="F60" t="s">
        <v>9</v>
      </c>
      <c r="G60" t="s">
        <v>10</v>
      </c>
      <c r="H60" t="s">
        <v>11</v>
      </c>
      <c r="I60" t="s">
        <v>12</v>
      </c>
      <c r="J60" t="s">
        <v>13</v>
      </c>
      <c r="K60" t="s">
        <v>14</v>
      </c>
      <c r="L60" t="s">
        <v>15</v>
      </c>
      <c r="M60" t="s">
        <v>16</v>
      </c>
      <c r="N60" t="s">
        <v>17</v>
      </c>
    </row>
    <row r="61" spans="1:14">
      <c r="A61">
        <v>2006</v>
      </c>
      <c r="B61">
        <v>388</v>
      </c>
      <c r="C61">
        <v>-316</v>
      </c>
      <c r="D61">
        <v>-452</v>
      </c>
      <c r="E61">
        <v>-102</v>
      </c>
      <c r="F61">
        <v>90</v>
      </c>
      <c r="G61">
        <v>-250</v>
      </c>
      <c r="H61">
        <v>211</v>
      </c>
      <c r="I61">
        <v>463</v>
      </c>
      <c r="J61">
        <v>-176</v>
      </c>
      <c r="K61">
        <v>269</v>
      </c>
      <c r="L61">
        <v>-135</v>
      </c>
      <c r="M61">
        <v>-19</v>
      </c>
      <c r="N61">
        <v>-30</v>
      </c>
    </row>
    <row r="62" spans="1:14">
      <c r="A62">
        <v>2007</v>
      </c>
      <c r="B62">
        <v>227</v>
      </c>
      <c r="C62">
        <v>-461</v>
      </c>
      <c r="D62">
        <v>609</v>
      </c>
      <c r="E62">
        <v>-302</v>
      </c>
      <c r="F62">
        <v>103</v>
      </c>
      <c r="G62">
        <v>-223</v>
      </c>
      <c r="H62">
        <v>150</v>
      </c>
      <c r="I62">
        <v>555</v>
      </c>
      <c r="J62">
        <v>-408</v>
      </c>
      <c r="K62">
        <v>459</v>
      </c>
      <c r="L62">
        <v>-566</v>
      </c>
      <c r="M62">
        <v>-950</v>
      </c>
      <c r="N62">
        <v>-805</v>
      </c>
    </row>
    <row r="63" spans="1:14">
      <c r="A63">
        <v>2008</v>
      </c>
      <c r="B63">
        <v>-865</v>
      </c>
      <c r="C63">
        <v>-348</v>
      </c>
      <c r="D63">
        <v>-139</v>
      </c>
      <c r="E63">
        <v>-731</v>
      </c>
      <c r="F63">
        <v>738</v>
      </c>
      <c r="G63">
        <v>572</v>
      </c>
      <c r="H63">
        <v>448</v>
      </c>
      <c r="I63">
        <v>-562</v>
      </c>
      <c r="J63">
        <v>1062</v>
      </c>
      <c r="K63">
        <v>3211</v>
      </c>
      <c r="L63">
        <v>-936</v>
      </c>
      <c r="M63">
        <v>-2956</v>
      </c>
      <c r="N63">
        <v>-505</v>
      </c>
    </row>
    <row r="64" spans="1:14">
      <c r="A64">
        <v>2009</v>
      </c>
      <c r="B64">
        <v>1834</v>
      </c>
      <c r="C64">
        <v>2377</v>
      </c>
      <c r="D64">
        <v>-741</v>
      </c>
      <c r="E64">
        <v>453</v>
      </c>
      <c r="F64">
        <v>-18</v>
      </c>
      <c r="G64">
        <v>937</v>
      </c>
      <c r="H64">
        <v>770</v>
      </c>
      <c r="I64">
        <v>-557</v>
      </c>
      <c r="J64">
        <v>-711</v>
      </c>
      <c r="K64">
        <v>548</v>
      </c>
      <c r="L64">
        <v>520</v>
      </c>
      <c r="M64">
        <v>628</v>
      </c>
      <c r="N64">
        <v>6041</v>
      </c>
    </row>
    <row r="65" spans="1:14">
      <c r="A65">
        <v>2010</v>
      </c>
      <c r="B65">
        <v>638</v>
      </c>
      <c r="C65">
        <v>173</v>
      </c>
      <c r="D65">
        <v>877</v>
      </c>
      <c r="E65">
        <v>1072</v>
      </c>
      <c r="F65">
        <v>1170</v>
      </c>
      <c r="G65">
        <v>396</v>
      </c>
      <c r="H65">
        <v>-600</v>
      </c>
      <c r="I65">
        <v>65</v>
      </c>
      <c r="J65">
        <v>-699</v>
      </c>
      <c r="K65">
        <v>129</v>
      </c>
      <c r="L65">
        <v>835</v>
      </c>
      <c r="M65">
        <v>-381</v>
      </c>
      <c r="N65">
        <v>3674</v>
      </c>
    </row>
    <row r="66" spans="1:14">
      <c r="A66">
        <v>2011</v>
      </c>
      <c r="B66">
        <v>307</v>
      </c>
      <c r="C66">
        <v>340</v>
      </c>
      <c r="D66">
        <v>-763</v>
      </c>
      <c r="E66">
        <v>351</v>
      </c>
      <c r="F66">
        <v>756</v>
      </c>
      <c r="G66">
        <v>-1090</v>
      </c>
      <c r="H66">
        <v>1348</v>
      </c>
      <c r="I66">
        <v>601</v>
      </c>
      <c r="J66">
        <v>-417</v>
      </c>
      <c r="K66">
        <v>-601</v>
      </c>
      <c r="L66">
        <v>794</v>
      </c>
      <c r="M66">
        <v>497</v>
      </c>
      <c r="N66">
        <v>2123</v>
      </c>
    </row>
    <row r="67" spans="1:14">
      <c r="A67">
        <v>2012</v>
      </c>
      <c r="B67">
        <v>1203</v>
      </c>
      <c r="C67">
        <v>-374</v>
      </c>
      <c r="D67">
        <v>-60</v>
      </c>
      <c r="E67">
        <v>572</v>
      </c>
      <c r="F67">
        <v>97</v>
      </c>
      <c r="G67">
        <v>677</v>
      </c>
      <c r="H67">
        <v>760</v>
      </c>
      <c r="I67">
        <v>68</v>
      </c>
      <c r="J67">
        <v>-133</v>
      </c>
      <c r="K67">
        <v>127</v>
      </c>
      <c r="L67">
        <v>-385</v>
      </c>
      <c r="M67">
        <v>-417</v>
      </c>
      <c r="N67">
        <v>2135</v>
      </c>
    </row>
    <row r="68" spans="1:14">
      <c r="A68">
        <v>2013</v>
      </c>
      <c r="B68">
        <v>-1266</v>
      </c>
      <c r="C68">
        <v>694</v>
      </c>
      <c r="D68">
        <v>8</v>
      </c>
      <c r="E68">
        <v>321</v>
      </c>
      <c r="F68">
        <v>-182</v>
      </c>
      <c r="G68">
        <v>247</v>
      </c>
      <c r="H68">
        <v>-19</v>
      </c>
      <c r="I68">
        <v>438</v>
      </c>
      <c r="J68">
        <v>74</v>
      </c>
      <c r="K68">
        <v>-175</v>
      </c>
      <c r="L68">
        <v>408</v>
      </c>
      <c r="M68">
        <v>-309</v>
      </c>
      <c r="N68">
        <v>239</v>
      </c>
    </row>
    <row r="69" spans="1:14">
      <c r="A69">
        <v>2014</v>
      </c>
      <c r="B69">
        <v>710</v>
      </c>
      <c r="C69">
        <v>141</v>
      </c>
      <c r="D69">
        <v>-88</v>
      </c>
      <c r="E69">
        <v>156</v>
      </c>
      <c r="F69">
        <v>180</v>
      </c>
      <c r="G69">
        <v>130</v>
      </c>
      <c r="H69">
        <v>117</v>
      </c>
      <c r="I69">
        <v>-301</v>
      </c>
      <c r="J69">
        <v>524</v>
      </c>
      <c r="K69">
        <v>-164</v>
      </c>
      <c r="L69">
        <v>-241</v>
      </c>
      <c r="M69">
        <v>694</v>
      </c>
      <c r="N69">
        <v>1857</v>
      </c>
    </row>
    <row r="70" spans="1:14">
      <c r="A70">
        <v>2015</v>
      </c>
      <c r="B70">
        <v>245</v>
      </c>
      <c r="C70">
        <v>1288</v>
      </c>
      <c r="D70">
        <v>-347</v>
      </c>
      <c r="E70">
        <v>-102</v>
      </c>
      <c r="F70">
        <v>221</v>
      </c>
      <c r="G70">
        <v>1176</v>
      </c>
      <c r="H70">
        <v>-1046</v>
      </c>
      <c r="I70">
        <v>-371</v>
      </c>
      <c r="J70">
        <v>-336</v>
      </c>
      <c r="K70">
        <v>696</v>
      </c>
      <c r="L70">
        <v>1099</v>
      </c>
      <c r="M70">
        <v>-1567</v>
      </c>
      <c r="N70">
        <v>957</v>
      </c>
    </row>
    <row r="71" spans="1:14">
      <c r="N71">
        <f>SUM(N61:N70)</f>
        <v>15686</v>
      </c>
    </row>
    <row r="72" spans="1:14">
      <c r="A72" t="s">
        <v>157</v>
      </c>
    </row>
    <row r="75" spans="1:14">
      <c r="A75" t="s">
        <v>24</v>
      </c>
    </row>
    <row r="76" spans="1:14">
      <c r="A76" t="s">
        <v>1</v>
      </c>
      <c r="B76">
        <v>115</v>
      </c>
      <c r="C76" t="s">
        <v>2</v>
      </c>
      <c r="D76">
        <v>97</v>
      </c>
      <c r="E76" t="s">
        <v>3</v>
      </c>
      <c r="F76">
        <v>103</v>
      </c>
    </row>
    <row r="78" spans="1:14">
      <c r="A78" t="s">
        <v>25</v>
      </c>
      <c r="B78" t="s">
        <v>5</v>
      </c>
      <c r="C78" t="s">
        <v>6</v>
      </c>
      <c r="D78" t="s">
        <v>7</v>
      </c>
      <c r="E78" t="s">
        <v>8</v>
      </c>
      <c r="F78" t="s">
        <v>9</v>
      </c>
      <c r="G78" t="s">
        <v>10</v>
      </c>
      <c r="H78" t="s">
        <v>11</v>
      </c>
      <c r="I78" t="s">
        <v>12</v>
      </c>
      <c r="J78" t="s">
        <v>13</v>
      </c>
      <c r="K78" t="s">
        <v>14</v>
      </c>
      <c r="L78" t="s">
        <v>15</v>
      </c>
      <c r="M78" t="s">
        <v>16</v>
      </c>
      <c r="N78" t="s">
        <v>17</v>
      </c>
    </row>
    <row r="79" spans="1:14">
      <c r="A79">
        <v>2006</v>
      </c>
      <c r="B79">
        <v>556</v>
      </c>
      <c r="C79">
        <v>-366</v>
      </c>
      <c r="D79">
        <v>-341</v>
      </c>
      <c r="E79">
        <v>-190</v>
      </c>
      <c r="F79">
        <v>917</v>
      </c>
      <c r="G79">
        <v>-365</v>
      </c>
      <c r="H79">
        <v>395</v>
      </c>
      <c r="I79">
        <v>973</v>
      </c>
      <c r="J79">
        <v>47</v>
      </c>
      <c r="K79">
        <v>1208</v>
      </c>
      <c r="L79">
        <v>585</v>
      </c>
      <c r="M79">
        <v>416</v>
      </c>
      <c r="N79">
        <v>3834</v>
      </c>
    </row>
    <row r="80" spans="1:14">
      <c r="A80">
        <v>2007</v>
      </c>
      <c r="B80">
        <v>-558</v>
      </c>
      <c r="C80">
        <v>172</v>
      </c>
      <c r="D80">
        <v>1110</v>
      </c>
      <c r="E80">
        <v>840</v>
      </c>
      <c r="F80">
        <v>-367</v>
      </c>
      <c r="G80">
        <v>303</v>
      </c>
      <c r="H80">
        <v>-178</v>
      </c>
      <c r="I80">
        <v>1180</v>
      </c>
      <c r="J80">
        <v>556</v>
      </c>
      <c r="K80">
        <v>-2</v>
      </c>
      <c r="L80">
        <v>-2222</v>
      </c>
      <c r="M80">
        <v>-806</v>
      </c>
      <c r="N80">
        <v>28</v>
      </c>
    </row>
    <row r="81" spans="1:14">
      <c r="A81">
        <v>2008</v>
      </c>
      <c r="B81">
        <v>-145</v>
      </c>
      <c r="C81">
        <v>-350</v>
      </c>
      <c r="D81">
        <v>-1176</v>
      </c>
      <c r="E81">
        <v>473</v>
      </c>
      <c r="F81">
        <v>459</v>
      </c>
      <c r="G81">
        <v>-225</v>
      </c>
      <c r="H81">
        <v>-236</v>
      </c>
      <c r="I81">
        <v>495</v>
      </c>
      <c r="J81">
        <v>875</v>
      </c>
      <c r="K81">
        <v>-769</v>
      </c>
      <c r="L81">
        <v>1729</v>
      </c>
      <c r="M81">
        <v>2657</v>
      </c>
      <c r="N81">
        <v>3786</v>
      </c>
    </row>
    <row r="82" spans="1:14">
      <c r="A82">
        <v>2009</v>
      </c>
      <c r="B82">
        <v>695</v>
      </c>
      <c r="C82">
        <v>1172</v>
      </c>
      <c r="D82">
        <v>1757</v>
      </c>
      <c r="E82">
        <v>908</v>
      </c>
      <c r="F82">
        <v>1486</v>
      </c>
      <c r="G82">
        <v>-1275</v>
      </c>
      <c r="H82">
        <v>1003</v>
      </c>
      <c r="I82">
        <v>1682</v>
      </c>
      <c r="J82">
        <v>15</v>
      </c>
      <c r="K82">
        <v>-1112</v>
      </c>
      <c r="L82">
        <v>780</v>
      </c>
      <c r="M82">
        <v>-276</v>
      </c>
      <c r="N82">
        <v>6835</v>
      </c>
    </row>
    <row r="83" spans="1:14">
      <c r="A83">
        <v>2010</v>
      </c>
      <c r="B83">
        <v>-575</v>
      </c>
      <c r="C83">
        <v>817</v>
      </c>
      <c r="D83">
        <v>245</v>
      </c>
      <c r="E83">
        <v>867</v>
      </c>
      <c r="F83">
        <v>-1439</v>
      </c>
      <c r="G83">
        <v>533</v>
      </c>
      <c r="H83">
        <v>1607</v>
      </c>
      <c r="I83">
        <v>-176</v>
      </c>
      <c r="J83">
        <v>1929</v>
      </c>
      <c r="K83">
        <v>605</v>
      </c>
      <c r="L83">
        <v>-177</v>
      </c>
      <c r="M83">
        <v>363</v>
      </c>
      <c r="N83">
        <v>4599</v>
      </c>
    </row>
    <row r="84" spans="1:14">
      <c r="A84">
        <v>2011</v>
      </c>
      <c r="B84">
        <v>-183</v>
      </c>
      <c r="C84">
        <v>-155</v>
      </c>
      <c r="D84">
        <v>474</v>
      </c>
      <c r="E84">
        <v>923</v>
      </c>
      <c r="F84">
        <v>-12</v>
      </c>
      <c r="G84">
        <v>534</v>
      </c>
      <c r="H84">
        <v>1434</v>
      </c>
      <c r="I84">
        <v>106</v>
      </c>
      <c r="J84">
        <v>-2394</v>
      </c>
      <c r="K84">
        <v>-463</v>
      </c>
      <c r="L84">
        <v>-903</v>
      </c>
      <c r="M84">
        <v>378</v>
      </c>
      <c r="N84">
        <v>-262</v>
      </c>
    </row>
    <row r="85" spans="1:14">
      <c r="A85">
        <v>2012</v>
      </c>
      <c r="B85">
        <v>1039</v>
      </c>
      <c r="C85">
        <v>-220</v>
      </c>
      <c r="D85">
        <v>-319</v>
      </c>
      <c r="E85">
        <v>76</v>
      </c>
      <c r="F85">
        <v>-1949</v>
      </c>
      <c r="G85">
        <v>1039</v>
      </c>
      <c r="H85">
        <v>536</v>
      </c>
      <c r="I85">
        <v>-66</v>
      </c>
      <c r="J85">
        <v>711</v>
      </c>
      <c r="K85">
        <v>-713</v>
      </c>
      <c r="L85">
        <v>-433</v>
      </c>
      <c r="M85">
        <v>-4</v>
      </c>
      <c r="N85">
        <v>-301</v>
      </c>
    </row>
    <row r="86" spans="1:14">
      <c r="A86">
        <v>2013</v>
      </c>
      <c r="B86">
        <v>400</v>
      </c>
      <c r="C86">
        <v>-422</v>
      </c>
      <c r="D86">
        <v>763</v>
      </c>
      <c r="E86">
        <v>377</v>
      </c>
      <c r="F86">
        <v>-1967</v>
      </c>
      <c r="G86">
        <v>-209</v>
      </c>
      <c r="H86">
        <v>896</v>
      </c>
      <c r="I86">
        <v>-133</v>
      </c>
      <c r="J86">
        <v>1162</v>
      </c>
      <c r="K86">
        <v>526</v>
      </c>
      <c r="L86">
        <v>-1590</v>
      </c>
      <c r="M86">
        <v>407</v>
      </c>
      <c r="N86">
        <v>210</v>
      </c>
    </row>
    <row r="87" spans="1:14">
      <c r="A87">
        <v>2014</v>
      </c>
      <c r="B87">
        <v>14</v>
      </c>
      <c r="C87">
        <v>576</v>
      </c>
      <c r="D87">
        <v>361</v>
      </c>
      <c r="E87">
        <v>-4</v>
      </c>
      <c r="F87">
        <v>-315</v>
      </c>
      <c r="G87">
        <v>-160</v>
      </c>
      <c r="H87">
        <v>-87</v>
      </c>
      <c r="I87">
        <v>-97</v>
      </c>
      <c r="J87">
        <v>-1081</v>
      </c>
      <c r="K87">
        <v>-924</v>
      </c>
      <c r="L87">
        <v>-13</v>
      </c>
      <c r="M87">
        <v>287</v>
      </c>
      <c r="N87">
        <v>-1443</v>
      </c>
    </row>
    <row r="88" spans="1:14">
      <c r="A88">
        <v>2015</v>
      </c>
      <c r="B88">
        <v>-1301</v>
      </c>
      <c r="C88">
        <v>579</v>
      </c>
      <c r="D88">
        <v>-646</v>
      </c>
      <c r="E88">
        <v>1308</v>
      </c>
      <c r="F88">
        <v>-1356</v>
      </c>
      <c r="G88">
        <v>564</v>
      </c>
      <c r="H88">
        <v>-855</v>
      </c>
      <c r="I88">
        <v>-158</v>
      </c>
      <c r="J88">
        <v>969</v>
      </c>
      <c r="K88">
        <v>77</v>
      </c>
      <c r="L88">
        <v>-950</v>
      </c>
      <c r="M88">
        <v>-45</v>
      </c>
      <c r="N88">
        <v>-1815</v>
      </c>
    </row>
    <row r="89" spans="1:14">
      <c r="N89">
        <f>SUM(N79:N88)</f>
        <v>15471</v>
      </c>
    </row>
    <row r="90" spans="1:14">
      <c r="A90" t="s">
        <v>156</v>
      </c>
    </row>
    <row r="93" spans="1:14">
      <c r="A93" t="s">
        <v>26</v>
      </c>
    </row>
    <row r="94" spans="1:14">
      <c r="A94" t="s">
        <v>1</v>
      </c>
      <c r="B94">
        <v>13</v>
      </c>
      <c r="C94" t="s">
        <v>2</v>
      </c>
      <c r="D94">
        <v>110</v>
      </c>
      <c r="E94" t="s">
        <v>3</v>
      </c>
      <c r="F94">
        <v>62</v>
      </c>
    </row>
    <row r="96" spans="1:14">
      <c r="A96" t="s">
        <v>27</v>
      </c>
      <c r="B96" t="s">
        <v>5</v>
      </c>
      <c r="C96" t="s">
        <v>6</v>
      </c>
      <c r="D96" t="s">
        <v>7</v>
      </c>
      <c r="E96" t="s">
        <v>8</v>
      </c>
      <c r="F96" t="s">
        <v>9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15</v>
      </c>
      <c r="M96" t="s">
        <v>16</v>
      </c>
      <c r="N96" t="s">
        <v>17</v>
      </c>
    </row>
    <row r="97" spans="1:14">
      <c r="A97">
        <v>2006</v>
      </c>
      <c r="B97">
        <v>-47</v>
      </c>
      <c r="C97">
        <v>-398</v>
      </c>
      <c r="D97">
        <v>150</v>
      </c>
      <c r="E97">
        <v>-556</v>
      </c>
      <c r="F97">
        <v>586</v>
      </c>
      <c r="G97">
        <v>-645</v>
      </c>
      <c r="H97">
        <v>-408</v>
      </c>
      <c r="I97">
        <v>262</v>
      </c>
      <c r="J97">
        <v>-94</v>
      </c>
      <c r="K97">
        <v>44</v>
      </c>
      <c r="L97">
        <v>-495</v>
      </c>
      <c r="M97">
        <v>842</v>
      </c>
      <c r="N97">
        <v>-760</v>
      </c>
    </row>
    <row r="98" spans="1:14">
      <c r="A98">
        <v>2007</v>
      </c>
      <c r="B98">
        <v>467</v>
      </c>
      <c r="C98">
        <v>-446</v>
      </c>
      <c r="D98">
        <v>-390</v>
      </c>
      <c r="E98">
        <v>-507</v>
      </c>
      <c r="F98">
        <v>-125</v>
      </c>
      <c r="G98">
        <v>780</v>
      </c>
      <c r="H98">
        <v>0</v>
      </c>
      <c r="I98">
        <v>204</v>
      </c>
      <c r="J98">
        <v>-874</v>
      </c>
      <c r="K98">
        <v>-613</v>
      </c>
      <c r="L98">
        <v>751</v>
      </c>
      <c r="M98">
        <v>-475</v>
      </c>
      <c r="N98">
        <v>-1229</v>
      </c>
    </row>
    <row r="99" spans="1:14">
      <c r="A99">
        <v>2008</v>
      </c>
      <c r="B99">
        <v>-41</v>
      </c>
      <c r="C99">
        <v>-111</v>
      </c>
      <c r="D99">
        <v>629</v>
      </c>
      <c r="E99">
        <v>1011</v>
      </c>
      <c r="F99">
        <v>-991</v>
      </c>
      <c r="G99">
        <v>246</v>
      </c>
      <c r="H99">
        <v>89</v>
      </c>
      <c r="I99">
        <v>865</v>
      </c>
      <c r="J99">
        <v>583</v>
      </c>
      <c r="K99">
        <v>-2333</v>
      </c>
      <c r="L99">
        <v>-411</v>
      </c>
      <c r="M99">
        <v>2229</v>
      </c>
      <c r="N99">
        <v>1765</v>
      </c>
    </row>
    <row r="100" spans="1:14">
      <c r="A100">
        <v>2009</v>
      </c>
      <c r="B100">
        <v>825</v>
      </c>
      <c r="C100">
        <v>699</v>
      </c>
      <c r="D100">
        <v>878</v>
      </c>
      <c r="E100">
        <v>-1009</v>
      </c>
      <c r="F100">
        <v>213</v>
      </c>
      <c r="G100">
        <v>1427</v>
      </c>
      <c r="H100">
        <v>-1177</v>
      </c>
      <c r="I100">
        <v>546</v>
      </c>
      <c r="J100">
        <v>-1161</v>
      </c>
      <c r="K100">
        <v>625</v>
      </c>
      <c r="L100">
        <v>650</v>
      </c>
      <c r="M100">
        <v>310</v>
      </c>
      <c r="N100">
        <v>2827</v>
      </c>
    </row>
    <row r="101" spans="1:14">
      <c r="A101">
        <v>2010</v>
      </c>
      <c r="B101">
        <v>155</v>
      </c>
      <c r="C101">
        <v>179</v>
      </c>
      <c r="D101">
        <v>-374</v>
      </c>
      <c r="E101">
        <v>37</v>
      </c>
      <c r="F101">
        <v>2</v>
      </c>
      <c r="G101">
        <v>242</v>
      </c>
      <c r="H101">
        <v>695</v>
      </c>
      <c r="I101">
        <v>-430</v>
      </c>
      <c r="J101">
        <v>-221</v>
      </c>
      <c r="K101">
        <v>1015</v>
      </c>
      <c r="L101">
        <v>919</v>
      </c>
      <c r="M101">
        <v>-258</v>
      </c>
      <c r="N101">
        <v>1961</v>
      </c>
    </row>
    <row r="102" spans="1:14">
      <c r="A102">
        <v>2011</v>
      </c>
      <c r="B102">
        <v>429</v>
      </c>
      <c r="C102">
        <v>-457</v>
      </c>
      <c r="D102">
        <v>746</v>
      </c>
      <c r="E102">
        <v>582</v>
      </c>
      <c r="F102">
        <v>1056</v>
      </c>
      <c r="G102">
        <v>-631</v>
      </c>
      <c r="H102">
        <v>37</v>
      </c>
      <c r="I102">
        <v>434</v>
      </c>
      <c r="J102">
        <v>-833</v>
      </c>
      <c r="K102">
        <v>-308</v>
      </c>
      <c r="L102">
        <v>673</v>
      </c>
      <c r="M102">
        <v>878</v>
      </c>
      <c r="N102">
        <v>2605</v>
      </c>
    </row>
    <row r="103" spans="1:14">
      <c r="A103">
        <v>2012</v>
      </c>
      <c r="B103">
        <v>154</v>
      </c>
      <c r="C103">
        <v>454</v>
      </c>
      <c r="D103">
        <v>-694</v>
      </c>
      <c r="E103">
        <v>515</v>
      </c>
      <c r="F103">
        <v>1569</v>
      </c>
      <c r="G103">
        <v>181</v>
      </c>
      <c r="H103">
        <v>-830</v>
      </c>
      <c r="I103">
        <v>-835</v>
      </c>
      <c r="J103">
        <v>58</v>
      </c>
      <c r="K103">
        <v>-619</v>
      </c>
      <c r="L103">
        <v>127</v>
      </c>
      <c r="M103">
        <v>34</v>
      </c>
      <c r="N103">
        <v>112</v>
      </c>
    </row>
    <row r="104" spans="1:14">
      <c r="A104">
        <v>2013</v>
      </c>
      <c r="B104">
        <v>-214</v>
      </c>
      <c r="C104">
        <v>1029</v>
      </c>
      <c r="D104">
        <v>166</v>
      </c>
      <c r="E104">
        <v>-423</v>
      </c>
      <c r="F104">
        <v>669</v>
      </c>
      <c r="G104">
        <v>450</v>
      </c>
      <c r="H104">
        <v>288</v>
      </c>
      <c r="I104">
        <v>-344</v>
      </c>
      <c r="J104">
        <v>-485</v>
      </c>
      <c r="K104">
        <v>-388</v>
      </c>
      <c r="L104">
        <v>-88</v>
      </c>
      <c r="M104">
        <v>719</v>
      </c>
      <c r="N104">
        <v>1379</v>
      </c>
    </row>
    <row r="105" spans="1:14">
      <c r="A105">
        <v>2014</v>
      </c>
      <c r="B105">
        <v>208</v>
      </c>
      <c r="C105">
        <v>185</v>
      </c>
      <c r="D105">
        <v>-204</v>
      </c>
      <c r="E105">
        <v>-235</v>
      </c>
      <c r="F105">
        <v>-113</v>
      </c>
      <c r="G105">
        <v>-524</v>
      </c>
      <c r="H105">
        <v>645</v>
      </c>
      <c r="I105">
        <v>474</v>
      </c>
      <c r="J105">
        <v>-170</v>
      </c>
      <c r="K105">
        <v>-40</v>
      </c>
      <c r="L105">
        <v>838</v>
      </c>
      <c r="M105">
        <v>928</v>
      </c>
      <c r="N105">
        <v>1991</v>
      </c>
    </row>
    <row r="106" spans="1:14">
      <c r="A106">
        <v>2015</v>
      </c>
      <c r="B106">
        <v>-120</v>
      </c>
      <c r="C106">
        <v>823</v>
      </c>
      <c r="D106">
        <v>48</v>
      </c>
      <c r="E106">
        <v>-997</v>
      </c>
      <c r="F106">
        <v>632</v>
      </c>
      <c r="G106">
        <v>-50</v>
      </c>
      <c r="H106">
        <v>310</v>
      </c>
      <c r="I106">
        <v>1393</v>
      </c>
      <c r="J106">
        <v>-309</v>
      </c>
      <c r="K106">
        <v>-553</v>
      </c>
      <c r="L106">
        <v>538</v>
      </c>
      <c r="M106">
        <v>-684</v>
      </c>
      <c r="N106">
        <v>1032</v>
      </c>
    </row>
    <row r="107" spans="1:14">
      <c r="N107">
        <f>SUM(N97:N106)</f>
        <v>11683</v>
      </c>
    </row>
    <row r="108" spans="1:14">
      <c r="A108" t="s">
        <v>155</v>
      </c>
    </row>
    <row r="111" spans="1:14">
      <c r="A111" t="s">
        <v>28</v>
      </c>
    </row>
    <row r="112" spans="1:14">
      <c r="A112" t="s">
        <v>1</v>
      </c>
      <c r="B112">
        <v>-100</v>
      </c>
      <c r="C112" t="s">
        <v>2</v>
      </c>
      <c r="D112">
        <v>80</v>
      </c>
      <c r="E112" t="s">
        <v>3</v>
      </c>
      <c r="F112">
        <v>85</v>
      </c>
    </row>
    <row r="114" spans="1:14">
      <c r="A114" t="s">
        <v>29</v>
      </c>
      <c r="B114" t="s">
        <v>5</v>
      </c>
      <c r="C114" t="s">
        <v>6</v>
      </c>
      <c r="D114" t="s">
        <v>7</v>
      </c>
      <c r="E114" t="s">
        <v>8</v>
      </c>
      <c r="F114" t="s">
        <v>9</v>
      </c>
      <c r="G114" t="s">
        <v>10</v>
      </c>
      <c r="H114" t="s">
        <v>11</v>
      </c>
      <c r="I114" t="s">
        <v>12</v>
      </c>
      <c r="J114" t="s">
        <v>13</v>
      </c>
      <c r="K114" t="s">
        <v>14</v>
      </c>
      <c r="L114" t="s">
        <v>15</v>
      </c>
      <c r="M114" t="s">
        <v>16</v>
      </c>
      <c r="N114" t="s">
        <v>17</v>
      </c>
    </row>
    <row r="115" spans="1:14">
      <c r="A115">
        <v>2006</v>
      </c>
      <c r="B115">
        <v>-683</v>
      </c>
      <c r="C115">
        <v>-193</v>
      </c>
      <c r="D115">
        <v>-705</v>
      </c>
      <c r="E115">
        <v>-1015</v>
      </c>
      <c r="F115">
        <v>-575</v>
      </c>
      <c r="G115">
        <v>-447</v>
      </c>
      <c r="H115">
        <v>-355</v>
      </c>
      <c r="I115">
        <v>-359</v>
      </c>
      <c r="J115">
        <v>-12</v>
      </c>
      <c r="K115">
        <v>17</v>
      </c>
      <c r="L115">
        <v>-640</v>
      </c>
      <c r="M115">
        <v>-293</v>
      </c>
      <c r="N115">
        <v>-5261</v>
      </c>
    </row>
    <row r="116" spans="1:14">
      <c r="A116">
        <v>2007</v>
      </c>
      <c r="B116">
        <v>371</v>
      </c>
      <c r="C116">
        <v>302</v>
      </c>
      <c r="D116">
        <v>-377</v>
      </c>
      <c r="E116">
        <v>-1196</v>
      </c>
      <c r="F116">
        <v>-182</v>
      </c>
      <c r="G116">
        <v>-148</v>
      </c>
      <c r="H116">
        <v>318</v>
      </c>
      <c r="I116">
        <v>-671</v>
      </c>
      <c r="J116">
        <v>-1272</v>
      </c>
      <c r="K116">
        <v>-398</v>
      </c>
      <c r="L116">
        <v>371</v>
      </c>
      <c r="M116">
        <v>-446</v>
      </c>
      <c r="N116">
        <v>-3328</v>
      </c>
    </row>
    <row r="117" spans="1:14">
      <c r="A117">
        <v>2008</v>
      </c>
      <c r="B117">
        <v>-51</v>
      </c>
      <c r="C117">
        <v>242</v>
      </c>
      <c r="D117">
        <v>232</v>
      </c>
      <c r="E117">
        <v>-486</v>
      </c>
      <c r="F117">
        <v>-500</v>
      </c>
      <c r="G117">
        <v>23</v>
      </c>
      <c r="H117">
        <v>-295</v>
      </c>
      <c r="I117">
        <v>471</v>
      </c>
      <c r="J117">
        <v>1653</v>
      </c>
      <c r="K117">
        <v>-2076</v>
      </c>
      <c r="L117">
        <v>1314</v>
      </c>
      <c r="M117">
        <v>479</v>
      </c>
      <c r="N117">
        <v>1007</v>
      </c>
    </row>
    <row r="118" spans="1:14">
      <c r="A118">
        <v>2009</v>
      </c>
      <c r="B118">
        <v>926</v>
      </c>
      <c r="C118">
        <v>-2303</v>
      </c>
      <c r="D118">
        <v>-653</v>
      </c>
      <c r="E118">
        <v>-1025</v>
      </c>
      <c r="F118">
        <v>-555</v>
      </c>
      <c r="G118">
        <v>618</v>
      </c>
      <c r="H118">
        <v>-1435</v>
      </c>
      <c r="I118">
        <v>739</v>
      </c>
      <c r="J118">
        <v>87</v>
      </c>
      <c r="K118">
        <v>-128</v>
      </c>
      <c r="L118">
        <v>718</v>
      </c>
      <c r="M118">
        <v>-767</v>
      </c>
      <c r="N118">
        <v>-3777</v>
      </c>
    </row>
    <row r="119" spans="1:14">
      <c r="A119">
        <v>2010</v>
      </c>
      <c r="B119">
        <v>1444</v>
      </c>
      <c r="C119">
        <v>749</v>
      </c>
      <c r="D119">
        <v>-766</v>
      </c>
      <c r="E119">
        <v>629</v>
      </c>
      <c r="F119">
        <v>3721</v>
      </c>
      <c r="G119">
        <v>2589</v>
      </c>
      <c r="H119">
        <v>-359</v>
      </c>
      <c r="I119">
        <v>1295</v>
      </c>
      <c r="J119">
        <v>-2226</v>
      </c>
      <c r="K119">
        <v>707</v>
      </c>
      <c r="L119">
        <v>1468</v>
      </c>
      <c r="M119">
        <v>687</v>
      </c>
      <c r="N119">
        <v>9938</v>
      </c>
    </row>
    <row r="120" spans="1:14">
      <c r="A120">
        <v>2011</v>
      </c>
      <c r="B120">
        <v>-1325</v>
      </c>
      <c r="C120">
        <v>-67</v>
      </c>
      <c r="D120">
        <v>-104</v>
      </c>
      <c r="E120">
        <v>859</v>
      </c>
      <c r="F120">
        <v>1366</v>
      </c>
      <c r="G120">
        <v>207</v>
      </c>
      <c r="H120">
        <v>1385</v>
      </c>
      <c r="I120">
        <v>1267</v>
      </c>
      <c r="J120">
        <v>485</v>
      </c>
      <c r="K120">
        <v>-491</v>
      </c>
      <c r="L120">
        <v>-21</v>
      </c>
      <c r="M120">
        <v>1410</v>
      </c>
      <c r="N120">
        <v>4968</v>
      </c>
    </row>
    <row r="121" spans="1:14">
      <c r="A121">
        <v>2012</v>
      </c>
      <c r="B121">
        <v>244</v>
      </c>
      <c r="C121">
        <v>-1119</v>
      </c>
      <c r="D121">
        <v>-624</v>
      </c>
      <c r="E121">
        <v>1230</v>
      </c>
      <c r="F121">
        <v>1343</v>
      </c>
      <c r="G121">
        <v>66</v>
      </c>
      <c r="H121">
        <v>861</v>
      </c>
      <c r="I121">
        <v>-695</v>
      </c>
      <c r="J121">
        <v>-349</v>
      </c>
      <c r="K121">
        <v>-697</v>
      </c>
      <c r="L121">
        <v>-308</v>
      </c>
      <c r="M121">
        <v>-1185</v>
      </c>
      <c r="N121">
        <v>-1231</v>
      </c>
    </row>
    <row r="122" spans="1:14">
      <c r="A122">
        <v>2013</v>
      </c>
      <c r="B122">
        <v>-1710</v>
      </c>
      <c r="C122">
        <v>673</v>
      </c>
      <c r="D122">
        <v>-131</v>
      </c>
      <c r="E122">
        <v>-1651</v>
      </c>
      <c r="F122">
        <v>-209</v>
      </c>
      <c r="G122">
        <v>1796</v>
      </c>
      <c r="H122">
        <v>-213</v>
      </c>
      <c r="I122">
        <v>228</v>
      </c>
      <c r="J122">
        <v>-610</v>
      </c>
      <c r="K122">
        <v>-187</v>
      </c>
      <c r="L122">
        <v>-1087</v>
      </c>
      <c r="M122">
        <v>-244</v>
      </c>
      <c r="N122">
        <v>-3344</v>
      </c>
    </row>
    <row r="123" spans="1:14">
      <c r="A123">
        <v>2014</v>
      </c>
      <c r="B123">
        <v>1655</v>
      </c>
      <c r="C123">
        <v>-1099</v>
      </c>
      <c r="D123">
        <v>-507</v>
      </c>
      <c r="E123">
        <v>452</v>
      </c>
      <c r="F123">
        <v>603</v>
      </c>
      <c r="G123">
        <v>103</v>
      </c>
      <c r="H123">
        <v>111</v>
      </c>
      <c r="I123">
        <v>187</v>
      </c>
      <c r="J123">
        <v>-11</v>
      </c>
      <c r="K123">
        <v>269</v>
      </c>
      <c r="L123">
        <v>-887</v>
      </c>
      <c r="M123">
        <v>295</v>
      </c>
      <c r="N123">
        <v>1172</v>
      </c>
    </row>
    <row r="124" spans="1:14">
      <c r="A124">
        <v>2015</v>
      </c>
      <c r="B124">
        <v>1272</v>
      </c>
      <c r="C124">
        <v>459</v>
      </c>
      <c r="D124">
        <v>487</v>
      </c>
      <c r="E124">
        <v>-1571</v>
      </c>
      <c r="F124">
        <v>-127</v>
      </c>
      <c r="G124">
        <v>-578</v>
      </c>
      <c r="H124">
        <v>805</v>
      </c>
      <c r="I124">
        <v>656</v>
      </c>
      <c r="J124">
        <v>302</v>
      </c>
      <c r="K124">
        <v>-125</v>
      </c>
      <c r="L124">
        <v>652</v>
      </c>
      <c r="M124">
        <v>-34</v>
      </c>
      <c r="N124">
        <v>2197</v>
      </c>
    </row>
    <row r="125" spans="1:14">
      <c r="N125">
        <f>SUM(N115:N124)</f>
        <v>2341</v>
      </c>
    </row>
    <row r="126" spans="1:14">
      <c r="A126" t="s">
        <v>154</v>
      </c>
    </row>
    <row r="129" spans="1:14">
      <c r="A129" t="s">
        <v>153</v>
      </c>
    </row>
    <row r="132" spans="1:14">
      <c r="A132" t="s">
        <v>53</v>
      </c>
      <c r="M132" t="s">
        <v>185</v>
      </c>
      <c r="N132">
        <f>N125+N107+N89+N71+N53+N35+N17</f>
        <v>80588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N1" sqref="N1"/>
    </sheetView>
  </sheetViews>
  <sheetFormatPr baseColWidth="10" defaultRowHeight="14" x14ac:dyDescent="0"/>
  <sheetData>
    <row r="1" spans="1:14">
      <c r="A1">
        <f>SUM(A1048567:A1048576)</f>
        <v>0</v>
      </c>
    </row>
    <row r="3" spans="1:14">
      <c r="A3" t="s">
        <v>0</v>
      </c>
    </row>
    <row r="4" spans="1:14">
      <c r="A4" t="s">
        <v>1</v>
      </c>
      <c r="B4">
        <v>-112</v>
      </c>
      <c r="C4" t="s">
        <v>2</v>
      </c>
      <c r="D4">
        <v>56</v>
      </c>
      <c r="E4" t="s">
        <v>3</v>
      </c>
      <c r="F4">
        <v>162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-300</v>
      </c>
      <c r="C7">
        <v>448</v>
      </c>
      <c r="D7">
        <v>-424</v>
      </c>
      <c r="E7">
        <v>-1208</v>
      </c>
      <c r="F7">
        <v>-397</v>
      </c>
      <c r="G7">
        <v>375</v>
      </c>
      <c r="H7">
        <v>6</v>
      </c>
      <c r="I7">
        <v>338</v>
      </c>
      <c r="J7">
        <v>515</v>
      </c>
      <c r="K7">
        <v>-185</v>
      </c>
      <c r="L7">
        <v>-632</v>
      </c>
      <c r="M7">
        <v>663</v>
      </c>
      <c r="N7">
        <v>-800</v>
      </c>
    </row>
    <row r="8" spans="1:14">
      <c r="A8">
        <v>2007</v>
      </c>
      <c r="B8">
        <v>1066</v>
      </c>
      <c r="C8">
        <v>-341</v>
      </c>
      <c r="D8">
        <v>-258</v>
      </c>
      <c r="E8">
        <v>-329</v>
      </c>
      <c r="F8">
        <v>570</v>
      </c>
      <c r="G8">
        <v>-120</v>
      </c>
      <c r="H8">
        <v>-240</v>
      </c>
      <c r="I8">
        <v>-96</v>
      </c>
      <c r="J8">
        <v>-968</v>
      </c>
      <c r="K8">
        <v>128</v>
      </c>
      <c r="L8">
        <v>416</v>
      </c>
      <c r="M8">
        <v>277</v>
      </c>
      <c r="N8">
        <v>104</v>
      </c>
    </row>
    <row r="9" spans="1:14">
      <c r="A9">
        <v>2008</v>
      </c>
      <c r="B9">
        <v>-831</v>
      </c>
      <c r="C9">
        <v>-389</v>
      </c>
      <c r="D9">
        <v>-573</v>
      </c>
      <c r="E9">
        <v>340</v>
      </c>
      <c r="F9">
        <v>137</v>
      </c>
      <c r="G9">
        <v>-272</v>
      </c>
      <c r="H9">
        <v>749</v>
      </c>
      <c r="I9">
        <v>1749</v>
      </c>
      <c r="J9">
        <v>2030</v>
      </c>
      <c r="K9">
        <v>2528</v>
      </c>
      <c r="L9">
        <v>-168</v>
      </c>
      <c r="M9">
        <v>-341</v>
      </c>
      <c r="N9">
        <v>4959</v>
      </c>
    </row>
    <row r="10" spans="1:14">
      <c r="A10">
        <v>2009</v>
      </c>
      <c r="B10">
        <v>1463</v>
      </c>
      <c r="C10">
        <v>-386</v>
      </c>
      <c r="D10">
        <v>-92</v>
      </c>
      <c r="E10">
        <v>-567</v>
      </c>
      <c r="F10">
        <v>-1966</v>
      </c>
      <c r="G10">
        <v>490</v>
      </c>
      <c r="H10">
        <v>-273</v>
      </c>
      <c r="I10">
        <v>-492</v>
      </c>
      <c r="J10">
        <v>-114</v>
      </c>
      <c r="K10">
        <v>78</v>
      </c>
      <c r="L10">
        <v>-9</v>
      </c>
      <c r="M10">
        <v>1689</v>
      </c>
      <c r="N10">
        <v>-178</v>
      </c>
    </row>
    <row r="11" spans="1:14">
      <c r="A11">
        <v>2010</v>
      </c>
      <c r="B11">
        <v>400</v>
      </c>
      <c r="C11">
        <v>406</v>
      </c>
      <c r="D11">
        <v>20</v>
      </c>
      <c r="E11">
        <v>480</v>
      </c>
      <c r="F11">
        <v>2037</v>
      </c>
      <c r="G11">
        <v>274</v>
      </c>
      <c r="H11">
        <v>-2054</v>
      </c>
      <c r="I11">
        <v>507</v>
      </c>
      <c r="J11">
        <v>-1555</v>
      </c>
      <c r="K11">
        <v>81</v>
      </c>
      <c r="L11">
        <v>1953</v>
      </c>
      <c r="M11">
        <v>215</v>
      </c>
      <c r="N11">
        <v>2764</v>
      </c>
    </row>
    <row r="12" spans="1:14">
      <c r="A12">
        <v>2011</v>
      </c>
      <c r="B12">
        <v>-964</v>
      </c>
      <c r="C12">
        <v>-194</v>
      </c>
      <c r="D12">
        <v>-1047</v>
      </c>
      <c r="E12">
        <v>-437</v>
      </c>
      <c r="F12">
        <v>897</v>
      </c>
      <c r="G12">
        <v>-327</v>
      </c>
      <c r="H12">
        <v>111</v>
      </c>
      <c r="I12">
        <v>890</v>
      </c>
      <c r="J12">
        <v>473</v>
      </c>
      <c r="K12">
        <v>-1257</v>
      </c>
      <c r="L12">
        <v>-481</v>
      </c>
      <c r="M12">
        <v>1212</v>
      </c>
      <c r="N12">
        <v>-1125</v>
      </c>
    </row>
    <row r="13" spans="1:14">
      <c r="A13">
        <v>2012</v>
      </c>
      <c r="B13">
        <v>266</v>
      </c>
      <c r="C13">
        <v>-104</v>
      </c>
      <c r="D13">
        <v>173</v>
      </c>
      <c r="E13">
        <v>-240</v>
      </c>
      <c r="F13">
        <v>1646</v>
      </c>
      <c r="G13">
        <v>-159</v>
      </c>
      <c r="H13">
        <v>649</v>
      </c>
      <c r="I13">
        <v>-628</v>
      </c>
      <c r="J13">
        <v>-678</v>
      </c>
      <c r="K13">
        <v>-258</v>
      </c>
      <c r="L13">
        <v>-15</v>
      </c>
      <c r="M13">
        <v>-408</v>
      </c>
      <c r="N13">
        <v>244</v>
      </c>
    </row>
    <row r="14" spans="1:14">
      <c r="A14">
        <v>2013</v>
      </c>
      <c r="B14">
        <v>-836</v>
      </c>
      <c r="C14">
        <v>1008</v>
      </c>
      <c r="D14">
        <v>375</v>
      </c>
      <c r="E14">
        <v>-868</v>
      </c>
      <c r="F14">
        <v>262</v>
      </c>
      <c r="G14">
        <v>-187</v>
      </c>
      <c r="H14">
        <v>-34</v>
      </c>
      <c r="I14">
        <v>-308</v>
      </c>
      <c r="J14">
        <v>-678</v>
      </c>
      <c r="K14">
        <v>70</v>
      </c>
      <c r="L14">
        <v>386</v>
      </c>
      <c r="M14">
        <v>-158</v>
      </c>
      <c r="N14">
        <v>-968</v>
      </c>
    </row>
    <row r="15" spans="1:14">
      <c r="A15">
        <v>2014</v>
      </c>
      <c r="B15">
        <v>478</v>
      </c>
      <c r="C15">
        <v>-513</v>
      </c>
      <c r="D15">
        <v>9</v>
      </c>
      <c r="E15">
        <v>-62</v>
      </c>
      <c r="F15">
        <v>619</v>
      </c>
      <c r="G15">
        <v>82</v>
      </c>
      <c r="H15">
        <v>638</v>
      </c>
      <c r="I15">
        <v>329</v>
      </c>
      <c r="J15">
        <v>968</v>
      </c>
      <c r="K15">
        <v>301</v>
      </c>
      <c r="L15">
        <v>63</v>
      </c>
      <c r="M15">
        <v>829</v>
      </c>
      <c r="N15">
        <v>3740</v>
      </c>
    </row>
    <row r="16" spans="1:14">
      <c r="A16">
        <v>2015</v>
      </c>
      <c r="B16">
        <v>1846</v>
      </c>
      <c r="C16">
        <v>300</v>
      </c>
      <c r="D16">
        <v>1371</v>
      </c>
      <c r="E16">
        <v>-1683</v>
      </c>
      <c r="F16">
        <v>573</v>
      </c>
      <c r="G16">
        <v>-623</v>
      </c>
      <c r="H16">
        <v>455</v>
      </c>
      <c r="I16">
        <v>-125</v>
      </c>
      <c r="J16">
        <v>75</v>
      </c>
      <c r="K16">
        <v>572</v>
      </c>
      <c r="L16">
        <v>1498</v>
      </c>
      <c r="M16">
        <v>-793</v>
      </c>
      <c r="N16">
        <v>3465</v>
      </c>
    </row>
    <row r="17" spans="1:14">
      <c r="N17">
        <f>SUM(N7:N16)</f>
        <v>12205</v>
      </c>
    </row>
    <row r="18" spans="1:14">
      <c r="A18" t="s">
        <v>152</v>
      </c>
    </row>
    <row r="21" spans="1:14">
      <c r="A21" t="s">
        <v>18</v>
      </c>
    </row>
    <row r="22" spans="1:14">
      <c r="A22" t="s">
        <v>1</v>
      </c>
      <c r="B22">
        <v>-53</v>
      </c>
      <c r="C22" t="s">
        <v>2</v>
      </c>
      <c r="D22">
        <v>77</v>
      </c>
      <c r="E22" t="s">
        <v>3</v>
      </c>
      <c r="F22">
        <v>281</v>
      </c>
    </row>
    <row r="24" spans="1:14">
      <c r="A24" t="s">
        <v>19</v>
      </c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11</v>
      </c>
      <c r="I24" t="s">
        <v>12</v>
      </c>
      <c r="J24" t="s">
        <v>13</v>
      </c>
      <c r="K24" t="s">
        <v>14</v>
      </c>
      <c r="L24" t="s">
        <v>15</v>
      </c>
      <c r="M24" t="s">
        <v>16</v>
      </c>
      <c r="N24" t="s">
        <v>17</v>
      </c>
    </row>
    <row r="25" spans="1:14">
      <c r="A25">
        <v>2006</v>
      </c>
      <c r="B25">
        <v>85</v>
      </c>
      <c r="C25">
        <v>-197</v>
      </c>
      <c r="D25">
        <v>-297</v>
      </c>
      <c r="E25">
        <v>275</v>
      </c>
      <c r="F25">
        <v>79</v>
      </c>
      <c r="G25">
        <v>-14</v>
      </c>
      <c r="H25">
        <v>-238</v>
      </c>
      <c r="I25">
        <v>-368</v>
      </c>
      <c r="J25">
        <v>-204</v>
      </c>
      <c r="K25">
        <v>68</v>
      </c>
      <c r="L25">
        <v>22</v>
      </c>
      <c r="M25">
        <v>-251</v>
      </c>
      <c r="N25">
        <v>-1041</v>
      </c>
    </row>
    <row r="26" spans="1:14">
      <c r="A26">
        <v>2007</v>
      </c>
      <c r="B26">
        <v>57</v>
      </c>
      <c r="C26">
        <v>177</v>
      </c>
      <c r="D26">
        <v>-119</v>
      </c>
      <c r="E26">
        <v>-443</v>
      </c>
      <c r="F26">
        <v>-248</v>
      </c>
      <c r="G26">
        <v>-116</v>
      </c>
      <c r="H26">
        <v>-22</v>
      </c>
      <c r="I26">
        <v>-74</v>
      </c>
      <c r="J26">
        <v>-296</v>
      </c>
      <c r="K26">
        <v>-326</v>
      </c>
      <c r="L26">
        <v>72</v>
      </c>
      <c r="M26">
        <v>1</v>
      </c>
      <c r="N26">
        <v>-1335</v>
      </c>
    </row>
    <row r="27" spans="1:14">
      <c r="A27">
        <v>2008</v>
      </c>
      <c r="B27">
        <v>306</v>
      </c>
      <c r="C27">
        <v>498</v>
      </c>
      <c r="D27">
        <v>122</v>
      </c>
      <c r="E27">
        <v>-926</v>
      </c>
      <c r="F27">
        <v>-192</v>
      </c>
      <c r="G27">
        <v>319</v>
      </c>
      <c r="H27">
        <v>-278</v>
      </c>
      <c r="I27">
        <v>-17</v>
      </c>
      <c r="J27">
        <v>858</v>
      </c>
      <c r="K27">
        <v>2150</v>
      </c>
      <c r="L27">
        <v>-557</v>
      </c>
      <c r="M27">
        <v>1273</v>
      </c>
      <c r="N27">
        <v>3556</v>
      </c>
    </row>
    <row r="28" spans="1:14">
      <c r="A28">
        <v>2009</v>
      </c>
      <c r="B28">
        <v>-236</v>
      </c>
      <c r="C28">
        <v>517</v>
      </c>
      <c r="D28">
        <v>-303</v>
      </c>
      <c r="E28">
        <v>-199</v>
      </c>
      <c r="F28">
        <v>318</v>
      </c>
      <c r="G28">
        <v>-107</v>
      </c>
      <c r="H28">
        <v>349</v>
      </c>
      <c r="I28">
        <v>239</v>
      </c>
      <c r="J28">
        <v>114</v>
      </c>
      <c r="K28">
        <v>277</v>
      </c>
      <c r="L28">
        <v>222</v>
      </c>
      <c r="M28">
        <v>467</v>
      </c>
      <c r="N28">
        <v>1659</v>
      </c>
    </row>
    <row r="29" spans="1:14">
      <c r="A29">
        <v>2010</v>
      </c>
      <c r="B29">
        <v>435</v>
      </c>
      <c r="C29">
        <v>498</v>
      </c>
      <c r="D29">
        <v>739</v>
      </c>
      <c r="E29">
        <v>-89</v>
      </c>
      <c r="F29">
        <v>323</v>
      </c>
      <c r="G29">
        <v>1398</v>
      </c>
      <c r="H29">
        <v>-58</v>
      </c>
      <c r="I29">
        <v>622</v>
      </c>
      <c r="J29">
        <v>-311</v>
      </c>
      <c r="K29">
        <v>28</v>
      </c>
      <c r="L29">
        <v>517</v>
      </c>
      <c r="M29">
        <v>1352</v>
      </c>
      <c r="N29">
        <v>5454</v>
      </c>
    </row>
    <row r="30" spans="1:14">
      <c r="A30">
        <v>2011</v>
      </c>
      <c r="B30">
        <v>-37</v>
      </c>
      <c r="C30">
        <v>63</v>
      </c>
      <c r="D30">
        <v>541</v>
      </c>
      <c r="E30">
        <v>371</v>
      </c>
      <c r="F30">
        <v>1623</v>
      </c>
      <c r="G30">
        <v>7</v>
      </c>
      <c r="H30">
        <v>699</v>
      </c>
      <c r="I30">
        <v>883</v>
      </c>
      <c r="J30">
        <v>-1861</v>
      </c>
      <c r="K30">
        <v>240</v>
      </c>
      <c r="L30">
        <v>178</v>
      </c>
      <c r="M30">
        <v>272</v>
      </c>
      <c r="N30">
        <v>2979</v>
      </c>
    </row>
    <row r="31" spans="1:14">
      <c r="A31">
        <v>2012</v>
      </c>
      <c r="B31">
        <v>485</v>
      </c>
      <c r="C31">
        <v>55</v>
      </c>
      <c r="D31">
        <v>185</v>
      </c>
      <c r="E31">
        <v>87</v>
      </c>
      <c r="F31">
        <v>55</v>
      </c>
      <c r="G31">
        <v>66</v>
      </c>
      <c r="H31">
        <v>43</v>
      </c>
      <c r="I31">
        <v>58</v>
      </c>
      <c r="J31">
        <v>-201</v>
      </c>
      <c r="K31">
        <v>251</v>
      </c>
      <c r="L31">
        <v>153</v>
      </c>
      <c r="M31">
        <v>-2</v>
      </c>
      <c r="N31">
        <v>1236</v>
      </c>
    </row>
    <row r="32" spans="1:14">
      <c r="A32">
        <v>2013</v>
      </c>
      <c r="B32">
        <v>-158</v>
      </c>
      <c r="C32">
        <v>476</v>
      </c>
      <c r="D32">
        <v>519</v>
      </c>
      <c r="E32">
        <v>-39</v>
      </c>
      <c r="F32">
        <v>-554</v>
      </c>
      <c r="G32">
        <v>700</v>
      </c>
      <c r="H32">
        <v>101</v>
      </c>
      <c r="I32">
        <v>435</v>
      </c>
      <c r="J32">
        <v>362</v>
      </c>
      <c r="K32">
        <v>-224</v>
      </c>
      <c r="L32">
        <v>50</v>
      </c>
      <c r="M32">
        <v>370</v>
      </c>
      <c r="N32">
        <v>2037</v>
      </c>
    </row>
    <row r="33" spans="1:14">
      <c r="A33">
        <v>2014</v>
      </c>
      <c r="B33">
        <v>384</v>
      </c>
      <c r="C33">
        <v>57</v>
      </c>
      <c r="D33">
        <v>35</v>
      </c>
      <c r="E33">
        <v>36</v>
      </c>
      <c r="F33">
        <v>53</v>
      </c>
      <c r="G33">
        <v>221</v>
      </c>
      <c r="H33">
        <v>-33</v>
      </c>
      <c r="I33">
        <v>250</v>
      </c>
      <c r="J33">
        <v>107</v>
      </c>
      <c r="K33">
        <v>-39</v>
      </c>
      <c r="L33">
        <v>109</v>
      </c>
      <c r="M33">
        <v>177</v>
      </c>
      <c r="N33">
        <v>1358</v>
      </c>
    </row>
    <row r="34" spans="1:14">
      <c r="A34">
        <v>2015</v>
      </c>
      <c r="B34">
        <v>290</v>
      </c>
      <c r="C34">
        <v>314</v>
      </c>
      <c r="D34">
        <v>684</v>
      </c>
      <c r="E34">
        <v>-253</v>
      </c>
      <c r="F34">
        <v>159</v>
      </c>
      <c r="G34">
        <v>-490</v>
      </c>
      <c r="H34">
        <v>-643</v>
      </c>
      <c r="I34">
        <v>-657</v>
      </c>
      <c r="J34">
        <v>-374</v>
      </c>
      <c r="K34">
        <v>8</v>
      </c>
      <c r="L34">
        <v>-40</v>
      </c>
      <c r="M34">
        <v>-92</v>
      </c>
      <c r="N34">
        <v>-1093</v>
      </c>
    </row>
    <row r="35" spans="1:14">
      <c r="N35">
        <f>SUM(N25:N34)</f>
        <v>14810</v>
      </c>
    </row>
    <row r="36" spans="1:14">
      <c r="A36" t="s">
        <v>151</v>
      </c>
    </row>
    <row r="39" spans="1:14">
      <c r="A39" t="s">
        <v>20</v>
      </c>
    </row>
    <row r="40" spans="1:14">
      <c r="A40" t="s">
        <v>1</v>
      </c>
      <c r="B40">
        <v>-17</v>
      </c>
      <c r="C40" t="s">
        <v>2</v>
      </c>
      <c r="D40">
        <v>161</v>
      </c>
      <c r="E40" t="s">
        <v>3</v>
      </c>
      <c r="F40">
        <v>97</v>
      </c>
    </row>
    <row r="42" spans="1:14">
      <c r="A42" t="s">
        <v>21</v>
      </c>
      <c r="B42" t="s">
        <v>5</v>
      </c>
      <c r="C42" t="s">
        <v>6</v>
      </c>
      <c r="D42" t="s">
        <v>7</v>
      </c>
      <c r="E42" t="s">
        <v>8</v>
      </c>
      <c r="F42" t="s">
        <v>9</v>
      </c>
      <c r="G42" t="s">
        <v>10</v>
      </c>
      <c r="H42" t="s">
        <v>11</v>
      </c>
      <c r="I42" t="s">
        <v>12</v>
      </c>
      <c r="J42" t="s">
        <v>13</v>
      </c>
      <c r="K42" t="s">
        <v>14</v>
      </c>
      <c r="L42" t="s">
        <v>15</v>
      </c>
      <c r="M42" t="s">
        <v>16</v>
      </c>
      <c r="N42" t="s">
        <v>17</v>
      </c>
    </row>
    <row r="43" spans="1:14">
      <c r="A43">
        <v>2006</v>
      </c>
      <c r="B43">
        <v>-184</v>
      </c>
      <c r="C43">
        <v>574</v>
      </c>
      <c r="D43">
        <v>-53</v>
      </c>
      <c r="E43">
        <v>-915</v>
      </c>
      <c r="F43">
        <v>1877</v>
      </c>
      <c r="G43">
        <v>17</v>
      </c>
      <c r="H43">
        <v>947</v>
      </c>
      <c r="I43">
        <v>322</v>
      </c>
      <c r="J43">
        <v>339</v>
      </c>
      <c r="K43">
        <v>-79</v>
      </c>
      <c r="L43">
        <v>-696</v>
      </c>
      <c r="M43">
        <v>1073</v>
      </c>
      <c r="N43">
        <v>3221</v>
      </c>
    </row>
    <row r="44" spans="1:14">
      <c r="A44">
        <v>2007</v>
      </c>
      <c r="B44">
        <v>-252</v>
      </c>
      <c r="C44">
        <v>-653</v>
      </c>
      <c r="D44">
        <v>-1008</v>
      </c>
      <c r="E44">
        <v>76</v>
      </c>
      <c r="F44">
        <v>33</v>
      </c>
      <c r="G44">
        <v>-243</v>
      </c>
      <c r="H44">
        <v>599</v>
      </c>
      <c r="I44">
        <v>224</v>
      </c>
      <c r="J44">
        <v>165</v>
      </c>
      <c r="K44">
        <v>872</v>
      </c>
      <c r="L44">
        <v>791</v>
      </c>
      <c r="M44">
        <v>161</v>
      </c>
      <c r="N44">
        <v>765</v>
      </c>
    </row>
    <row r="45" spans="1:14">
      <c r="A45">
        <v>2008</v>
      </c>
      <c r="B45">
        <v>109</v>
      </c>
      <c r="C45">
        <v>317</v>
      </c>
      <c r="D45">
        <v>-1476</v>
      </c>
      <c r="E45">
        <v>-973</v>
      </c>
      <c r="F45">
        <v>653</v>
      </c>
      <c r="G45">
        <v>-125</v>
      </c>
      <c r="H45">
        <v>303</v>
      </c>
      <c r="I45">
        <v>1091</v>
      </c>
      <c r="J45">
        <v>-1768</v>
      </c>
      <c r="K45">
        <v>-2187</v>
      </c>
      <c r="L45">
        <v>2905</v>
      </c>
      <c r="M45">
        <v>1846</v>
      </c>
      <c r="N45">
        <v>696</v>
      </c>
    </row>
    <row r="46" spans="1:14">
      <c r="A46">
        <v>2009</v>
      </c>
      <c r="B46">
        <v>2559</v>
      </c>
      <c r="C46">
        <v>-4</v>
      </c>
      <c r="D46">
        <v>-3</v>
      </c>
      <c r="E46">
        <v>22</v>
      </c>
      <c r="F46">
        <v>1984</v>
      </c>
      <c r="G46">
        <v>88</v>
      </c>
      <c r="H46">
        <v>-503</v>
      </c>
      <c r="I46">
        <v>2103</v>
      </c>
      <c r="J46">
        <v>310</v>
      </c>
      <c r="K46">
        <v>12</v>
      </c>
      <c r="L46">
        <v>573</v>
      </c>
      <c r="M46">
        <v>-1097</v>
      </c>
      <c r="N46">
        <v>6043</v>
      </c>
    </row>
    <row r="47" spans="1:14">
      <c r="A47">
        <v>2010</v>
      </c>
      <c r="B47">
        <v>808</v>
      </c>
      <c r="C47">
        <v>426</v>
      </c>
      <c r="D47">
        <v>407</v>
      </c>
      <c r="E47">
        <v>-218</v>
      </c>
      <c r="F47">
        <v>-852</v>
      </c>
      <c r="G47">
        <v>1635</v>
      </c>
      <c r="H47">
        <v>1823</v>
      </c>
      <c r="I47">
        <v>272</v>
      </c>
      <c r="J47">
        <v>296</v>
      </c>
      <c r="K47">
        <v>1335</v>
      </c>
      <c r="L47">
        <v>688</v>
      </c>
      <c r="M47">
        <v>-1346</v>
      </c>
      <c r="N47">
        <v>5275</v>
      </c>
    </row>
    <row r="48" spans="1:14">
      <c r="A48">
        <v>2011</v>
      </c>
      <c r="B48">
        <v>-72</v>
      </c>
      <c r="C48">
        <v>-241</v>
      </c>
      <c r="D48">
        <v>97</v>
      </c>
      <c r="E48">
        <v>30</v>
      </c>
      <c r="F48">
        <v>74</v>
      </c>
      <c r="G48">
        <v>-163</v>
      </c>
      <c r="H48">
        <v>-623</v>
      </c>
      <c r="I48">
        <v>-1066</v>
      </c>
      <c r="J48">
        <v>-540</v>
      </c>
      <c r="K48">
        <v>-2821</v>
      </c>
      <c r="L48">
        <v>2104</v>
      </c>
      <c r="M48">
        <v>956</v>
      </c>
      <c r="N48">
        <v>-2263</v>
      </c>
    </row>
    <row r="49" spans="1:14">
      <c r="A49">
        <v>2012</v>
      </c>
      <c r="B49">
        <v>-105</v>
      </c>
      <c r="C49">
        <v>1583</v>
      </c>
      <c r="D49">
        <v>-526</v>
      </c>
      <c r="E49">
        <v>267</v>
      </c>
      <c r="F49">
        <v>932</v>
      </c>
      <c r="G49">
        <v>-403</v>
      </c>
      <c r="H49">
        <v>-901</v>
      </c>
      <c r="I49">
        <v>122</v>
      </c>
      <c r="J49">
        <v>-760</v>
      </c>
      <c r="K49">
        <v>354</v>
      </c>
      <c r="L49">
        <v>91</v>
      </c>
      <c r="M49">
        <v>-24</v>
      </c>
      <c r="N49">
        <v>631</v>
      </c>
    </row>
    <row r="50" spans="1:14">
      <c r="A50">
        <v>2013</v>
      </c>
      <c r="B50">
        <v>148</v>
      </c>
      <c r="C50">
        <v>587</v>
      </c>
      <c r="D50">
        <v>-221</v>
      </c>
      <c r="E50">
        <v>-74</v>
      </c>
      <c r="F50">
        <v>868</v>
      </c>
      <c r="G50">
        <v>362</v>
      </c>
      <c r="H50">
        <v>218</v>
      </c>
      <c r="I50">
        <v>739</v>
      </c>
      <c r="J50">
        <v>-76</v>
      </c>
      <c r="K50">
        <v>202</v>
      </c>
      <c r="L50">
        <v>-8</v>
      </c>
      <c r="M50">
        <v>-123</v>
      </c>
      <c r="N50">
        <v>2622</v>
      </c>
    </row>
    <row r="51" spans="1:14">
      <c r="A51">
        <v>2014</v>
      </c>
      <c r="B51">
        <v>-69</v>
      </c>
      <c r="C51">
        <v>490</v>
      </c>
      <c r="D51">
        <v>-197</v>
      </c>
      <c r="E51">
        <v>251</v>
      </c>
      <c r="F51">
        <v>319</v>
      </c>
      <c r="G51">
        <v>-170</v>
      </c>
      <c r="H51">
        <v>209</v>
      </c>
      <c r="I51">
        <v>233</v>
      </c>
      <c r="J51">
        <v>740</v>
      </c>
      <c r="K51">
        <v>922</v>
      </c>
      <c r="L51">
        <v>385</v>
      </c>
      <c r="M51">
        <v>1674</v>
      </c>
      <c r="N51">
        <v>4788</v>
      </c>
    </row>
    <row r="52" spans="1:14">
      <c r="A52">
        <v>2015</v>
      </c>
      <c r="B52">
        <v>154</v>
      </c>
      <c r="C52">
        <v>1506</v>
      </c>
      <c r="D52">
        <v>-109</v>
      </c>
      <c r="E52">
        <v>-1472</v>
      </c>
      <c r="F52">
        <v>-1043</v>
      </c>
      <c r="G52">
        <v>-420</v>
      </c>
      <c r="H52">
        <v>1154</v>
      </c>
      <c r="I52">
        <v>74</v>
      </c>
      <c r="J52">
        <v>-283</v>
      </c>
      <c r="K52">
        <v>401</v>
      </c>
      <c r="L52">
        <v>721</v>
      </c>
      <c r="M52">
        <v>-501</v>
      </c>
      <c r="N52">
        <v>181</v>
      </c>
    </row>
    <row r="53" spans="1:14">
      <c r="N53">
        <f>SUM(N43:N52)</f>
        <v>21959</v>
      </c>
    </row>
    <row r="54" spans="1:14">
      <c r="A54" t="s">
        <v>150</v>
      </c>
    </row>
    <row r="57" spans="1:14">
      <c r="A57" t="s">
        <v>22</v>
      </c>
    </row>
    <row r="58" spans="1:14">
      <c r="A58" t="s">
        <v>1</v>
      </c>
      <c r="B58">
        <v>-23</v>
      </c>
      <c r="C58" t="s">
        <v>2</v>
      </c>
      <c r="D58">
        <v>196</v>
      </c>
      <c r="E58" t="s">
        <v>3</v>
      </c>
      <c r="F58">
        <v>177</v>
      </c>
    </row>
    <row r="60" spans="1:14">
      <c r="A60" t="s">
        <v>23</v>
      </c>
      <c r="B60" t="s">
        <v>5</v>
      </c>
      <c r="C60" t="s">
        <v>6</v>
      </c>
      <c r="D60" t="s">
        <v>7</v>
      </c>
      <c r="E60" t="s">
        <v>8</v>
      </c>
      <c r="F60" t="s">
        <v>9</v>
      </c>
      <c r="G60" t="s">
        <v>10</v>
      </c>
      <c r="H60" t="s">
        <v>11</v>
      </c>
      <c r="I60" t="s">
        <v>12</v>
      </c>
      <c r="J60" t="s">
        <v>13</v>
      </c>
      <c r="K60" t="s">
        <v>14</v>
      </c>
      <c r="L60" t="s">
        <v>15</v>
      </c>
      <c r="M60" t="s">
        <v>16</v>
      </c>
      <c r="N60" t="s">
        <v>17</v>
      </c>
    </row>
    <row r="61" spans="1:14">
      <c r="A61">
        <v>2006</v>
      </c>
      <c r="B61">
        <v>536</v>
      </c>
      <c r="C61">
        <v>112</v>
      </c>
      <c r="D61">
        <v>-413</v>
      </c>
      <c r="E61">
        <v>62</v>
      </c>
      <c r="F61">
        <v>174</v>
      </c>
      <c r="G61">
        <v>-216</v>
      </c>
      <c r="H61">
        <v>308</v>
      </c>
      <c r="I61">
        <v>317</v>
      </c>
      <c r="J61">
        <v>-42</v>
      </c>
      <c r="K61">
        <v>336</v>
      </c>
      <c r="L61">
        <v>-82</v>
      </c>
      <c r="M61">
        <v>-36</v>
      </c>
      <c r="N61">
        <v>1056</v>
      </c>
    </row>
    <row r="62" spans="1:14">
      <c r="A62">
        <v>2007</v>
      </c>
      <c r="B62">
        <v>151</v>
      </c>
      <c r="C62">
        <v>-416</v>
      </c>
      <c r="D62">
        <v>680</v>
      </c>
      <c r="E62">
        <v>-364</v>
      </c>
      <c r="F62">
        <v>209</v>
      </c>
      <c r="G62">
        <v>-166</v>
      </c>
      <c r="H62">
        <v>239</v>
      </c>
      <c r="I62">
        <v>529</v>
      </c>
      <c r="J62">
        <v>-404</v>
      </c>
      <c r="K62">
        <v>481</v>
      </c>
      <c r="L62">
        <v>-632</v>
      </c>
      <c r="M62">
        <v>-984</v>
      </c>
      <c r="N62">
        <v>-676</v>
      </c>
    </row>
    <row r="63" spans="1:14">
      <c r="A63">
        <v>2008</v>
      </c>
      <c r="B63">
        <v>-889</v>
      </c>
      <c r="C63">
        <v>-220</v>
      </c>
      <c r="D63">
        <v>-105</v>
      </c>
      <c r="E63">
        <v>-489</v>
      </c>
      <c r="F63">
        <v>405</v>
      </c>
      <c r="G63">
        <v>645</v>
      </c>
      <c r="H63">
        <v>399</v>
      </c>
      <c r="I63">
        <v>-452</v>
      </c>
      <c r="J63">
        <v>995</v>
      </c>
      <c r="K63">
        <v>2757</v>
      </c>
      <c r="L63">
        <v>-560</v>
      </c>
      <c r="M63">
        <v>-2910</v>
      </c>
      <c r="N63">
        <v>-426</v>
      </c>
    </row>
    <row r="64" spans="1:14">
      <c r="A64">
        <v>2009</v>
      </c>
      <c r="B64">
        <v>1750</v>
      </c>
      <c r="C64">
        <v>3300</v>
      </c>
      <c r="D64">
        <v>478</v>
      </c>
      <c r="E64">
        <v>541</v>
      </c>
      <c r="F64">
        <v>26</v>
      </c>
      <c r="G64">
        <v>854</v>
      </c>
      <c r="H64">
        <v>575</v>
      </c>
      <c r="I64">
        <v>-630</v>
      </c>
      <c r="J64">
        <v>-774</v>
      </c>
      <c r="K64">
        <v>695</v>
      </c>
      <c r="L64">
        <v>515</v>
      </c>
      <c r="M64">
        <v>568</v>
      </c>
      <c r="N64">
        <v>7897</v>
      </c>
    </row>
    <row r="65" spans="1:14">
      <c r="A65">
        <v>2010</v>
      </c>
      <c r="B65">
        <v>641</v>
      </c>
      <c r="C65">
        <v>139</v>
      </c>
      <c r="D65">
        <v>877</v>
      </c>
      <c r="E65">
        <v>978</v>
      </c>
      <c r="F65">
        <v>1225</v>
      </c>
      <c r="G65">
        <v>256</v>
      </c>
      <c r="H65">
        <v>-917</v>
      </c>
      <c r="I65">
        <v>-45</v>
      </c>
      <c r="J65">
        <v>-569</v>
      </c>
      <c r="K65">
        <v>124</v>
      </c>
      <c r="L65">
        <v>1216</v>
      </c>
      <c r="M65">
        <v>-558</v>
      </c>
      <c r="N65">
        <v>3366</v>
      </c>
    </row>
    <row r="66" spans="1:14">
      <c r="A66">
        <v>2011</v>
      </c>
      <c r="B66">
        <v>382</v>
      </c>
      <c r="C66">
        <v>120</v>
      </c>
      <c r="D66">
        <v>-662</v>
      </c>
      <c r="E66">
        <v>372</v>
      </c>
      <c r="F66">
        <v>758</v>
      </c>
      <c r="G66">
        <v>-569</v>
      </c>
      <c r="H66">
        <v>1167</v>
      </c>
      <c r="I66">
        <v>459</v>
      </c>
      <c r="J66">
        <v>-503</v>
      </c>
      <c r="K66">
        <v>-629</v>
      </c>
      <c r="L66">
        <v>573</v>
      </c>
      <c r="M66">
        <v>524</v>
      </c>
      <c r="N66">
        <v>1992</v>
      </c>
    </row>
    <row r="67" spans="1:14">
      <c r="A67">
        <v>2012</v>
      </c>
      <c r="B67">
        <v>1203</v>
      </c>
      <c r="C67">
        <v>-511</v>
      </c>
      <c r="D67">
        <v>-80</v>
      </c>
      <c r="E67">
        <v>167</v>
      </c>
      <c r="F67">
        <v>63</v>
      </c>
      <c r="G67">
        <v>415</v>
      </c>
      <c r="H67">
        <v>842</v>
      </c>
      <c r="I67">
        <v>1</v>
      </c>
      <c r="J67">
        <v>-41</v>
      </c>
      <c r="K67">
        <v>194</v>
      </c>
      <c r="L67">
        <v>-397</v>
      </c>
      <c r="M67">
        <v>-407</v>
      </c>
      <c r="N67">
        <v>1447</v>
      </c>
    </row>
    <row r="68" spans="1:14">
      <c r="A68">
        <v>2013</v>
      </c>
      <c r="B68">
        <v>-1182</v>
      </c>
      <c r="C68">
        <v>484</v>
      </c>
      <c r="D68">
        <v>428</v>
      </c>
      <c r="E68">
        <v>232</v>
      </c>
      <c r="F68">
        <v>-210</v>
      </c>
      <c r="G68">
        <v>122</v>
      </c>
      <c r="H68">
        <v>-208</v>
      </c>
      <c r="I68">
        <v>502</v>
      </c>
      <c r="J68">
        <v>-21</v>
      </c>
      <c r="K68">
        <v>-175</v>
      </c>
      <c r="L68">
        <v>403</v>
      </c>
      <c r="M68">
        <v>-449</v>
      </c>
      <c r="N68">
        <v>-73</v>
      </c>
    </row>
    <row r="69" spans="1:14">
      <c r="A69">
        <v>2014</v>
      </c>
      <c r="B69">
        <v>698</v>
      </c>
      <c r="C69">
        <v>182</v>
      </c>
      <c r="D69">
        <v>-311</v>
      </c>
      <c r="E69">
        <v>36</v>
      </c>
      <c r="F69">
        <v>129</v>
      </c>
      <c r="G69">
        <v>19</v>
      </c>
      <c r="H69">
        <v>116</v>
      </c>
      <c r="I69">
        <v>-258</v>
      </c>
      <c r="J69">
        <v>277</v>
      </c>
      <c r="K69">
        <v>-279</v>
      </c>
      <c r="L69">
        <v>-352</v>
      </c>
      <c r="M69">
        <v>744</v>
      </c>
      <c r="N69">
        <v>1000</v>
      </c>
    </row>
    <row r="70" spans="1:14">
      <c r="A70">
        <v>2015</v>
      </c>
      <c r="B70">
        <v>105</v>
      </c>
      <c r="C70">
        <v>1273</v>
      </c>
      <c r="D70">
        <v>-276</v>
      </c>
      <c r="E70">
        <v>3</v>
      </c>
      <c r="F70">
        <v>-615</v>
      </c>
      <c r="G70">
        <v>1224</v>
      </c>
      <c r="H70">
        <v>-1191</v>
      </c>
      <c r="I70">
        <v>-329</v>
      </c>
      <c r="J70">
        <v>-323</v>
      </c>
      <c r="K70">
        <v>1526</v>
      </c>
      <c r="L70">
        <v>1114</v>
      </c>
      <c r="M70">
        <v>-1535</v>
      </c>
      <c r="N70">
        <v>976</v>
      </c>
    </row>
    <row r="71" spans="1:14">
      <c r="N71">
        <f>SUM(N61:N70)</f>
        <v>16559</v>
      </c>
    </row>
    <row r="72" spans="1:14">
      <c r="A72" t="s">
        <v>149</v>
      </c>
    </row>
    <row r="75" spans="1:14">
      <c r="A75" t="s">
        <v>24</v>
      </c>
    </row>
    <row r="76" spans="1:14">
      <c r="A76" t="s">
        <v>1</v>
      </c>
      <c r="B76">
        <v>115</v>
      </c>
      <c r="C76" t="s">
        <v>2</v>
      </c>
      <c r="D76">
        <v>97</v>
      </c>
      <c r="E76" t="s">
        <v>3</v>
      </c>
      <c r="F76">
        <v>103</v>
      </c>
    </row>
    <row r="78" spans="1:14">
      <c r="A78" t="s">
        <v>25</v>
      </c>
      <c r="B78" t="s">
        <v>5</v>
      </c>
      <c r="C78" t="s">
        <v>6</v>
      </c>
      <c r="D78" t="s">
        <v>7</v>
      </c>
      <c r="E78" t="s">
        <v>8</v>
      </c>
      <c r="F78" t="s">
        <v>9</v>
      </c>
      <c r="G78" t="s">
        <v>10</v>
      </c>
      <c r="H78" t="s">
        <v>11</v>
      </c>
      <c r="I78" t="s">
        <v>12</v>
      </c>
      <c r="J78" t="s">
        <v>13</v>
      </c>
      <c r="K78" t="s">
        <v>14</v>
      </c>
      <c r="L78" t="s">
        <v>15</v>
      </c>
      <c r="M78" t="s">
        <v>16</v>
      </c>
      <c r="N78" t="s">
        <v>17</v>
      </c>
    </row>
    <row r="79" spans="1:14">
      <c r="A79">
        <v>2006</v>
      </c>
      <c r="B79">
        <v>824</v>
      </c>
      <c r="C79">
        <v>-398</v>
      </c>
      <c r="D79">
        <v>-418</v>
      </c>
      <c r="E79">
        <v>-22</v>
      </c>
      <c r="F79">
        <v>977</v>
      </c>
      <c r="G79">
        <v>-578</v>
      </c>
      <c r="H79">
        <v>136</v>
      </c>
      <c r="I79">
        <v>751</v>
      </c>
      <c r="J79">
        <v>115</v>
      </c>
      <c r="K79">
        <v>1190</v>
      </c>
      <c r="L79">
        <v>638</v>
      </c>
      <c r="M79">
        <v>296</v>
      </c>
      <c r="N79">
        <v>3513</v>
      </c>
    </row>
    <row r="80" spans="1:14">
      <c r="A80">
        <v>2007</v>
      </c>
      <c r="B80">
        <v>-1104</v>
      </c>
      <c r="C80">
        <v>240</v>
      </c>
      <c r="D80">
        <v>1071</v>
      </c>
      <c r="E80">
        <v>996</v>
      </c>
      <c r="F80">
        <v>-354</v>
      </c>
      <c r="G80">
        <v>339</v>
      </c>
      <c r="H80">
        <v>128</v>
      </c>
      <c r="I80">
        <v>1485</v>
      </c>
      <c r="J80">
        <v>319</v>
      </c>
      <c r="K80">
        <v>8</v>
      </c>
      <c r="L80">
        <v>-2279</v>
      </c>
      <c r="M80">
        <v>-525</v>
      </c>
      <c r="N80">
        <v>323</v>
      </c>
    </row>
    <row r="81" spans="1:14">
      <c r="A81">
        <v>2008</v>
      </c>
      <c r="B81">
        <v>-35</v>
      </c>
      <c r="C81">
        <v>-9</v>
      </c>
      <c r="D81">
        <v>-832</v>
      </c>
      <c r="E81">
        <v>120</v>
      </c>
      <c r="F81">
        <v>540</v>
      </c>
      <c r="G81">
        <v>-306</v>
      </c>
      <c r="H81">
        <v>-314</v>
      </c>
      <c r="I81">
        <v>364</v>
      </c>
      <c r="J81">
        <v>1120</v>
      </c>
      <c r="K81">
        <v>-398</v>
      </c>
      <c r="L81">
        <v>1480</v>
      </c>
      <c r="M81">
        <v>2376</v>
      </c>
      <c r="N81">
        <v>4106</v>
      </c>
    </row>
    <row r="82" spans="1:14">
      <c r="A82">
        <v>2009</v>
      </c>
      <c r="B82">
        <v>1715</v>
      </c>
      <c r="C82">
        <v>1454</v>
      </c>
      <c r="D82">
        <v>1847</v>
      </c>
      <c r="E82">
        <v>-438</v>
      </c>
      <c r="F82">
        <v>1887</v>
      </c>
      <c r="G82">
        <v>-916</v>
      </c>
      <c r="H82">
        <v>347</v>
      </c>
      <c r="I82">
        <v>1670</v>
      </c>
      <c r="J82">
        <v>142</v>
      </c>
      <c r="K82">
        <v>-875</v>
      </c>
      <c r="L82">
        <v>517</v>
      </c>
      <c r="M82">
        <v>-58</v>
      </c>
      <c r="N82">
        <v>7291</v>
      </c>
    </row>
    <row r="83" spans="1:14">
      <c r="A83">
        <v>2010</v>
      </c>
      <c r="B83">
        <v>-546</v>
      </c>
      <c r="C83">
        <v>673</v>
      </c>
      <c r="D83">
        <v>144</v>
      </c>
      <c r="E83">
        <v>611</v>
      </c>
      <c r="F83">
        <v>-839</v>
      </c>
      <c r="G83">
        <v>1375</v>
      </c>
      <c r="H83">
        <v>1483</v>
      </c>
      <c r="I83">
        <v>-334</v>
      </c>
      <c r="J83">
        <v>1564</v>
      </c>
      <c r="K83">
        <v>378</v>
      </c>
      <c r="L83">
        <v>-354</v>
      </c>
      <c r="M83">
        <v>525</v>
      </c>
      <c r="N83">
        <v>4681</v>
      </c>
    </row>
    <row r="84" spans="1:14">
      <c r="A84">
        <v>2011</v>
      </c>
      <c r="B84">
        <v>317</v>
      </c>
      <c r="C84">
        <v>-40</v>
      </c>
      <c r="D84">
        <v>815</v>
      </c>
      <c r="E84">
        <v>836</v>
      </c>
      <c r="F84">
        <v>220</v>
      </c>
      <c r="G84">
        <v>812</v>
      </c>
      <c r="H84">
        <v>1424</v>
      </c>
      <c r="I84">
        <v>465</v>
      </c>
      <c r="J84">
        <v>-1625</v>
      </c>
      <c r="K84">
        <v>-369</v>
      </c>
      <c r="L84">
        <v>-646</v>
      </c>
      <c r="M84">
        <v>577</v>
      </c>
      <c r="N84">
        <v>2786</v>
      </c>
    </row>
    <row r="85" spans="1:14">
      <c r="A85">
        <v>2012</v>
      </c>
      <c r="B85">
        <v>1001</v>
      </c>
      <c r="C85">
        <v>-43</v>
      </c>
      <c r="D85">
        <v>-400</v>
      </c>
      <c r="E85">
        <v>90</v>
      </c>
      <c r="F85">
        <v>-1683</v>
      </c>
      <c r="G85">
        <v>874</v>
      </c>
      <c r="H85">
        <v>702</v>
      </c>
      <c r="I85">
        <v>33</v>
      </c>
      <c r="J85">
        <v>843</v>
      </c>
      <c r="K85">
        <v>-387</v>
      </c>
      <c r="L85">
        <v>-230</v>
      </c>
      <c r="M85">
        <v>-98</v>
      </c>
      <c r="N85">
        <v>700</v>
      </c>
    </row>
    <row r="86" spans="1:14">
      <c r="A86">
        <v>2013</v>
      </c>
      <c r="B86">
        <v>304</v>
      </c>
      <c r="C86">
        <v>-247</v>
      </c>
      <c r="D86">
        <v>612</v>
      </c>
      <c r="E86">
        <v>508</v>
      </c>
      <c r="F86">
        <v>-1645</v>
      </c>
      <c r="G86">
        <v>10</v>
      </c>
      <c r="H86">
        <v>686</v>
      </c>
      <c r="I86">
        <v>-269</v>
      </c>
      <c r="J86">
        <v>1556</v>
      </c>
      <c r="K86">
        <v>292</v>
      </c>
      <c r="L86">
        <v>-1607</v>
      </c>
      <c r="M86">
        <v>136</v>
      </c>
      <c r="N86">
        <v>337</v>
      </c>
    </row>
    <row r="87" spans="1:14">
      <c r="A87">
        <v>2014</v>
      </c>
      <c r="B87">
        <v>170</v>
      </c>
      <c r="C87">
        <v>701</v>
      </c>
      <c r="D87">
        <v>414</v>
      </c>
      <c r="E87">
        <v>-336</v>
      </c>
      <c r="F87">
        <v>-455</v>
      </c>
      <c r="G87">
        <v>-185</v>
      </c>
      <c r="H87">
        <v>-220</v>
      </c>
      <c r="I87">
        <v>83</v>
      </c>
      <c r="J87">
        <v>-792</v>
      </c>
      <c r="K87">
        <v>-216</v>
      </c>
      <c r="L87">
        <v>97</v>
      </c>
      <c r="M87">
        <v>418</v>
      </c>
      <c r="N87">
        <v>-320</v>
      </c>
    </row>
    <row r="88" spans="1:14">
      <c r="A88">
        <v>2015</v>
      </c>
      <c r="B88">
        <v>-1356</v>
      </c>
      <c r="C88">
        <v>786</v>
      </c>
      <c r="D88">
        <v>-999</v>
      </c>
      <c r="E88">
        <v>1178</v>
      </c>
      <c r="F88">
        <v>-1354</v>
      </c>
      <c r="G88">
        <v>174</v>
      </c>
      <c r="H88">
        <v>-482</v>
      </c>
      <c r="I88">
        <v>115</v>
      </c>
      <c r="J88">
        <v>686</v>
      </c>
      <c r="K88">
        <v>36</v>
      </c>
      <c r="L88">
        <v>-1105</v>
      </c>
      <c r="M88">
        <v>-759</v>
      </c>
      <c r="N88">
        <v>-3082</v>
      </c>
    </row>
    <row r="89" spans="1:14">
      <c r="N89">
        <f>SUM(N79:N88)</f>
        <v>20335</v>
      </c>
    </row>
    <row r="90" spans="1:14">
      <c r="A90" t="s">
        <v>148</v>
      </c>
    </row>
    <row r="93" spans="1:14">
      <c r="A93" t="s">
        <v>26</v>
      </c>
    </row>
    <row r="94" spans="1:14">
      <c r="A94" t="s">
        <v>1</v>
      </c>
      <c r="B94">
        <v>13</v>
      </c>
      <c r="C94" t="s">
        <v>2</v>
      </c>
      <c r="D94">
        <v>110</v>
      </c>
      <c r="E94" t="s">
        <v>3</v>
      </c>
      <c r="F94">
        <v>62</v>
      </c>
    </row>
    <row r="96" spans="1:14">
      <c r="A96" t="s">
        <v>27</v>
      </c>
      <c r="B96" t="s">
        <v>5</v>
      </c>
      <c r="C96" t="s">
        <v>6</v>
      </c>
      <c r="D96" t="s">
        <v>7</v>
      </c>
      <c r="E96" t="s">
        <v>8</v>
      </c>
      <c r="F96" t="s">
        <v>9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15</v>
      </c>
      <c r="M96" t="s">
        <v>16</v>
      </c>
      <c r="N96" t="s">
        <v>17</v>
      </c>
    </row>
    <row r="97" spans="1:14">
      <c r="A97">
        <v>2006</v>
      </c>
      <c r="B97">
        <v>83</v>
      </c>
      <c r="C97">
        <v>28</v>
      </c>
      <c r="D97">
        <v>-1</v>
      </c>
      <c r="E97">
        <v>-435</v>
      </c>
      <c r="F97">
        <v>606</v>
      </c>
      <c r="G97">
        <v>-750</v>
      </c>
      <c r="H97">
        <v>-269</v>
      </c>
      <c r="I97">
        <v>445</v>
      </c>
      <c r="J97">
        <v>43</v>
      </c>
      <c r="K97">
        <v>128</v>
      </c>
      <c r="L97">
        <v>-697</v>
      </c>
      <c r="M97">
        <v>602</v>
      </c>
      <c r="N97">
        <v>-218</v>
      </c>
    </row>
    <row r="98" spans="1:14">
      <c r="A98">
        <v>2007</v>
      </c>
      <c r="B98">
        <v>1159</v>
      </c>
      <c r="C98">
        <v>-301</v>
      </c>
      <c r="D98">
        <v>-491</v>
      </c>
      <c r="E98">
        <v>-541</v>
      </c>
      <c r="F98">
        <v>-64</v>
      </c>
      <c r="G98">
        <v>259</v>
      </c>
      <c r="H98">
        <v>31</v>
      </c>
      <c r="I98">
        <v>1041</v>
      </c>
      <c r="J98">
        <v>-752</v>
      </c>
      <c r="K98">
        <v>-552</v>
      </c>
      <c r="L98">
        <v>1393</v>
      </c>
      <c r="M98">
        <v>-452</v>
      </c>
      <c r="N98">
        <v>730</v>
      </c>
    </row>
    <row r="99" spans="1:14">
      <c r="A99">
        <v>2008</v>
      </c>
      <c r="B99">
        <v>954</v>
      </c>
      <c r="C99">
        <v>-16</v>
      </c>
      <c r="D99">
        <v>707</v>
      </c>
      <c r="E99">
        <v>1051</v>
      </c>
      <c r="F99">
        <v>-953</v>
      </c>
      <c r="G99">
        <v>147</v>
      </c>
      <c r="H99">
        <v>68</v>
      </c>
      <c r="I99">
        <v>216</v>
      </c>
      <c r="J99">
        <v>652</v>
      </c>
      <c r="K99">
        <v>-2194</v>
      </c>
      <c r="L99">
        <v>-204</v>
      </c>
      <c r="M99">
        <v>2462</v>
      </c>
      <c r="N99">
        <v>2891</v>
      </c>
    </row>
    <row r="100" spans="1:14">
      <c r="A100">
        <v>2009</v>
      </c>
      <c r="B100">
        <v>519</v>
      </c>
      <c r="C100">
        <v>1402</v>
      </c>
      <c r="D100">
        <v>1020</v>
      </c>
      <c r="E100">
        <v>-1284</v>
      </c>
      <c r="F100">
        <v>-433</v>
      </c>
      <c r="G100">
        <v>1080</v>
      </c>
      <c r="H100">
        <v>-997</v>
      </c>
      <c r="I100">
        <v>845</v>
      </c>
      <c r="J100">
        <v>-1591</v>
      </c>
      <c r="K100">
        <v>483</v>
      </c>
      <c r="L100">
        <v>135</v>
      </c>
      <c r="M100">
        <v>299</v>
      </c>
      <c r="N100">
        <v>1479</v>
      </c>
    </row>
    <row r="101" spans="1:14">
      <c r="A101">
        <v>2010</v>
      </c>
      <c r="B101">
        <v>-326</v>
      </c>
      <c r="C101">
        <v>228</v>
      </c>
      <c r="D101">
        <v>-295</v>
      </c>
      <c r="E101">
        <v>-396</v>
      </c>
      <c r="F101">
        <v>-372</v>
      </c>
      <c r="G101">
        <v>1014</v>
      </c>
      <c r="H101">
        <v>387</v>
      </c>
      <c r="I101">
        <v>-77</v>
      </c>
      <c r="J101">
        <v>327</v>
      </c>
      <c r="K101">
        <v>1344</v>
      </c>
      <c r="L101">
        <v>704</v>
      </c>
      <c r="M101">
        <v>68</v>
      </c>
      <c r="N101">
        <v>2606</v>
      </c>
    </row>
    <row r="102" spans="1:14">
      <c r="A102">
        <v>2011</v>
      </c>
      <c r="B102">
        <v>172</v>
      </c>
      <c r="C102">
        <v>-216</v>
      </c>
      <c r="D102">
        <v>799</v>
      </c>
      <c r="E102">
        <v>653</v>
      </c>
      <c r="F102">
        <v>908</v>
      </c>
      <c r="G102">
        <v>-367</v>
      </c>
      <c r="H102">
        <v>-7</v>
      </c>
      <c r="I102">
        <v>109</v>
      </c>
      <c r="J102">
        <v>-726</v>
      </c>
      <c r="K102">
        <v>-224</v>
      </c>
      <c r="L102">
        <v>571</v>
      </c>
      <c r="M102">
        <v>639</v>
      </c>
      <c r="N102">
        <v>2312</v>
      </c>
    </row>
    <row r="103" spans="1:14">
      <c r="A103">
        <v>2012</v>
      </c>
      <c r="B103">
        <v>141</v>
      </c>
      <c r="C103">
        <v>412</v>
      </c>
      <c r="D103">
        <v>-654</v>
      </c>
      <c r="E103">
        <v>617</v>
      </c>
      <c r="F103">
        <v>1654</v>
      </c>
      <c r="G103">
        <v>-1</v>
      </c>
      <c r="H103">
        <v>-677</v>
      </c>
      <c r="I103">
        <v>-880</v>
      </c>
      <c r="J103">
        <v>-126</v>
      </c>
      <c r="K103">
        <v>-596</v>
      </c>
      <c r="L103">
        <v>-156</v>
      </c>
      <c r="M103">
        <v>44</v>
      </c>
      <c r="N103">
        <v>-224</v>
      </c>
    </row>
    <row r="104" spans="1:14">
      <c r="A104">
        <v>2013</v>
      </c>
      <c r="B104">
        <v>8</v>
      </c>
      <c r="C104">
        <v>899</v>
      </c>
      <c r="D104">
        <v>-18</v>
      </c>
      <c r="E104">
        <v>-289</v>
      </c>
      <c r="F104">
        <v>622</v>
      </c>
      <c r="G104">
        <v>-398</v>
      </c>
      <c r="H104">
        <v>260</v>
      </c>
      <c r="I104">
        <v>210</v>
      </c>
      <c r="J104">
        <v>-346</v>
      </c>
      <c r="K104">
        <v>-306</v>
      </c>
      <c r="L104">
        <v>-130</v>
      </c>
      <c r="M104">
        <v>801</v>
      </c>
      <c r="N104">
        <v>1313</v>
      </c>
    </row>
    <row r="105" spans="1:14">
      <c r="A105">
        <v>2014</v>
      </c>
      <c r="B105">
        <v>360</v>
      </c>
      <c r="C105">
        <v>64</v>
      </c>
      <c r="D105">
        <v>-33</v>
      </c>
      <c r="E105">
        <v>-175</v>
      </c>
      <c r="F105">
        <v>-15</v>
      </c>
      <c r="G105">
        <v>-336</v>
      </c>
      <c r="H105">
        <v>626</v>
      </c>
      <c r="I105">
        <v>627</v>
      </c>
      <c r="J105">
        <v>92</v>
      </c>
      <c r="K105">
        <v>380</v>
      </c>
      <c r="L105">
        <v>910</v>
      </c>
      <c r="M105">
        <v>1107</v>
      </c>
      <c r="N105">
        <v>3609</v>
      </c>
    </row>
    <row r="106" spans="1:14">
      <c r="A106">
        <v>2015</v>
      </c>
      <c r="B106">
        <v>-796</v>
      </c>
      <c r="C106">
        <v>715</v>
      </c>
      <c r="D106">
        <v>40</v>
      </c>
      <c r="E106">
        <v>-1063</v>
      </c>
      <c r="F106">
        <v>501</v>
      </c>
      <c r="G106">
        <v>147</v>
      </c>
      <c r="H106">
        <v>201</v>
      </c>
      <c r="I106">
        <v>1670</v>
      </c>
      <c r="J106">
        <v>-224</v>
      </c>
      <c r="K106">
        <v>-367</v>
      </c>
      <c r="L106">
        <v>774</v>
      </c>
      <c r="M106">
        <v>-157</v>
      </c>
      <c r="N106">
        <v>1440</v>
      </c>
    </row>
    <row r="107" spans="1:14">
      <c r="N107">
        <f>SUM(N97:N106)</f>
        <v>15938</v>
      </c>
    </row>
    <row r="108" spans="1:14">
      <c r="A108" t="s">
        <v>147</v>
      </c>
    </row>
    <row r="111" spans="1:14">
      <c r="A111" t="s">
        <v>28</v>
      </c>
    </row>
    <row r="112" spans="1:14">
      <c r="A112" t="s">
        <v>1</v>
      </c>
      <c r="B112">
        <v>-100</v>
      </c>
      <c r="C112" t="s">
        <v>2</v>
      </c>
      <c r="D112">
        <v>80</v>
      </c>
      <c r="E112" t="s">
        <v>3</v>
      </c>
      <c r="F112">
        <v>85</v>
      </c>
    </row>
    <row r="114" spans="1:14">
      <c r="A114" t="s">
        <v>29</v>
      </c>
      <c r="B114" t="s">
        <v>5</v>
      </c>
      <c r="C114" t="s">
        <v>6</v>
      </c>
      <c r="D114" t="s">
        <v>7</v>
      </c>
      <c r="E114" t="s">
        <v>8</v>
      </c>
      <c r="F114" t="s">
        <v>9</v>
      </c>
      <c r="G114" t="s">
        <v>10</v>
      </c>
      <c r="H114" t="s">
        <v>11</v>
      </c>
      <c r="I114" t="s">
        <v>12</v>
      </c>
      <c r="J114" t="s">
        <v>13</v>
      </c>
      <c r="K114" t="s">
        <v>14</v>
      </c>
      <c r="L114" t="s">
        <v>15</v>
      </c>
      <c r="M114" t="s">
        <v>16</v>
      </c>
      <c r="N114" t="s">
        <v>17</v>
      </c>
    </row>
    <row r="115" spans="1:14">
      <c r="A115">
        <v>2006</v>
      </c>
      <c r="B115">
        <v>-658</v>
      </c>
      <c r="C115">
        <v>-248</v>
      </c>
      <c r="D115">
        <v>-579</v>
      </c>
      <c r="E115">
        <v>-1015</v>
      </c>
      <c r="F115">
        <v>-310</v>
      </c>
      <c r="G115">
        <v>-321</v>
      </c>
      <c r="H115">
        <v>-327</v>
      </c>
      <c r="I115">
        <v>-338</v>
      </c>
      <c r="J115">
        <v>-88</v>
      </c>
      <c r="K115">
        <v>81</v>
      </c>
      <c r="L115">
        <v>-555</v>
      </c>
      <c r="M115">
        <v>-144</v>
      </c>
      <c r="N115">
        <v>-4503</v>
      </c>
    </row>
    <row r="116" spans="1:14">
      <c r="A116">
        <v>2007</v>
      </c>
      <c r="B116">
        <v>249</v>
      </c>
      <c r="C116">
        <v>191</v>
      </c>
      <c r="D116">
        <v>-284</v>
      </c>
      <c r="E116">
        <v>-1131</v>
      </c>
      <c r="F116">
        <v>-193</v>
      </c>
      <c r="G116">
        <v>-158</v>
      </c>
      <c r="H116">
        <v>291</v>
      </c>
      <c r="I116">
        <v>237</v>
      </c>
      <c r="J116">
        <v>-983</v>
      </c>
      <c r="K116">
        <v>-229</v>
      </c>
      <c r="L116">
        <v>536</v>
      </c>
      <c r="M116">
        <v>-678</v>
      </c>
      <c r="N116">
        <v>-2153</v>
      </c>
    </row>
    <row r="117" spans="1:14">
      <c r="A117">
        <v>2008</v>
      </c>
      <c r="B117">
        <v>-233</v>
      </c>
      <c r="C117">
        <v>385</v>
      </c>
      <c r="D117">
        <v>164</v>
      </c>
      <c r="E117">
        <v>-595</v>
      </c>
      <c r="F117">
        <v>-533</v>
      </c>
      <c r="G117">
        <v>5</v>
      </c>
      <c r="H117">
        <v>-183</v>
      </c>
      <c r="I117">
        <v>498</v>
      </c>
      <c r="J117">
        <v>1500</v>
      </c>
      <c r="K117">
        <v>-1454</v>
      </c>
      <c r="L117">
        <v>375</v>
      </c>
      <c r="M117">
        <v>293</v>
      </c>
      <c r="N117">
        <v>223</v>
      </c>
    </row>
    <row r="118" spans="1:14">
      <c r="A118">
        <v>2009</v>
      </c>
      <c r="B118">
        <v>1250</v>
      </c>
      <c r="C118">
        <v>-2120</v>
      </c>
      <c r="D118">
        <v>314</v>
      </c>
      <c r="E118">
        <v>-616</v>
      </c>
      <c r="F118">
        <v>-413</v>
      </c>
      <c r="G118">
        <v>633</v>
      </c>
      <c r="H118">
        <v>-1330</v>
      </c>
      <c r="I118">
        <v>733</v>
      </c>
      <c r="J118">
        <v>-51</v>
      </c>
      <c r="K118">
        <v>-171</v>
      </c>
      <c r="L118">
        <v>975</v>
      </c>
      <c r="M118">
        <v>-609</v>
      </c>
      <c r="N118">
        <v>-1408</v>
      </c>
    </row>
    <row r="119" spans="1:14">
      <c r="A119">
        <v>2010</v>
      </c>
      <c r="B119">
        <v>1587</v>
      </c>
      <c r="C119">
        <v>560</v>
      </c>
      <c r="D119">
        <v>-843</v>
      </c>
      <c r="E119">
        <v>698</v>
      </c>
      <c r="F119">
        <v>3411</v>
      </c>
      <c r="G119">
        <v>2215</v>
      </c>
      <c r="H119">
        <v>446</v>
      </c>
      <c r="I119">
        <v>1171</v>
      </c>
      <c r="J119">
        <v>-1879</v>
      </c>
      <c r="K119">
        <v>798</v>
      </c>
      <c r="L119">
        <v>1228</v>
      </c>
      <c r="M119">
        <v>586</v>
      </c>
      <c r="N119">
        <v>9977</v>
      </c>
    </row>
    <row r="120" spans="1:14">
      <c r="A120">
        <v>2011</v>
      </c>
      <c r="B120">
        <v>-1193</v>
      </c>
      <c r="C120">
        <v>-200</v>
      </c>
      <c r="D120">
        <v>42</v>
      </c>
      <c r="E120">
        <v>879</v>
      </c>
      <c r="F120">
        <v>1184</v>
      </c>
      <c r="G120">
        <v>0</v>
      </c>
      <c r="H120">
        <v>1121</v>
      </c>
      <c r="I120">
        <v>1390</v>
      </c>
      <c r="J120">
        <v>491</v>
      </c>
      <c r="K120">
        <v>-718</v>
      </c>
      <c r="L120">
        <v>-193</v>
      </c>
      <c r="M120">
        <v>1387</v>
      </c>
      <c r="N120">
        <v>4191</v>
      </c>
    </row>
    <row r="121" spans="1:14">
      <c r="A121">
        <v>2012</v>
      </c>
      <c r="B121">
        <v>195</v>
      </c>
      <c r="C121">
        <v>-1063</v>
      </c>
      <c r="D121">
        <v>-437</v>
      </c>
      <c r="E121">
        <v>1236</v>
      </c>
      <c r="F121">
        <v>1906</v>
      </c>
      <c r="G121">
        <v>-8</v>
      </c>
      <c r="H121">
        <v>866</v>
      </c>
      <c r="I121">
        <v>-848</v>
      </c>
      <c r="J121">
        <v>-459</v>
      </c>
      <c r="K121">
        <v>-608</v>
      </c>
      <c r="L121">
        <v>-373</v>
      </c>
      <c r="M121">
        <v>-1135</v>
      </c>
      <c r="N121">
        <v>-728</v>
      </c>
    </row>
    <row r="122" spans="1:14">
      <c r="A122">
        <v>2013</v>
      </c>
      <c r="B122">
        <v>-1940</v>
      </c>
      <c r="C122">
        <v>429</v>
      </c>
      <c r="D122">
        <v>-26</v>
      </c>
      <c r="E122">
        <v>-1357</v>
      </c>
      <c r="F122">
        <v>-423</v>
      </c>
      <c r="G122">
        <v>1611</v>
      </c>
      <c r="H122">
        <v>-283</v>
      </c>
      <c r="I122">
        <v>79</v>
      </c>
      <c r="J122">
        <v>-630</v>
      </c>
      <c r="K122">
        <v>-171</v>
      </c>
      <c r="L122">
        <v>-1106</v>
      </c>
      <c r="M122">
        <v>-89</v>
      </c>
      <c r="N122">
        <v>-3907</v>
      </c>
    </row>
    <row r="123" spans="1:14">
      <c r="A123">
        <v>2014</v>
      </c>
      <c r="B123">
        <v>1870</v>
      </c>
      <c r="C123">
        <v>-1177</v>
      </c>
      <c r="D123">
        <v>-546</v>
      </c>
      <c r="E123">
        <v>426</v>
      </c>
      <c r="F123">
        <v>706</v>
      </c>
      <c r="G123">
        <v>43</v>
      </c>
      <c r="H123">
        <v>87</v>
      </c>
      <c r="I123">
        <v>241</v>
      </c>
      <c r="J123">
        <v>124</v>
      </c>
      <c r="K123">
        <v>378</v>
      </c>
      <c r="L123">
        <v>-842</v>
      </c>
      <c r="M123">
        <v>183</v>
      </c>
      <c r="N123">
        <v>1493</v>
      </c>
    </row>
    <row r="124" spans="1:14">
      <c r="A124">
        <v>2015</v>
      </c>
      <c r="B124">
        <v>1366</v>
      </c>
      <c r="C124">
        <v>329</v>
      </c>
      <c r="D124">
        <v>600</v>
      </c>
      <c r="E124">
        <v>-1568</v>
      </c>
      <c r="F124">
        <v>-66</v>
      </c>
      <c r="G124">
        <v>-516</v>
      </c>
      <c r="H124">
        <v>514</v>
      </c>
      <c r="I124">
        <v>503</v>
      </c>
      <c r="J124">
        <v>261</v>
      </c>
      <c r="K124">
        <v>-74</v>
      </c>
      <c r="L124">
        <v>802</v>
      </c>
      <c r="M124">
        <v>83</v>
      </c>
      <c r="N124">
        <v>2234</v>
      </c>
    </row>
    <row r="125" spans="1:14">
      <c r="N125">
        <f>SUM(N115:N124)</f>
        <v>5419</v>
      </c>
    </row>
    <row r="126" spans="1:14">
      <c r="A126" t="s">
        <v>146</v>
      </c>
    </row>
    <row r="129" spans="1:14">
      <c r="A129" t="s">
        <v>145</v>
      </c>
    </row>
    <row r="132" spans="1:14">
      <c r="A132" t="s">
        <v>53</v>
      </c>
      <c r="M132" t="s">
        <v>185</v>
      </c>
      <c r="N132">
        <f>N125+N107+N89+N71+N53+N35+N17</f>
        <v>107225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4" workbookViewId="0">
      <selection activeCell="O121" sqref="O121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-112</v>
      </c>
      <c r="C4" t="s">
        <v>2</v>
      </c>
      <c r="D4">
        <v>56</v>
      </c>
      <c r="E4" t="s">
        <v>3</v>
      </c>
      <c r="F4">
        <v>162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-453</v>
      </c>
      <c r="C7">
        <v>482</v>
      </c>
      <c r="D7">
        <v>-342</v>
      </c>
      <c r="E7">
        <v>-1047</v>
      </c>
      <c r="F7">
        <v>-320</v>
      </c>
      <c r="G7">
        <v>252</v>
      </c>
      <c r="H7">
        <v>179</v>
      </c>
      <c r="I7">
        <v>118</v>
      </c>
      <c r="J7">
        <v>510</v>
      </c>
      <c r="K7">
        <v>-163</v>
      </c>
      <c r="L7">
        <v>-591</v>
      </c>
      <c r="M7">
        <v>671</v>
      </c>
      <c r="N7">
        <v>-704</v>
      </c>
    </row>
    <row r="8" spans="1:14">
      <c r="A8">
        <v>2007</v>
      </c>
      <c r="B8">
        <v>955</v>
      </c>
      <c r="C8">
        <v>-293</v>
      </c>
      <c r="D8">
        <v>26</v>
      </c>
      <c r="E8">
        <v>-337</v>
      </c>
      <c r="F8">
        <v>471</v>
      </c>
      <c r="G8">
        <v>-185</v>
      </c>
      <c r="H8">
        <v>-301</v>
      </c>
      <c r="I8">
        <v>-235</v>
      </c>
      <c r="J8">
        <v>-850</v>
      </c>
      <c r="K8">
        <v>191</v>
      </c>
      <c r="L8">
        <v>405</v>
      </c>
      <c r="M8">
        <v>327</v>
      </c>
      <c r="N8">
        <v>174</v>
      </c>
    </row>
    <row r="9" spans="1:14">
      <c r="A9">
        <v>2008</v>
      </c>
      <c r="B9">
        <v>-720</v>
      </c>
      <c r="C9">
        <v>-278</v>
      </c>
      <c r="D9">
        <v>-937</v>
      </c>
      <c r="E9">
        <v>186</v>
      </c>
      <c r="F9">
        <v>126</v>
      </c>
      <c r="G9">
        <v>-183</v>
      </c>
      <c r="H9">
        <v>539</v>
      </c>
      <c r="I9">
        <v>1660</v>
      </c>
      <c r="J9">
        <v>2077</v>
      </c>
      <c r="K9">
        <v>3013</v>
      </c>
      <c r="L9">
        <v>5</v>
      </c>
      <c r="M9">
        <v>-463</v>
      </c>
      <c r="N9">
        <v>5028</v>
      </c>
    </row>
    <row r="10" spans="1:14">
      <c r="A10">
        <v>2009</v>
      </c>
      <c r="B10">
        <v>1751</v>
      </c>
      <c r="C10">
        <v>-154</v>
      </c>
      <c r="D10">
        <v>673</v>
      </c>
      <c r="E10">
        <v>-848</v>
      </c>
      <c r="F10">
        <v>-1886</v>
      </c>
      <c r="G10">
        <v>715</v>
      </c>
      <c r="H10">
        <v>-381</v>
      </c>
      <c r="I10">
        <v>-681</v>
      </c>
      <c r="J10">
        <v>-208</v>
      </c>
      <c r="K10">
        <v>233</v>
      </c>
      <c r="L10">
        <v>162</v>
      </c>
      <c r="M10">
        <v>1560</v>
      </c>
      <c r="N10">
        <v>937</v>
      </c>
    </row>
    <row r="11" spans="1:14">
      <c r="A11">
        <v>2010</v>
      </c>
      <c r="B11">
        <v>444</v>
      </c>
      <c r="C11">
        <v>497</v>
      </c>
      <c r="D11">
        <v>12</v>
      </c>
      <c r="E11">
        <v>553</v>
      </c>
      <c r="F11">
        <v>2810</v>
      </c>
      <c r="G11">
        <v>164</v>
      </c>
      <c r="H11">
        <v>-1668</v>
      </c>
      <c r="I11">
        <v>423</v>
      </c>
      <c r="J11">
        <v>-1573</v>
      </c>
      <c r="K11">
        <v>288</v>
      </c>
      <c r="L11">
        <v>2017</v>
      </c>
      <c r="M11">
        <v>441</v>
      </c>
      <c r="N11">
        <v>4408</v>
      </c>
    </row>
    <row r="12" spans="1:14">
      <c r="A12">
        <v>2011</v>
      </c>
      <c r="B12">
        <v>-803</v>
      </c>
      <c r="C12">
        <v>-240</v>
      </c>
      <c r="D12">
        <v>-1049</v>
      </c>
      <c r="E12">
        <v>-286</v>
      </c>
      <c r="F12">
        <v>1075</v>
      </c>
      <c r="G12">
        <v>-355</v>
      </c>
      <c r="H12">
        <v>198</v>
      </c>
      <c r="I12">
        <v>859</v>
      </c>
      <c r="J12">
        <v>966</v>
      </c>
      <c r="K12">
        <v>-781</v>
      </c>
      <c r="L12">
        <v>62</v>
      </c>
      <c r="M12">
        <v>991</v>
      </c>
      <c r="N12">
        <v>637</v>
      </c>
    </row>
    <row r="13" spans="1:14">
      <c r="A13">
        <v>2012</v>
      </c>
      <c r="B13">
        <v>350</v>
      </c>
      <c r="C13">
        <v>-286</v>
      </c>
      <c r="D13">
        <v>72</v>
      </c>
      <c r="E13">
        <v>-185</v>
      </c>
      <c r="F13">
        <v>1462</v>
      </c>
      <c r="G13">
        <v>136</v>
      </c>
      <c r="H13">
        <v>499</v>
      </c>
      <c r="I13">
        <v>-670</v>
      </c>
      <c r="J13">
        <v>-636</v>
      </c>
      <c r="K13">
        <v>-430</v>
      </c>
      <c r="L13">
        <v>67</v>
      </c>
      <c r="M13">
        <v>-347</v>
      </c>
      <c r="N13">
        <v>33</v>
      </c>
    </row>
    <row r="14" spans="1:14">
      <c r="A14">
        <v>2013</v>
      </c>
      <c r="B14">
        <v>-927</v>
      </c>
      <c r="C14">
        <v>726</v>
      </c>
      <c r="D14">
        <v>376</v>
      </c>
      <c r="E14">
        <v>-622</v>
      </c>
      <c r="F14">
        <v>171</v>
      </c>
      <c r="G14">
        <v>-99</v>
      </c>
      <c r="H14">
        <v>28</v>
      </c>
      <c r="I14">
        <v>8</v>
      </c>
      <c r="J14">
        <v>-367</v>
      </c>
      <c r="K14">
        <v>110</v>
      </c>
      <c r="L14">
        <v>311</v>
      </c>
      <c r="M14">
        <v>-278</v>
      </c>
      <c r="N14">
        <v>-562</v>
      </c>
    </row>
    <row r="15" spans="1:14">
      <c r="A15">
        <v>2014</v>
      </c>
      <c r="B15">
        <v>436</v>
      </c>
      <c r="C15">
        <v>-544</v>
      </c>
      <c r="D15">
        <v>-142</v>
      </c>
      <c r="E15">
        <v>-105</v>
      </c>
      <c r="F15">
        <v>643</v>
      </c>
      <c r="G15">
        <v>209</v>
      </c>
      <c r="H15">
        <v>622</v>
      </c>
      <c r="I15">
        <v>308</v>
      </c>
      <c r="J15">
        <v>735</v>
      </c>
      <c r="K15">
        <v>102</v>
      </c>
      <c r="L15">
        <v>304</v>
      </c>
      <c r="M15">
        <v>637</v>
      </c>
      <c r="N15">
        <v>3206</v>
      </c>
    </row>
    <row r="16" spans="1:14">
      <c r="A16">
        <v>2015</v>
      </c>
      <c r="B16">
        <v>1871</v>
      </c>
      <c r="C16">
        <v>567</v>
      </c>
      <c r="D16">
        <v>1277</v>
      </c>
      <c r="E16">
        <v>-1715</v>
      </c>
      <c r="F16">
        <v>468</v>
      </c>
      <c r="G16">
        <v>-515</v>
      </c>
      <c r="H16">
        <v>472</v>
      </c>
      <c r="I16">
        <v>169</v>
      </c>
      <c r="J16">
        <v>190</v>
      </c>
      <c r="K16">
        <v>107</v>
      </c>
      <c r="L16">
        <v>1474</v>
      </c>
      <c r="M16">
        <v>-521</v>
      </c>
      <c r="N16">
        <v>3845</v>
      </c>
    </row>
    <row r="17" spans="1:14">
      <c r="N17">
        <f>SUM(N7:N16)</f>
        <v>17002</v>
      </c>
    </row>
    <row r="18" spans="1:14">
      <c r="A18" t="s">
        <v>144</v>
      </c>
    </row>
    <row r="21" spans="1:14">
      <c r="A21" t="s">
        <v>18</v>
      </c>
    </row>
    <row r="22" spans="1:14">
      <c r="A22" t="s">
        <v>1</v>
      </c>
      <c r="B22">
        <v>-53</v>
      </c>
      <c r="C22" t="s">
        <v>2</v>
      </c>
      <c r="D22">
        <v>77</v>
      </c>
      <c r="E22" t="s">
        <v>3</v>
      </c>
      <c r="F22">
        <v>281</v>
      </c>
    </row>
    <row r="24" spans="1:14">
      <c r="A24" t="s">
        <v>19</v>
      </c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11</v>
      </c>
      <c r="I24" t="s">
        <v>12</v>
      </c>
      <c r="J24" t="s">
        <v>13</v>
      </c>
      <c r="K24" t="s">
        <v>14</v>
      </c>
      <c r="L24" t="s">
        <v>15</v>
      </c>
      <c r="M24" t="s">
        <v>16</v>
      </c>
      <c r="N24" t="s">
        <v>17</v>
      </c>
    </row>
    <row r="25" spans="1:14">
      <c r="A25">
        <v>2006</v>
      </c>
      <c r="B25">
        <v>125</v>
      </c>
      <c r="C25">
        <v>-216</v>
      </c>
      <c r="D25">
        <v>-253</v>
      </c>
      <c r="E25">
        <v>337</v>
      </c>
      <c r="F25">
        <v>23</v>
      </c>
      <c r="G25">
        <v>-28</v>
      </c>
      <c r="H25">
        <v>-274</v>
      </c>
      <c r="I25">
        <v>-313</v>
      </c>
      <c r="J25">
        <v>-111</v>
      </c>
      <c r="K25">
        <v>60</v>
      </c>
      <c r="L25">
        <v>16</v>
      </c>
      <c r="M25">
        <v>-290</v>
      </c>
      <c r="N25">
        <v>-923</v>
      </c>
    </row>
    <row r="26" spans="1:14">
      <c r="A26">
        <v>2007</v>
      </c>
      <c r="B26">
        <v>7</v>
      </c>
      <c r="C26">
        <v>170</v>
      </c>
      <c r="D26">
        <v>-121</v>
      </c>
      <c r="E26">
        <v>-400</v>
      </c>
      <c r="F26">
        <v>-262</v>
      </c>
      <c r="G26">
        <v>-147</v>
      </c>
      <c r="H26">
        <v>-40</v>
      </c>
      <c r="I26">
        <v>93</v>
      </c>
      <c r="J26">
        <v>-348</v>
      </c>
      <c r="K26">
        <v>-395</v>
      </c>
      <c r="L26">
        <v>57</v>
      </c>
      <c r="M26">
        <v>-61</v>
      </c>
      <c r="N26">
        <v>-1448</v>
      </c>
    </row>
    <row r="27" spans="1:14">
      <c r="A27">
        <v>2008</v>
      </c>
      <c r="B27">
        <v>359</v>
      </c>
      <c r="C27">
        <v>597</v>
      </c>
      <c r="D27">
        <v>103</v>
      </c>
      <c r="E27">
        <v>-853</v>
      </c>
      <c r="F27">
        <v>-365</v>
      </c>
      <c r="G27">
        <v>215</v>
      </c>
      <c r="H27">
        <v>-280</v>
      </c>
      <c r="I27">
        <v>33</v>
      </c>
      <c r="J27">
        <v>842</v>
      </c>
      <c r="K27">
        <v>2312</v>
      </c>
      <c r="L27">
        <v>-541</v>
      </c>
      <c r="M27">
        <v>327</v>
      </c>
      <c r="N27">
        <v>2751</v>
      </c>
    </row>
    <row r="28" spans="1:14">
      <c r="A28">
        <v>2009</v>
      </c>
      <c r="B28">
        <v>215</v>
      </c>
      <c r="C28">
        <v>244</v>
      </c>
      <c r="D28">
        <v>-193</v>
      </c>
      <c r="E28">
        <v>-133</v>
      </c>
      <c r="F28">
        <v>407</v>
      </c>
      <c r="G28">
        <v>-150</v>
      </c>
      <c r="H28">
        <v>391</v>
      </c>
      <c r="I28">
        <v>168</v>
      </c>
      <c r="J28">
        <v>146</v>
      </c>
      <c r="K28">
        <v>229</v>
      </c>
      <c r="L28">
        <v>177</v>
      </c>
      <c r="M28">
        <v>498</v>
      </c>
      <c r="N28">
        <v>2001</v>
      </c>
    </row>
    <row r="29" spans="1:14">
      <c r="A29">
        <v>2010</v>
      </c>
      <c r="B29">
        <v>448</v>
      </c>
      <c r="C29">
        <v>463</v>
      </c>
      <c r="D29">
        <v>773</v>
      </c>
      <c r="E29">
        <v>-20</v>
      </c>
      <c r="F29">
        <v>594</v>
      </c>
      <c r="G29">
        <v>1461</v>
      </c>
      <c r="H29">
        <v>123</v>
      </c>
      <c r="I29">
        <v>998</v>
      </c>
      <c r="J29">
        <v>-196</v>
      </c>
      <c r="K29">
        <v>-20</v>
      </c>
      <c r="L29">
        <v>540</v>
      </c>
      <c r="M29">
        <v>1464</v>
      </c>
      <c r="N29">
        <v>6628</v>
      </c>
    </row>
    <row r="30" spans="1:14">
      <c r="A30">
        <v>2011</v>
      </c>
      <c r="B30">
        <v>104</v>
      </c>
      <c r="C30">
        <v>-153</v>
      </c>
      <c r="D30">
        <v>511</v>
      </c>
      <c r="E30">
        <v>452</v>
      </c>
      <c r="F30">
        <v>1200</v>
      </c>
      <c r="G30">
        <v>168</v>
      </c>
      <c r="H30">
        <v>936</v>
      </c>
      <c r="I30">
        <v>1077</v>
      </c>
      <c r="J30">
        <v>-3247</v>
      </c>
      <c r="K30">
        <v>435</v>
      </c>
      <c r="L30">
        <v>294</v>
      </c>
      <c r="M30">
        <v>207</v>
      </c>
      <c r="N30">
        <v>1985</v>
      </c>
    </row>
    <row r="31" spans="1:14">
      <c r="A31">
        <v>2012</v>
      </c>
      <c r="B31">
        <v>452</v>
      </c>
      <c r="C31">
        <v>37</v>
      </c>
      <c r="D31">
        <v>185</v>
      </c>
      <c r="E31">
        <v>98</v>
      </c>
      <c r="F31">
        <v>37</v>
      </c>
      <c r="G31">
        <v>82</v>
      </c>
      <c r="H31">
        <v>59</v>
      </c>
      <c r="I31">
        <v>71</v>
      </c>
      <c r="J31">
        <v>-176</v>
      </c>
      <c r="K31">
        <v>190</v>
      </c>
      <c r="L31">
        <v>182</v>
      </c>
      <c r="M31">
        <v>30</v>
      </c>
      <c r="N31">
        <v>1248</v>
      </c>
    </row>
    <row r="32" spans="1:14">
      <c r="A32">
        <v>2013</v>
      </c>
      <c r="B32">
        <v>6</v>
      </c>
      <c r="C32">
        <v>192</v>
      </c>
      <c r="D32">
        <v>521</v>
      </c>
      <c r="E32">
        <v>-69</v>
      </c>
      <c r="F32">
        <v>-422</v>
      </c>
      <c r="G32">
        <v>596</v>
      </c>
      <c r="H32">
        <v>68</v>
      </c>
      <c r="I32">
        <v>326</v>
      </c>
      <c r="J32">
        <v>343</v>
      </c>
      <c r="K32">
        <v>-162</v>
      </c>
      <c r="L32">
        <v>69</v>
      </c>
      <c r="M32">
        <v>335</v>
      </c>
      <c r="N32">
        <v>1801</v>
      </c>
    </row>
    <row r="33" spans="1:14">
      <c r="A33">
        <v>2014</v>
      </c>
      <c r="B33">
        <v>354</v>
      </c>
      <c r="C33">
        <v>40</v>
      </c>
      <c r="D33">
        <v>83</v>
      </c>
      <c r="E33">
        <v>25</v>
      </c>
      <c r="F33">
        <v>47</v>
      </c>
      <c r="G33">
        <v>239</v>
      </c>
      <c r="H33">
        <v>-18</v>
      </c>
      <c r="I33">
        <v>227</v>
      </c>
      <c r="J33">
        <v>77</v>
      </c>
      <c r="K33">
        <v>22</v>
      </c>
      <c r="L33">
        <v>96</v>
      </c>
      <c r="M33">
        <v>174</v>
      </c>
      <c r="N33">
        <v>1367</v>
      </c>
    </row>
    <row r="34" spans="1:14">
      <c r="A34">
        <v>2015</v>
      </c>
      <c r="B34">
        <v>344</v>
      </c>
      <c r="C34">
        <v>493</v>
      </c>
      <c r="D34">
        <v>811</v>
      </c>
      <c r="E34">
        <v>-96</v>
      </c>
      <c r="F34">
        <v>95</v>
      </c>
      <c r="G34">
        <v>-893</v>
      </c>
      <c r="H34">
        <v>-589</v>
      </c>
      <c r="I34">
        <v>-423</v>
      </c>
      <c r="J34">
        <v>-274</v>
      </c>
      <c r="K34">
        <v>17</v>
      </c>
      <c r="L34">
        <v>-9</v>
      </c>
      <c r="M34">
        <v>-183</v>
      </c>
      <c r="N34">
        <v>-708</v>
      </c>
    </row>
    <row r="35" spans="1:14">
      <c r="N35">
        <f>SUM(N25:N34)</f>
        <v>14702</v>
      </c>
    </row>
    <row r="36" spans="1:14">
      <c r="A36" t="s">
        <v>143</v>
      </c>
    </row>
    <row r="39" spans="1:14">
      <c r="A39" t="s">
        <v>20</v>
      </c>
    </row>
    <row r="40" spans="1:14">
      <c r="A40" t="s">
        <v>1</v>
      </c>
      <c r="B40">
        <v>-17</v>
      </c>
      <c r="C40" t="s">
        <v>2</v>
      </c>
      <c r="D40">
        <v>161</v>
      </c>
      <c r="E40" t="s">
        <v>3</v>
      </c>
      <c r="F40">
        <v>97</v>
      </c>
    </row>
    <row r="42" spans="1:14">
      <c r="A42" t="s">
        <v>21</v>
      </c>
      <c r="B42" t="s">
        <v>5</v>
      </c>
      <c r="C42" t="s">
        <v>6</v>
      </c>
      <c r="D42" t="s">
        <v>7</v>
      </c>
      <c r="E42" t="s">
        <v>8</v>
      </c>
      <c r="F42" t="s">
        <v>9</v>
      </c>
      <c r="G42" t="s">
        <v>10</v>
      </c>
      <c r="H42" t="s">
        <v>11</v>
      </c>
      <c r="I42" t="s">
        <v>12</v>
      </c>
      <c r="J42" t="s">
        <v>13</v>
      </c>
      <c r="K42" t="s">
        <v>14</v>
      </c>
      <c r="L42" t="s">
        <v>15</v>
      </c>
      <c r="M42" t="s">
        <v>16</v>
      </c>
      <c r="N42" t="s">
        <v>17</v>
      </c>
    </row>
    <row r="43" spans="1:14">
      <c r="A43">
        <v>2006</v>
      </c>
      <c r="B43">
        <v>-132</v>
      </c>
      <c r="C43">
        <v>424</v>
      </c>
      <c r="D43">
        <v>393</v>
      </c>
      <c r="E43">
        <v>-987</v>
      </c>
      <c r="F43">
        <v>1583</v>
      </c>
      <c r="G43">
        <v>126</v>
      </c>
      <c r="H43">
        <v>1002</v>
      </c>
      <c r="I43">
        <v>239</v>
      </c>
      <c r="J43">
        <v>288</v>
      </c>
      <c r="K43">
        <v>-71</v>
      </c>
      <c r="L43">
        <v>-619</v>
      </c>
      <c r="M43">
        <v>947</v>
      </c>
      <c r="N43">
        <v>3195</v>
      </c>
    </row>
    <row r="44" spans="1:14">
      <c r="A44">
        <v>2007</v>
      </c>
      <c r="B44">
        <v>-10</v>
      </c>
      <c r="C44">
        <v>-587</v>
      </c>
      <c r="D44">
        <v>-696</v>
      </c>
      <c r="E44">
        <v>228</v>
      </c>
      <c r="F44">
        <v>301</v>
      </c>
      <c r="G44">
        <v>-332</v>
      </c>
      <c r="H44">
        <v>383</v>
      </c>
      <c r="I44">
        <v>707</v>
      </c>
      <c r="J44">
        <v>416</v>
      </c>
      <c r="K44">
        <v>989</v>
      </c>
      <c r="L44">
        <v>318</v>
      </c>
      <c r="M44">
        <v>53</v>
      </c>
      <c r="N44">
        <v>1769</v>
      </c>
    </row>
    <row r="45" spans="1:14">
      <c r="A45">
        <v>2008</v>
      </c>
      <c r="B45">
        <v>272</v>
      </c>
      <c r="C45">
        <v>396</v>
      </c>
      <c r="D45">
        <v>-1336</v>
      </c>
      <c r="E45">
        <v>-955</v>
      </c>
      <c r="F45">
        <v>663</v>
      </c>
      <c r="G45">
        <v>-60</v>
      </c>
      <c r="H45">
        <v>-194</v>
      </c>
      <c r="I45">
        <v>1337</v>
      </c>
      <c r="J45">
        <v>-711</v>
      </c>
      <c r="K45">
        <v>-1488</v>
      </c>
      <c r="L45">
        <v>2698</v>
      </c>
      <c r="M45">
        <v>1068</v>
      </c>
      <c r="N45">
        <v>1692</v>
      </c>
    </row>
    <row r="46" spans="1:14">
      <c r="A46">
        <v>2009</v>
      </c>
      <c r="B46">
        <v>2183</v>
      </c>
      <c r="C46">
        <v>650</v>
      </c>
      <c r="D46">
        <v>1069</v>
      </c>
      <c r="E46">
        <v>472</v>
      </c>
      <c r="F46">
        <v>1446</v>
      </c>
      <c r="G46">
        <v>-30</v>
      </c>
      <c r="H46">
        <v>-823</v>
      </c>
      <c r="I46">
        <v>1459</v>
      </c>
      <c r="J46">
        <v>473</v>
      </c>
      <c r="K46">
        <v>681</v>
      </c>
      <c r="L46">
        <v>333</v>
      </c>
      <c r="M46">
        <v>-568</v>
      </c>
      <c r="N46">
        <v>7345</v>
      </c>
    </row>
    <row r="47" spans="1:14">
      <c r="A47">
        <v>2010</v>
      </c>
      <c r="B47">
        <v>803</v>
      </c>
      <c r="C47">
        <v>349</v>
      </c>
      <c r="D47">
        <v>464</v>
      </c>
      <c r="E47">
        <v>-318</v>
      </c>
      <c r="F47">
        <v>-1091</v>
      </c>
      <c r="G47">
        <v>1564</v>
      </c>
      <c r="H47">
        <v>1575</v>
      </c>
      <c r="I47">
        <v>301</v>
      </c>
      <c r="J47">
        <v>-461</v>
      </c>
      <c r="K47">
        <v>1301</v>
      </c>
      <c r="L47">
        <v>527</v>
      </c>
      <c r="M47">
        <v>-1063</v>
      </c>
      <c r="N47">
        <v>3950</v>
      </c>
    </row>
    <row r="48" spans="1:14">
      <c r="A48">
        <v>2011</v>
      </c>
      <c r="B48">
        <v>-91</v>
      </c>
      <c r="C48">
        <v>-443</v>
      </c>
      <c r="D48">
        <v>155</v>
      </c>
      <c r="E48">
        <v>-143</v>
      </c>
      <c r="F48">
        <v>316</v>
      </c>
      <c r="G48">
        <v>-123</v>
      </c>
      <c r="H48">
        <v>-482</v>
      </c>
      <c r="I48">
        <v>-760</v>
      </c>
      <c r="J48">
        <v>-393</v>
      </c>
      <c r="K48">
        <v>-2258</v>
      </c>
      <c r="L48">
        <v>1796</v>
      </c>
      <c r="M48">
        <v>939</v>
      </c>
      <c r="N48">
        <v>-1488</v>
      </c>
    </row>
    <row r="49" spans="1:14">
      <c r="A49">
        <v>2012</v>
      </c>
      <c r="B49">
        <v>-50</v>
      </c>
      <c r="C49">
        <v>1086</v>
      </c>
      <c r="D49">
        <v>-542</v>
      </c>
      <c r="E49">
        <v>93</v>
      </c>
      <c r="F49">
        <v>625</v>
      </c>
      <c r="G49">
        <v>-405</v>
      </c>
      <c r="H49">
        <v>-995</v>
      </c>
      <c r="I49">
        <v>-84</v>
      </c>
      <c r="J49">
        <v>-510</v>
      </c>
      <c r="K49">
        <v>380</v>
      </c>
      <c r="L49">
        <v>3</v>
      </c>
      <c r="M49">
        <v>-46</v>
      </c>
      <c r="N49">
        <v>-445</v>
      </c>
    </row>
    <row r="50" spans="1:14">
      <c r="A50">
        <v>2013</v>
      </c>
      <c r="B50">
        <v>55</v>
      </c>
      <c r="C50">
        <v>797</v>
      </c>
      <c r="D50">
        <v>263</v>
      </c>
      <c r="E50">
        <v>-65</v>
      </c>
      <c r="F50">
        <v>946</v>
      </c>
      <c r="G50">
        <v>116</v>
      </c>
      <c r="H50">
        <v>386</v>
      </c>
      <c r="I50">
        <v>952</v>
      </c>
      <c r="J50">
        <v>148</v>
      </c>
      <c r="K50">
        <v>243</v>
      </c>
      <c r="L50">
        <v>-58</v>
      </c>
      <c r="M50">
        <v>-281</v>
      </c>
      <c r="N50">
        <v>3502</v>
      </c>
    </row>
    <row r="51" spans="1:14">
      <c r="A51">
        <v>2014</v>
      </c>
      <c r="B51">
        <v>78</v>
      </c>
      <c r="C51">
        <v>361</v>
      </c>
      <c r="D51">
        <v>-528</v>
      </c>
      <c r="E51">
        <v>246</v>
      </c>
      <c r="F51">
        <v>325</v>
      </c>
      <c r="G51">
        <v>105</v>
      </c>
      <c r="H51">
        <v>86</v>
      </c>
      <c r="I51">
        <v>282</v>
      </c>
      <c r="J51">
        <v>634</v>
      </c>
      <c r="K51">
        <v>602</v>
      </c>
      <c r="L51">
        <v>297</v>
      </c>
      <c r="M51">
        <v>1392</v>
      </c>
      <c r="N51">
        <v>3881</v>
      </c>
    </row>
    <row r="52" spans="1:14">
      <c r="A52">
        <v>2015</v>
      </c>
      <c r="B52">
        <v>133</v>
      </c>
      <c r="C52">
        <v>1552</v>
      </c>
      <c r="D52">
        <v>-121</v>
      </c>
      <c r="E52">
        <v>-1402</v>
      </c>
      <c r="F52">
        <v>-998</v>
      </c>
      <c r="G52">
        <v>-666</v>
      </c>
      <c r="H52">
        <v>1427</v>
      </c>
      <c r="I52">
        <v>25</v>
      </c>
      <c r="J52">
        <v>-289</v>
      </c>
      <c r="K52">
        <v>285</v>
      </c>
      <c r="L52">
        <v>890</v>
      </c>
      <c r="M52">
        <v>-486</v>
      </c>
      <c r="N52">
        <v>349</v>
      </c>
    </row>
    <row r="53" spans="1:14">
      <c r="N53">
        <f>SUM(N43:N52)</f>
        <v>23750</v>
      </c>
    </row>
    <row r="54" spans="1:14">
      <c r="A54" t="s">
        <v>142</v>
      </c>
    </row>
    <row r="57" spans="1:14">
      <c r="A57" t="s">
        <v>22</v>
      </c>
    </row>
    <row r="58" spans="1:14">
      <c r="A58" t="s">
        <v>1</v>
      </c>
      <c r="B58">
        <v>-23</v>
      </c>
      <c r="C58" t="s">
        <v>2</v>
      </c>
      <c r="D58">
        <v>196</v>
      </c>
      <c r="E58" t="s">
        <v>3</v>
      </c>
      <c r="F58">
        <v>177</v>
      </c>
    </row>
    <row r="60" spans="1:14">
      <c r="A60" t="s">
        <v>23</v>
      </c>
      <c r="B60" t="s">
        <v>5</v>
      </c>
      <c r="C60" t="s">
        <v>6</v>
      </c>
      <c r="D60" t="s">
        <v>7</v>
      </c>
      <c r="E60" t="s">
        <v>8</v>
      </c>
      <c r="F60" t="s">
        <v>9</v>
      </c>
      <c r="G60" t="s">
        <v>10</v>
      </c>
      <c r="H60" t="s">
        <v>11</v>
      </c>
      <c r="I60" t="s">
        <v>12</v>
      </c>
      <c r="J60" t="s">
        <v>13</v>
      </c>
      <c r="K60" t="s">
        <v>14</v>
      </c>
      <c r="L60" t="s">
        <v>15</v>
      </c>
      <c r="M60" t="s">
        <v>16</v>
      </c>
      <c r="N60" t="s">
        <v>17</v>
      </c>
    </row>
    <row r="61" spans="1:14">
      <c r="A61">
        <v>2006</v>
      </c>
      <c r="B61">
        <v>570</v>
      </c>
      <c r="C61">
        <v>29</v>
      </c>
      <c r="D61">
        <v>-448</v>
      </c>
      <c r="E61">
        <v>28</v>
      </c>
      <c r="F61">
        <v>73</v>
      </c>
      <c r="G61">
        <v>-211</v>
      </c>
      <c r="H61">
        <v>343</v>
      </c>
      <c r="I61">
        <v>560</v>
      </c>
      <c r="J61">
        <v>-91</v>
      </c>
      <c r="K61">
        <v>319</v>
      </c>
      <c r="L61">
        <v>-51</v>
      </c>
      <c r="M61">
        <v>-103</v>
      </c>
      <c r="N61">
        <v>1018</v>
      </c>
    </row>
    <row r="62" spans="1:14">
      <c r="A62">
        <v>2007</v>
      </c>
      <c r="B62">
        <v>125</v>
      </c>
      <c r="C62">
        <v>-380</v>
      </c>
      <c r="D62">
        <v>777</v>
      </c>
      <c r="E62">
        <v>-329</v>
      </c>
      <c r="F62">
        <v>129</v>
      </c>
      <c r="G62">
        <v>-228</v>
      </c>
      <c r="H62">
        <v>217</v>
      </c>
      <c r="I62">
        <v>383</v>
      </c>
      <c r="J62">
        <v>32</v>
      </c>
      <c r="K62">
        <v>584</v>
      </c>
      <c r="L62">
        <v>-644</v>
      </c>
      <c r="M62">
        <v>-1053</v>
      </c>
      <c r="N62">
        <v>-387</v>
      </c>
    </row>
    <row r="63" spans="1:14">
      <c r="A63">
        <v>2008</v>
      </c>
      <c r="B63">
        <v>-900</v>
      </c>
      <c r="C63">
        <v>-340</v>
      </c>
      <c r="D63">
        <v>-75</v>
      </c>
      <c r="E63">
        <v>-615</v>
      </c>
      <c r="F63">
        <v>254</v>
      </c>
      <c r="G63">
        <v>648</v>
      </c>
      <c r="H63">
        <v>297</v>
      </c>
      <c r="I63">
        <v>-108</v>
      </c>
      <c r="J63">
        <v>1054</v>
      </c>
      <c r="K63">
        <v>2238</v>
      </c>
      <c r="L63">
        <v>-1148</v>
      </c>
      <c r="M63">
        <v>-4004</v>
      </c>
      <c r="N63">
        <v>-2700</v>
      </c>
    </row>
    <row r="64" spans="1:14">
      <c r="A64">
        <v>2009</v>
      </c>
      <c r="B64">
        <v>1670</v>
      </c>
      <c r="C64">
        <v>3246</v>
      </c>
      <c r="D64">
        <v>-582</v>
      </c>
      <c r="E64">
        <v>785</v>
      </c>
      <c r="F64">
        <v>81</v>
      </c>
      <c r="G64">
        <v>630</v>
      </c>
      <c r="H64">
        <v>566</v>
      </c>
      <c r="I64">
        <v>-645</v>
      </c>
      <c r="J64">
        <v>-819</v>
      </c>
      <c r="K64">
        <v>426</v>
      </c>
      <c r="L64">
        <v>434</v>
      </c>
      <c r="M64">
        <v>450</v>
      </c>
      <c r="N64">
        <v>6243</v>
      </c>
    </row>
    <row r="65" spans="1:14">
      <c r="A65">
        <v>2010</v>
      </c>
      <c r="B65">
        <v>583</v>
      </c>
      <c r="C65">
        <v>334</v>
      </c>
      <c r="D65">
        <v>891</v>
      </c>
      <c r="E65">
        <v>760</v>
      </c>
      <c r="F65">
        <v>1247</v>
      </c>
      <c r="G65">
        <v>396</v>
      </c>
      <c r="H65">
        <v>-762</v>
      </c>
      <c r="I65">
        <v>129</v>
      </c>
      <c r="J65">
        <v>-280</v>
      </c>
      <c r="K65">
        <v>582</v>
      </c>
      <c r="L65">
        <v>1250</v>
      </c>
      <c r="M65">
        <v>-341</v>
      </c>
      <c r="N65">
        <v>4789</v>
      </c>
    </row>
    <row r="66" spans="1:14">
      <c r="A66">
        <v>2011</v>
      </c>
      <c r="B66">
        <v>486</v>
      </c>
      <c r="C66">
        <v>614</v>
      </c>
      <c r="D66">
        <v>-544</v>
      </c>
      <c r="E66">
        <v>559</v>
      </c>
      <c r="F66">
        <v>599</v>
      </c>
      <c r="G66">
        <v>-985</v>
      </c>
      <c r="H66">
        <v>1197</v>
      </c>
      <c r="I66">
        <v>277</v>
      </c>
      <c r="J66">
        <v>-267</v>
      </c>
      <c r="K66">
        <v>-249</v>
      </c>
      <c r="L66">
        <v>549</v>
      </c>
      <c r="M66">
        <v>468</v>
      </c>
      <c r="N66">
        <v>2703</v>
      </c>
    </row>
    <row r="67" spans="1:14">
      <c r="A67">
        <v>2012</v>
      </c>
      <c r="B67">
        <v>1103</v>
      </c>
      <c r="C67">
        <v>-462</v>
      </c>
      <c r="D67">
        <v>-138</v>
      </c>
      <c r="E67">
        <v>27</v>
      </c>
      <c r="F67">
        <v>14</v>
      </c>
      <c r="G67">
        <v>481</v>
      </c>
      <c r="H67">
        <v>545</v>
      </c>
      <c r="I67">
        <v>-21</v>
      </c>
      <c r="J67">
        <v>-164</v>
      </c>
      <c r="K67">
        <v>118</v>
      </c>
      <c r="L67">
        <v>-314</v>
      </c>
      <c r="M67">
        <v>-305</v>
      </c>
      <c r="N67">
        <v>884</v>
      </c>
    </row>
    <row r="68" spans="1:14">
      <c r="A68">
        <v>2013</v>
      </c>
      <c r="B68">
        <v>-1292</v>
      </c>
      <c r="C68">
        <v>224</v>
      </c>
      <c r="D68">
        <v>404</v>
      </c>
      <c r="E68">
        <v>303</v>
      </c>
      <c r="F68">
        <v>-209</v>
      </c>
      <c r="G68">
        <v>233</v>
      </c>
      <c r="H68">
        <v>-190</v>
      </c>
      <c r="I68">
        <v>658</v>
      </c>
      <c r="J68">
        <v>187</v>
      </c>
      <c r="K68">
        <v>-207</v>
      </c>
      <c r="L68">
        <v>543</v>
      </c>
      <c r="M68">
        <v>-342</v>
      </c>
      <c r="N68">
        <v>313</v>
      </c>
    </row>
    <row r="69" spans="1:14">
      <c r="A69">
        <v>2014</v>
      </c>
      <c r="B69">
        <v>713</v>
      </c>
      <c r="C69">
        <v>196</v>
      </c>
      <c r="D69">
        <v>-253</v>
      </c>
      <c r="E69">
        <v>-11</v>
      </c>
      <c r="F69">
        <v>230</v>
      </c>
      <c r="G69">
        <v>97</v>
      </c>
      <c r="H69">
        <v>62</v>
      </c>
      <c r="I69">
        <v>-262</v>
      </c>
      <c r="J69">
        <v>301</v>
      </c>
      <c r="K69">
        <v>-262</v>
      </c>
      <c r="L69">
        <v>-338</v>
      </c>
      <c r="M69">
        <v>596</v>
      </c>
      <c r="N69">
        <v>1069</v>
      </c>
    </row>
    <row r="70" spans="1:14">
      <c r="A70">
        <v>2015</v>
      </c>
      <c r="B70">
        <v>10</v>
      </c>
      <c r="C70">
        <v>847</v>
      </c>
      <c r="D70">
        <v>-323</v>
      </c>
      <c r="E70">
        <v>307</v>
      </c>
      <c r="F70">
        <v>-731</v>
      </c>
      <c r="G70">
        <v>797</v>
      </c>
      <c r="H70">
        <v>-1207</v>
      </c>
      <c r="I70">
        <v>-185</v>
      </c>
      <c r="J70">
        <v>-122</v>
      </c>
      <c r="K70">
        <v>1365</v>
      </c>
      <c r="L70">
        <v>1003</v>
      </c>
      <c r="M70">
        <v>-1415</v>
      </c>
      <c r="N70">
        <v>347</v>
      </c>
    </row>
    <row r="71" spans="1:14">
      <c r="N71">
        <f>SUM(N61:N70)</f>
        <v>14279</v>
      </c>
    </row>
    <row r="72" spans="1:14">
      <c r="A72" t="s">
        <v>141</v>
      </c>
    </row>
    <row r="75" spans="1:14">
      <c r="A75" t="s">
        <v>24</v>
      </c>
    </row>
    <row r="76" spans="1:14">
      <c r="A76" t="s">
        <v>1</v>
      </c>
      <c r="B76">
        <v>115</v>
      </c>
      <c r="C76" t="s">
        <v>2</v>
      </c>
      <c r="D76">
        <v>97</v>
      </c>
      <c r="E76" t="s">
        <v>3</v>
      </c>
      <c r="F76">
        <v>103</v>
      </c>
    </row>
    <row r="78" spans="1:14">
      <c r="A78" t="s">
        <v>25</v>
      </c>
      <c r="B78" t="s">
        <v>5</v>
      </c>
      <c r="C78" t="s">
        <v>6</v>
      </c>
      <c r="D78" t="s">
        <v>7</v>
      </c>
      <c r="E78" t="s">
        <v>8</v>
      </c>
      <c r="F78" t="s">
        <v>9</v>
      </c>
      <c r="G78" t="s">
        <v>10</v>
      </c>
      <c r="H78" t="s">
        <v>11</v>
      </c>
      <c r="I78" t="s">
        <v>12</v>
      </c>
      <c r="J78" t="s">
        <v>13</v>
      </c>
      <c r="K78" t="s">
        <v>14</v>
      </c>
      <c r="L78" t="s">
        <v>15</v>
      </c>
      <c r="M78" t="s">
        <v>16</v>
      </c>
      <c r="N78" t="s">
        <v>17</v>
      </c>
    </row>
    <row r="79" spans="1:14">
      <c r="A79">
        <v>2006</v>
      </c>
      <c r="B79">
        <v>836</v>
      </c>
      <c r="C79">
        <v>-399</v>
      </c>
      <c r="D79">
        <v>-280</v>
      </c>
      <c r="E79">
        <v>372</v>
      </c>
      <c r="F79">
        <v>648</v>
      </c>
      <c r="G79">
        <v>-663</v>
      </c>
      <c r="H79">
        <v>81</v>
      </c>
      <c r="I79">
        <v>1197</v>
      </c>
      <c r="J79">
        <v>200</v>
      </c>
      <c r="K79">
        <v>1276</v>
      </c>
      <c r="L79">
        <v>570</v>
      </c>
      <c r="M79">
        <v>302</v>
      </c>
      <c r="N79">
        <v>4142</v>
      </c>
    </row>
    <row r="80" spans="1:14">
      <c r="A80">
        <v>2007</v>
      </c>
      <c r="B80">
        <v>-983</v>
      </c>
      <c r="C80">
        <v>282</v>
      </c>
      <c r="D80">
        <v>999</v>
      </c>
      <c r="E80">
        <v>982</v>
      </c>
      <c r="F80">
        <v>-80</v>
      </c>
      <c r="G80">
        <v>452</v>
      </c>
      <c r="H80">
        <v>180</v>
      </c>
      <c r="I80">
        <v>1197</v>
      </c>
      <c r="J80">
        <v>497</v>
      </c>
      <c r="K80">
        <v>-30</v>
      </c>
      <c r="L80">
        <v>-1541</v>
      </c>
      <c r="M80">
        <v>-673</v>
      </c>
      <c r="N80">
        <v>1280</v>
      </c>
    </row>
    <row r="81" spans="1:14">
      <c r="A81">
        <v>2008</v>
      </c>
      <c r="B81">
        <v>98</v>
      </c>
      <c r="C81">
        <v>45</v>
      </c>
      <c r="D81">
        <v>-555</v>
      </c>
      <c r="E81">
        <v>36</v>
      </c>
      <c r="F81">
        <v>582</v>
      </c>
      <c r="G81">
        <v>-371</v>
      </c>
      <c r="H81">
        <v>-164</v>
      </c>
      <c r="I81">
        <v>97</v>
      </c>
      <c r="J81">
        <v>637</v>
      </c>
      <c r="K81">
        <v>-251</v>
      </c>
      <c r="L81">
        <v>1799</v>
      </c>
      <c r="M81">
        <v>2081</v>
      </c>
      <c r="N81">
        <v>4034</v>
      </c>
    </row>
    <row r="82" spans="1:14">
      <c r="A82">
        <v>2009</v>
      </c>
      <c r="B82">
        <v>1282</v>
      </c>
      <c r="C82">
        <v>2338</v>
      </c>
      <c r="D82">
        <v>463</v>
      </c>
      <c r="E82">
        <v>-668</v>
      </c>
      <c r="F82">
        <v>2103</v>
      </c>
      <c r="G82">
        <v>-1157</v>
      </c>
      <c r="H82">
        <v>938</v>
      </c>
      <c r="I82">
        <v>1831</v>
      </c>
      <c r="J82">
        <v>321</v>
      </c>
      <c r="K82">
        <v>-1028</v>
      </c>
      <c r="L82">
        <v>188</v>
      </c>
      <c r="M82">
        <v>96</v>
      </c>
      <c r="N82">
        <v>6706</v>
      </c>
    </row>
    <row r="83" spans="1:14">
      <c r="A83">
        <v>2010</v>
      </c>
      <c r="B83">
        <v>-584</v>
      </c>
      <c r="C83">
        <v>391</v>
      </c>
      <c r="D83">
        <v>58</v>
      </c>
      <c r="E83">
        <v>581</v>
      </c>
      <c r="F83">
        <v>-1018</v>
      </c>
      <c r="G83">
        <v>1422</v>
      </c>
      <c r="H83">
        <v>1589</v>
      </c>
      <c r="I83">
        <v>-98</v>
      </c>
      <c r="J83">
        <v>1663</v>
      </c>
      <c r="K83">
        <v>626</v>
      </c>
      <c r="L83">
        <v>-628</v>
      </c>
      <c r="M83">
        <v>408</v>
      </c>
      <c r="N83">
        <v>4411</v>
      </c>
    </row>
    <row r="84" spans="1:14">
      <c r="A84">
        <v>2011</v>
      </c>
      <c r="B84">
        <v>35</v>
      </c>
      <c r="C84">
        <v>-75</v>
      </c>
      <c r="D84">
        <v>709</v>
      </c>
      <c r="E84">
        <v>675</v>
      </c>
      <c r="F84">
        <v>-12</v>
      </c>
      <c r="G84">
        <v>900</v>
      </c>
      <c r="H84">
        <v>1380</v>
      </c>
      <c r="I84">
        <v>1843</v>
      </c>
      <c r="J84">
        <v>-1304</v>
      </c>
      <c r="K84">
        <v>-353</v>
      </c>
      <c r="L84">
        <v>-945</v>
      </c>
      <c r="M84">
        <v>78</v>
      </c>
      <c r="N84">
        <v>2930</v>
      </c>
    </row>
    <row r="85" spans="1:14">
      <c r="A85">
        <v>2012</v>
      </c>
      <c r="B85">
        <v>716</v>
      </c>
      <c r="C85">
        <v>103</v>
      </c>
      <c r="D85">
        <v>-256</v>
      </c>
      <c r="E85">
        <v>46</v>
      </c>
      <c r="F85">
        <v>-1605</v>
      </c>
      <c r="G85">
        <v>890</v>
      </c>
      <c r="H85">
        <v>497</v>
      </c>
      <c r="I85">
        <v>150</v>
      </c>
      <c r="J85">
        <v>986</v>
      </c>
      <c r="K85">
        <v>-182</v>
      </c>
      <c r="L85">
        <v>-324</v>
      </c>
      <c r="M85">
        <v>-115</v>
      </c>
      <c r="N85">
        <v>907</v>
      </c>
    </row>
    <row r="86" spans="1:14">
      <c r="A86">
        <v>2013</v>
      </c>
      <c r="B86">
        <v>87</v>
      </c>
      <c r="C86">
        <v>-195</v>
      </c>
      <c r="D86">
        <v>408</v>
      </c>
      <c r="E86">
        <v>385</v>
      </c>
      <c r="F86">
        <v>-1489</v>
      </c>
      <c r="G86">
        <v>-13</v>
      </c>
      <c r="H86">
        <v>815</v>
      </c>
      <c r="I86">
        <v>-369</v>
      </c>
      <c r="J86">
        <v>1043</v>
      </c>
      <c r="K86">
        <v>196</v>
      </c>
      <c r="L86">
        <v>-1575</v>
      </c>
      <c r="M86">
        <v>262</v>
      </c>
      <c r="N86">
        <v>-445</v>
      </c>
    </row>
    <row r="87" spans="1:14">
      <c r="A87">
        <v>2014</v>
      </c>
      <c r="B87">
        <v>108</v>
      </c>
      <c r="C87">
        <v>757</v>
      </c>
      <c r="D87">
        <v>900</v>
      </c>
      <c r="E87">
        <v>-431</v>
      </c>
      <c r="F87">
        <v>-358</v>
      </c>
      <c r="G87">
        <v>-238</v>
      </c>
      <c r="H87">
        <v>-244</v>
      </c>
      <c r="I87">
        <v>6</v>
      </c>
      <c r="J87">
        <v>-784</v>
      </c>
      <c r="K87">
        <v>-75</v>
      </c>
      <c r="L87">
        <v>-183</v>
      </c>
      <c r="M87">
        <v>467</v>
      </c>
      <c r="N87">
        <v>-75</v>
      </c>
    </row>
    <row r="88" spans="1:14">
      <c r="A88">
        <v>2015</v>
      </c>
      <c r="B88">
        <v>-1268</v>
      </c>
      <c r="C88">
        <v>559</v>
      </c>
      <c r="D88">
        <v>-901</v>
      </c>
      <c r="E88">
        <v>1287</v>
      </c>
      <c r="F88">
        <v>-1553</v>
      </c>
      <c r="G88">
        <v>-184</v>
      </c>
      <c r="H88">
        <v>-410</v>
      </c>
      <c r="I88">
        <v>101</v>
      </c>
      <c r="J88">
        <v>537</v>
      </c>
      <c r="K88">
        <v>123</v>
      </c>
      <c r="L88">
        <v>-1141</v>
      </c>
      <c r="M88">
        <v>-691</v>
      </c>
      <c r="N88">
        <v>-3542</v>
      </c>
    </row>
    <row r="89" spans="1:14">
      <c r="N89">
        <f>SUM(N79:N88)</f>
        <v>20348</v>
      </c>
    </row>
    <row r="90" spans="1:14">
      <c r="A90" t="s">
        <v>140</v>
      </c>
    </row>
    <row r="93" spans="1:14">
      <c r="A93" t="s">
        <v>26</v>
      </c>
    </row>
    <row r="94" spans="1:14">
      <c r="A94" t="s">
        <v>1</v>
      </c>
      <c r="B94">
        <v>13</v>
      </c>
      <c r="C94" t="s">
        <v>2</v>
      </c>
      <c r="D94">
        <v>110</v>
      </c>
      <c r="E94" t="s">
        <v>3</v>
      </c>
      <c r="F94">
        <v>62</v>
      </c>
    </row>
    <row r="96" spans="1:14">
      <c r="A96" t="s">
        <v>27</v>
      </c>
      <c r="B96" t="s">
        <v>5</v>
      </c>
      <c r="C96" t="s">
        <v>6</v>
      </c>
      <c r="D96" t="s">
        <v>7</v>
      </c>
      <c r="E96" t="s">
        <v>8</v>
      </c>
      <c r="F96" t="s">
        <v>9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15</v>
      </c>
      <c r="M96" t="s">
        <v>16</v>
      </c>
      <c r="N96" t="s">
        <v>17</v>
      </c>
    </row>
    <row r="97" spans="1:14">
      <c r="A97">
        <v>2006</v>
      </c>
      <c r="B97">
        <v>155</v>
      </c>
      <c r="C97">
        <v>-372</v>
      </c>
      <c r="D97">
        <v>-429</v>
      </c>
      <c r="E97">
        <v>-700</v>
      </c>
      <c r="F97">
        <v>312</v>
      </c>
      <c r="G97">
        <v>-678</v>
      </c>
      <c r="H97">
        <v>-403</v>
      </c>
      <c r="I97">
        <v>14</v>
      </c>
      <c r="J97">
        <v>-312</v>
      </c>
      <c r="K97">
        <v>3</v>
      </c>
      <c r="L97">
        <v>-639</v>
      </c>
      <c r="M97">
        <v>778</v>
      </c>
      <c r="N97">
        <v>-2270</v>
      </c>
    </row>
    <row r="98" spans="1:14">
      <c r="A98">
        <v>2007</v>
      </c>
      <c r="B98">
        <v>808</v>
      </c>
      <c r="C98">
        <v>-354</v>
      </c>
      <c r="D98">
        <v>-196</v>
      </c>
      <c r="E98">
        <v>-869</v>
      </c>
      <c r="F98">
        <v>40</v>
      </c>
      <c r="G98">
        <v>138</v>
      </c>
      <c r="H98">
        <v>130</v>
      </c>
      <c r="I98">
        <v>808</v>
      </c>
      <c r="J98">
        <v>-484</v>
      </c>
      <c r="K98">
        <v>-202</v>
      </c>
      <c r="L98">
        <v>1429</v>
      </c>
      <c r="M98">
        <v>-284</v>
      </c>
      <c r="N98">
        <v>965</v>
      </c>
    </row>
    <row r="99" spans="1:14">
      <c r="A99">
        <v>2008</v>
      </c>
      <c r="B99">
        <v>766</v>
      </c>
      <c r="C99">
        <v>-1003</v>
      </c>
      <c r="D99">
        <v>1180</v>
      </c>
      <c r="E99">
        <v>1244</v>
      </c>
      <c r="F99">
        <v>-1044</v>
      </c>
      <c r="G99">
        <v>889</v>
      </c>
      <c r="H99">
        <v>-247</v>
      </c>
      <c r="I99">
        <v>369</v>
      </c>
      <c r="J99">
        <v>534</v>
      </c>
      <c r="K99">
        <v>-2144</v>
      </c>
      <c r="L99">
        <v>-363</v>
      </c>
      <c r="M99">
        <v>1004</v>
      </c>
      <c r="N99">
        <v>1183</v>
      </c>
    </row>
    <row r="100" spans="1:14">
      <c r="A100">
        <v>2009</v>
      </c>
      <c r="B100">
        <v>787</v>
      </c>
      <c r="C100">
        <v>1481</v>
      </c>
      <c r="D100">
        <v>1385</v>
      </c>
      <c r="E100">
        <v>-789</v>
      </c>
      <c r="F100">
        <v>205</v>
      </c>
      <c r="G100">
        <v>924</v>
      </c>
      <c r="H100">
        <v>-977</v>
      </c>
      <c r="I100">
        <v>-456</v>
      </c>
      <c r="J100">
        <v>-1339</v>
      </c>
      <c r="K100">
        <v>1489</v>
      </c>
      <c r="L100">
        <v>100</v>
      </c>
      <c r="M100">
        <v>234</v>
      </c>
      <c r="N100">
        <v>3042</v>
      </c>
    </row>
    <row r="101" spans="1:14">
      <c r="A101">
        <v>2010</v>
      </c>
      <c r="B101">
        <v>558</v>
      </c>
      <c r="C101">
        <v>650</v>
      </c>
      <c r="D101">
        <v>-305</v>
      </c>
      <c r="E101">
        <v>-249</v>
      </c>
      <c r="F101">
        <v>-725</v>
      </c>
      <c r="G101">
        <v>-91</v>
      </c>
      <c r="H101">
        <v>734</v>
      </c>
      <c r="I101">
        <v>-112</v>
      </c>
      <c r="J101">
        <v>787</v>
      </c>
      <c r="K101">
        <v>1059</v>
      </c>
      <c r="L101">
        <v>982</v>
      </c>
      <c r="M101">
        <v>-51</v>
      </c>
      <c r="N101">
        <v>3238</v>
      </c>
    </row>
    <row r="102" spans="1:14">
      <c r="A102">
        <v>2011</v>
      </c>
      <c r="B102">
        <v>4</v>
      </c>
      <c r="C102">
        <v>-140</v>
      </c>
      <c r="D102">
        <v>870</v>
      </c>
      <c r="E102">
        <v>630</v>
      </c>
      <c r="F102">
        <v>670</v>
      </c>
      <c r="G102">
        <v>-220</v>
      </c>
      <c r="H102">
        <v>119</v>
      </c>
      <c r="I102">
        <v>104</v>
      </c>
      <c r="J102">
        <v>-116</v>
      </c>
      <c r="K102">
        <v>11</v>
      </c>
      <c r="L102">
        <v>183</v>
      </c>
      <c r="M102">
        <v>578</v>
      </c>
      <c r="N102">
        <v>2693</v>
      </c>
    </row>
    <row r="103" spans="1:14">
      <c r="A103">
        <v>2012</v>
      </c>
      <c r="B103">
        <v>74</v>
      </c>
      <c r="C103">
        <v>333</v>
      </c>
      <c r="D103">
        <v>-678</v>
      </c>
      <c r="E103">
        <v>371</v>
      </c>
      <c r="F103">
        <v>1084</v>
      </c>
      <c r="G103">
        <v>174</v>
      </c>
      <c r="H103">
        <v>-457</v>
      </c>
      <c r="I103">
        <v>-1120</v>
      </c>
      <c r="J103">
        <v>-90</v>
      </c>
      <c r="K103">
        <v>-93</v>
      </c>
      <c r="L103">
        <v>126</v>
      </c>
      <c r="M103">
        <v>-7</v>
      </c>
      <c r="N103">
        <v>-283</v>
      </c>
    </row>
    <row r="104" spans="1:14">
      <c r="A104">
        <v>2013</v>
      </c>
      <c r="B104">
        <v>139</v>
      </c>
      <c r="C104">
        <v>1008</v>
      </c>
      <c r="D104">
        <v>313</v>
      </c>
      <c r="E104">
        <v>6</v>
      </c>
      <c r="F104">
        <v>525</v>
      </c>
      <c r="G104">
        <v>-381</v>
      </c>
      <c r="H104">
        <v>497</v>
      </c>
      <c r="I104">
        <v>260</v>
      </c>
      <c r="J104">
        <v>-154</v>
      </c>
      <c r="K104">
        <v>-136</v>
      </c>
      <c r="L104">
        <v>-57</v>
      </c>
      <c r="M104">
        <v>610</v>
      </c>
      <c r="N104">
        <v>2630</v>
      </c>
    </row>
    <row r="105" spans="1:14">
      <c r="A105">
        <v>2014</v>
      </c>
      <c r="B105">
        <v>734</v>
      </c>
      <c r="C105">
        <v>108</v>
      </c>
      <c r="D105">
        <v>56</v>
      </c>
      <c r="E105">
        <v>-61</v>
      </c>
      <c r="F105">
        <v>108</v>
      </c>
      <c r="G105">
        <v>-425</v>
      </c>
      <c r="H105">
        <v>628</v>
      </c>
      <c r="I105">
        <v>790</v>
      </c>
      <c r="J105">
        <v>159</v>
      </c>
      <c r="K105">
        <v>374</v>
      </c>
      <c r="L105">
        <v>858</v>
      </c>
      <c r="M105">
        <v>995</v>
      </c>
      <c r="N105">
        <v>4324</v>
      </c>
    </row>
    <row r="106" spans="1:14">
      <c r="A106">
        <v>2015</v>
      </c>
      <c r="B106">
        <v>-791</v>
      </c>
      <c r="C106">
        <v>562</v>
      </c>
      <c r="D106">
        <v>-693</v>
      </c>
      <c r="E106">
        <v>-999</v>
      </c>
      <c r="F106">
        <v>198</v>
      </c>
      <c r="G106">
        <v>68</v>
      </c>
      <c r="H106">
        <v>459</v>
      </c>
      <c r="I106">
        <v>1471</v>
      </c>
      <c r="J106">
        <v>-43</v>
      </c>
      <c r="K106">
        <v>213</v>
      </c>
      <c r="L106">
        <v>911</v>
      </c>
      <c r="M106">
        <v>54</v>
      </c>
      <c r="N106">
        <v>1411</v>
      </c>
    </row>
    <row r="107" spans="1:14">
      <c r="N107">
        <f>SUM(N97:N106)</f>
        <v>16933</v>
      </c>
    </row>
    <row r="108" spans="1:14">
      <c r="A108" t="s">
        <v>139</v>
      </c>
    </row>
    <row r="111" spans="1:14">
      <c r="A111" t="s">
        <v>28</v>
      </c>
    </row>
    <row r="112" spans="1:14">
      <c r="A112" t="s">
        <v>1</v>
      </c>
      <c r="B112">
        <v>-100</v>
      </c>
      <c r="C112" t="s">
        <v>2</v>
      </c>
      <c r="D112">
        <v>80</v>
      </c>
      <c r="E112" t="s">
        <v>3</v>
      </c>
      <c r="F112">
        <v>85</v>
      </c>
    </row>
    <row r="114" spans="1:14">
      <c r="A114" t="s">
        <v>29</v>
      </c>
      <c r="B114" t="s">
        <v>5</v>
      </c>
      <c r="C114" t="s">
        <v>6</v>
      </c>
      <c r="D114" t="s">
        <v>7</v>
      </c>
      <c r="E114" t="s">
        <v>8</v>
      </c>
      <c r="F114" t="s">
        <v>9</v>
      </c>
      <c r="G114" t="s">
        <v>10</v>
      </c>
      <c r="H114" t="s">
        <v>11</v>
      </c>
      <c r="I114" t="s">
        <v>12</v>
      </c>
      <c r="J114" t="s">
        <v>13</v>
      </c>
      <c r="K114" t="s">
        <v>14</v>
      </c>
      <c r="L114" t="s">
        <v>15</v>
      </c>
      <c r="M114" t="s">
        <v>16</v>
      </c>
      <c r="N114" t="s">
        <v>17</v>
      </c>
    </row>
    <row r="115" spans="1:14">
      <c r="A115">
        <v>2006</v>
      </c>
      <c r="B115">
        <v>-729</v>
      </c>
      <c r="C115">
        <v>-162</v>
      </c>
      <c r="D115">
        <v>-395</v>
      </c>
      <c r="E115">
        <v>-1037</v>
      </c>
      <c r="F115">
        <v>-297</v>
      </c>
      <c r="G115">
        <v>-363</v>
      </c>
      <c r="H115">
        <v>-255</v>
      </c>
      <c r="I115">
        <v>-298</v>
      </c>
      <c r="J115">
        <v>-54</v>
      </c>
      <c r="K115">
        <v>145</v>
      </c>
      <c r="L115">
        <v>-598</v>
      </c>
      <c r="M115">
        <v>-121</v>
      </c>
      <c r="N115">
        <v>-4164</v>
      </c>
    </row>
    <row r="116" spans="1:14">
      <c r="A116">
        <v>2007</v>
      </c>
      <c r="B116">
        <v>183</v>
      </c>
      <c r="C116">
        <v>101</v>
      </c>
      <c r="D116">
        <v>11</v>
      </c>
      <c r="E116">
        <v>-1125</v>
      </c>
      <c r="F116">
        <v>-263</v>
      </c>
      <c r="G116">
        <v>-291</v>
      </c>
      <c r="H116">
        <v>226</v>
      </c>
      <c r="I116">
        <v>-25</v>
      </c>
      <c r="J116">
        <v>-1022</v>
      </c>
      <c r="K116">
        <v>-413</v>
      </c>
      <c r="L116">
        <v>295</v>
      </c>
      <c r="M116">
        <v>-603</v>
      </c>
      <c r="N116">
        <v>-2926</v>
      </c>
    </row>
    <row r="117" spans="1:14">
      <c r="A117">
        <v>2008</v>
      </c>
      <c r="B117">
        <v>-165</v>
      </c>
      <c r="C117">
        <v>443</v>
      </c>
      <c r="D117">
        <v>-243</v>
      </c>
      <c r="E117">
        <v>-605</v>
      </c>
      <c r="F117">
        <v>-677</v>
      </c>
      <c r="G117">
        <v>-108</v>
      </c>
      <c r="H117">
        <v>-15</v>
      </c>
      <c r="I117">
        <v>601</v>
      </c>
      <c r="J117">
        <v>1061</v>
      </c>
      <c r="K117">
        <v>-452</v>
      </c>
      <c r="L117">
        <v>437</v>
      </c>
      <c r="M117">
        <v>43</v>
      </c>
      <c r="N117">
        <v>320</v>
      </c>
    </row>
    <row r="118" spans="1:14">
      <c r="A118">
        <v>2009</v>
      </c>
      <c r="B118">
        <v>1355</v>
      </c>
      <c r="C118">
        <v>-1992</v>
      </c>
      <c r="D118">
        <v>596</v>
      </c>
      <c r="E118">
        <v>-334</v>
      </c>
      <c r="F118">
        <v>33</v>
      </c>
      <c r="G118">
        <v>777</v>
      </c>
      <c r="H118">
        <v>-1500</v>
      </c>
      <c r="I118">
        <v>511</v>
      </c>
      <c r="J118">
        <v>189</v>
      </c>
      <c r="K118">
        <v>-115</v>
      </c>
      <c r="L118">
        <v>898</v>
      </c>
      <c r="M118">
        <v>-605</v>
      </c>
      <c r="N118">
        <v>-187</v>
      </c>
    </row>
    <row r="119" spans="1:14">
      <c r="A119">
        <v>2010</v>
      </c>
      <c r="B119">
        <v>1517</v>
      </c>
      <c r="C119">
        <v>681</v>
      </c>
      <c r="D119">
        <v>-935</v>
      </c>
      <c r="E119">
        <v>779</v>
      </c>
      <c r="F119">
        <v>3343</v>
      </c>
      <c r="G119">
        <v>2233</v>
      </c>
      <c r="H119">
        <v>963</v>
      </c>
      <c r="I119">
        <v>1301</v>
      </c>
      <c r="J119">
        <v>-1727</v>
      </c>
      <c r="K119">
        <v>775</v>
      </c>
      <c r="L119">
        <v>1258</v>
      </c>
      <c r="M119">
        <v>721</v>
      </c>
      <c r="N119">
        <v>10909</v>
      </c>
    </row>
    <row r="120" spans="1:14">
      <c r="A120">
        <v>2011</v>
      </c>
      <c r="B120">
        <v>-1189</v>
      </c>
      <c r="C120">
        <v>-30</v>
      </c>
      <c r="D120">
        <v>87</v>
      </c>
      <c r="E120">
        <v>935</v>
      </c>
      <c r="F120">
        <v>1358</v>
      </c>
      <c r="G120">
        <v>281</v>
      </c>
      <c r="H120">
        <v>1212</v>
      </c>
      <c r="I120">
        <v>1495</v>
      </c>
      <c r="J120">
        <v>385</v>
      </c>
      <c r="K120">
        <v>-482</v>
      </c>
      <c r="L120">
        <v>-136</v>
      </c>
      <c r="M120">
        <v>1190</v>
      </c>
      <c r="N120">
        <v>5106</v>
      </c>
    </row>
    <row r="121" spans="1:14">
      <c r="A121">
        <v>2012</v>
      </c>
      <c r="B121">
        <v>395</v>
      </c>
      <c r="C121">
        <v>-1244</v>
      </c>
      <c r="D121">
        <v>-240</v>
      </c>
      <c r="E121">
        <v>1319</v>
      </c>
      <c r="F121">
        <v>1833</v>
      </c>
      <c r="G121">
        <v>271</v>
      </c>
      <c r="H121">
        <v>783</v>
      </c>
      <c r="I121">
        <v>-1090</v>
      </c>
      <c r="J121">
        <v>-415</v>
      </c>
      <c r="K121">
        <v>-885</v>
      </c>
      <c r="L121">
        <v>-340</v>
      </c>
      <c r="M121">
        <v>-906</v>
      </c>
      <c r="N121">
        <v>-520</v>
      </c>
    </row>
    <row r="122" spans="1:14">
      <c r="A122">
        <v>2013</v>
      </c>
      <c r="B122">
        <v>-1550</v>
      </c>
      <c r="C122">
        <v>1333</v>
      </c>
      <c r="D122">
        <v>136</v>
      </c>
      <c r="E122">
        <v>-839</v>
      </c>
      <c r="F122">
        <v>-218</v>
      </c>
      <c r="G122">
        <v>1689</v>
      </c>
      <c r="H122">
        <v>-159</v>
      </c>
      <c r="I122">
        <v>148</v>
      </c>
      <c r="J122">
        <v>-636</v>
      </c>
      <c r="K122">
        <v>-86</v>
      </c>
      <c r="L122">
        <v>-1012</v>
      </c>
      <c r="M122">
        <v>-149</v>
      </c>
      <c r="N122">
        <v>-1344</v>
      </c>
    </row>
    <row r="123" spans="1:14">
      <c r="A123">
        <v>2014</v>
      </c>
      <c r="B123">
        <v>1880</v>
      </c>
      <c r="C123">
        <v>-1187</v>
      </c>
      <c r="D123">
        <v>-562</v>
      </c>
      <c r="E123">
        <v>405</v>
      </c>
      <c r="F123">
        <v>677</v>
      </c>
      <c r="G123">
        <v>113</v>
      </c>
      <c r="H123">
        <v>134</v>
      </c>
      <c r="I123">
        <v>219</v>
      </c>
      <c r="J123">
        <v>28</v>
      </c>
      <c r="K123">
        <v>285</v>
      </c>
      <c r="L123">
        <v>-798</v>
      </c>
      <c r="M123">
        <v>-137</v>
      </c>
      <c r="N123">
        <v>1057</v>
      </c>
    </row>
    <row r="124" spans="1:14">
      <c r="A124">
        <v>2015</v>
      </c>
      <c r="B124">
        <v>1377</v>
      </c>
      <c r="C124">
        <v>587</v>
      </c>
      <c r="D124">
        <v>676</v>
      </c>
      <c r="E124">
        <v>-1577</v>
      </c>
      <c r="F124">
        <v>-152</v>
      </c>
      <c r="G124">
        <v>-691</v>
      </c>
      <c r="H124">
        <v>443</v>
      </c>
      <c r="I124">
        <v>733</v>
      </c>
      <c r="J124">
        <v>367</v>
      </c>
      <c r="K124">
        <v>-374</v>
      </c>
      <c r="L124">
        <v>807</v>
      </c>
      <c r="M124">
        <v>272</v>
      </c>
      <c r="N124">
        <v>2466</v>
      </c>
    </row>
    <row r="125" spans="1:14">
      <c r="N125">
        <f>SUM(N115:N124)</f>
        <v>10717</v>
      </c>
    </row>
    <row r="126" spans="1:14">
      <c r="A126" t="s">
        <v>138</v>
      </c>
    </row>
    <row r="129" spans="1:14">
      <c r="A129" t="s">
        <v>137</v>
      </c>
    </row>
    <row r="132" spans="1:14">
      <c r="A132" t="s">
        <v>53</v>
      </c>
      <c r="M132" t="s">
        <v>185</v>
      </c>
      <c r="N132">
        <f>N125+N107+N89+N71+N53+N35+N17</f>
        <v>117731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5"/>
  <sheetViews>
    <sheetView tabSelected="1" topLeftCell="AD1" workbookViewId="0">
      <selection activeCell="M61" sqref="M61:N61"/>
    </sheetView>
  </sheetViews>
  <sheetFormatPr baseColWidth="10" defaultRowHeight="14" x14ac:dyDescent="0"/>
  <cols>
    <col min="11" max="11" width="2.5" customWidth="1"/>
    <col min="21" max="21" width="11.6640625" customWidth="1"/>
    <col min="22" max="22" width="2.5" customWidth="1"/>
    <col min="33" max="33" width="2.5" customWidth="1"/>
  </cols>
  <sheetData>
    <row r="1" spans="1:50">
      <c r="A1" s="27"/>
      <c r="B1" s="27"/>
      <c r="C1" s="27"/>
      <c r="D1" s="27"/>
      <c r="E1" s="27"/>
      <c r="F1" s="27"/>
      <c r="G1" s="27"/>
      <c r="H1" s="27"/>
      <c r="I1" s="27"/>
      <c r="J1" s="27"/>
      <c r="K1" s="14"/>
      <c r="L1" s="28"/>
      <c r="M1" s="28"/>
      <c r="N1" s="28"/>
      <c r="O1" s="28"/>
      <c r="P1" s="28"/>
      <c r="Q1" s="28"/>
      <c r="R1" s="28"/>
      <c r="S1" s="28"/>
      <c r="T1" s="28"/>
      <c r="U1" s="28"/>
      <c r="V1" s="14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14"/>
    </row>
    <row r="2" spans="1:50">
      <c r="A2" s="27"/>
      <c r="B2" s="27"/>
      <c r="C2" s="27"/>
      <c r="D2" s="27"/>
      <c r="E2" s="27"/>
      <c r="F2" s="27"/>
      <c r="G2" s="27"/>
      <c r="H2" s="27"/>
      <c r="I2" s="27"/>
      <c r="J2" s="27"/>
      <c r="K2" s="14"/>
      <c r="L2" s="28"/>
      <c r="M2" s="28"/>
      <c r="N2" s="28"/>
      <c r="O2" s="28"/>
      <c r="P2" s="28"/>
      <c r="Q2" s="28"/>
      <c r="R2" s="28"/>
      <c r="S2" s="28"/>
      <c r="T2" s="28"/>
      <c r="U2" s="28"/>
      <c r="V2" s="14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14"/>
    </row>
    <row r="3" spans="1:50">
      <c r="A3" s="27"/>
      <c r="B3" s="27"/>
      <c r="C3" s="27"/>
      <c r="D3" s="27"/>
      <c r="E3" s="27"/>
      <c r="F3" s="27"/>
      <c r="G3" s="27"/>
      <c r="H3" s="27"/>
      <c r="I3" s="27"/>
      <c r="J3" s="27"/>
      <c r="K3" s="14"/>
      <c r="L3" s="28"/>
      <c r="M3" s="28"/>
      <c r="N3" s="28"/>
      <c r="O3" s="28"/>
      <c r="P3" s="28"/>
      <c r="Q3" s="28"/>
      <c r="R3" s="28"/>
      <c r="S3" s="28"/>
      <c r="T3" s="28"/>
      <c r="U3" s="28"/>
      <c r="V3" s="14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14"/>
    </row>
    <row r="4" spans="1:50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X4" t="s">
        <v>130</v>
      </c>
    </row>
    <row r="5" spans="1:50">
      <c r="A5" s="1"/>
      <c r="B5" s="1"/>
      <c r="C5" s="1"/>
      <c r="D5" s="1"/>
      <c r="E5" s="1"/>
      <c r="F5" s="1"/>
      <c r="G5" s="1"/>
      <c r="H5" s="1"/>
      <c r="I5" s="1"/>
      <c r="J5" s="1"/>
      <c r="K5" s="14"/>
      <c r="L5" s="1"/>
      <c r="M5" s="1"/>
      <c r="N5" s="1"/>
      <c r="O5" s="1"/>
      <c r="P5" s="1"/>
      <c r="Q5" s="1"/>
      <c r="R5" s="1"/>
      <c r="S5" s="1"/>
      <c r="T5" s="1"/>
      <c r="U5" s="1"/>
      <c r="V5" s="15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5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50">
      <c r="A6" s="1"/>
      <c r="B6" s="1"/>
      <c r="C6" s="1"/>
      <c r="D6" s="1"/>
      <c r="E6" s="1"/>
      <c r="F6" s="1"/>
      <c r="G6" s="1"/>
      <c r="H6" s="1"/>
      <c r="I6" s="1"/>
      <c r="J6" s="1"/>
      <c r="K6" s="14"/>
      <c r="L6" s="1"/>
      <c r="M6" s="1"/>
      <c r="N6" s="1"/>
      <c r="O6" s="1"/>
      <c r="P6" s="1"/>
      <c r="Q6" s="1"/>
      <c r="R6" s="1"/>
      <c r="S6" s="1"/>
      <c r="T6" s="1"/>
      <c r="U6" s="1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50">
      <c r="A7" s="1"/>
      <c r="B7" s="21" t="s">
        <v>4</v>
      </c>
      <c r="C7" s="22"/>
      <c r="D7" s="1"/>
      <c r="E7" s="21" t="s">
        <v>21</v>
      </c>
      <c r="F7" s="22"/>
      <c r="G7" s="1"/>
      <c r="H7" s="21" t="s">
        <v>23</v>
      </c>
      <c r="I7" s="22"/>
      <c r="J7" s="1"/>
      <c r="K7" s="14"/>
      <c r="L7" s="1"/>
      <c r="M7" s="21" t="s">
        <v>4</v>
      </c>
      <c r="N7" s="22"/>
      <c r="O7" s="1"/>
      <c r="P7" s="21" t="s">
        <v>21</v>
      </c>
      <c r="Q7" s="22"/>
      <c r="R7" s="1"/>
      <c r="S7" s="21" t="s">
        <v>23</v>
      </c>
      <c r="T7" s="22"/>
      <c r="U7" s="8"/>
      <c r="V7" s="16"/>
      <c r="W7" s="13"/>
      <c r="X7" s="21" t="s">
        <v>4</v>
      </c>
      <c r="Y7" s="22"/>
      <c r="Z7" s="1"/>
      <c r="AA7" s="21" t="s">
        <v>21</v>
      </c>
      <c r="AB7" s="22"/>
      <c r="AC7" s="1"/>
      <c r="AD7" s="21" t="s">
        <v>23</v>
      </c>
      <c r="AE7" s="22"/>
      <c r="AF7" s="13"/>
      <c r="AG7" s="16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50">
      <c r="A8" s="1"/>
      <c r="B8" s="23"/>
      <c r="C8" s="24"/>
      <c r="D8" s="1"/>
      <c r="E8" s="23"/>
      <c r="F8" s="24"/>
      <c r="G8" s="1"/>
      <c r="H8" s="23"/>
      <c r="I8" s="24"/>
      <c r="J8" s="1"/>
      <c r="K8" s="14"/>
      <c r="L8" s="1"/>
      <c r="M8" s="23"/>
      <c r="N8" s="24"/>
      <c r="O8" s="1"/>
      <c r="P8" s="23"/>
      <c r="Q8" s="24"/>
      <c r="R8" s="1"/>
      <c r="S8" s="23"/>
      <c r="T8" s="24"/>
      <c r="U8" s="8"/>
      <c r="V8" s="16"/>
      <c r="W8" s="13"/>
      <c r="X8" s="23"/>
      <c r="Y8" s="24"/>
      <c r="Z8" s="1"/>
      <c r="AA8" s="23"/>
      <c r="AB8" s="24"/>
      <c r="AC8" s="1"/>
      <c r="AD8" s="23"/>
      <c r="AE8" s="24"/>
      <c r="AF8" s="13"/>
      <c r="AG8" s="16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50">
      <c r="A9" s="1"/>
      <c r="B9" s="25" t="s">
        <v>60</v>
      </c>
      <c r="C9" s="26"/>
      <c r="D9" s="1"/>
      <c r="E9" s="25" t="s">
        <v>61</v>
      </c>
      <c r="F9" s="26"/>
      <c r="G9" s="1"/>
      <c r="H9" s="25" t="s">
        <v>62</v>
      </c>
      <c r="I9" s="26"/>
      <c r="J9" s="1"/>
      <c r="K9" s="14"/>
      <c r="L9" s="1"/>
      <c r="M9" s="25" t="s">
        <v>40</v>
      </c>
      <c r="N9" s="26"/>
      <c r="O9" s="1"/>
      <c r="P9" s="25" t="s">
        <v>41</v>
      </c>
      <c r="Q9" s="26"/>
      <c r="R9" s="1"/>
      <c r="S9" s="25" t="s">
        <v>42</v>
      </c>
      <c r="T9" s="26"/>
      <c r="U9" s="8"/>
      <c r="V9" s="16"/>
      <c r="W9" s="13"/>
      <c r="X9" s="25" t="s">
        <v>46</v>
      </c>
      <c r="Y9" s="26"/>
      <c r="Z9" s="1"/>
      <c r="AA9" s="25" t="s">
        <v>47</v>
      </c>
      <c r="AB9" s="26"/>
      <c r="AC9" s="1"/>
      <c r="AD9" s="25" t="s">
        <v>48</v>
      </c>
      <c r="AE9" s="26"/>
      <c r="AF9" s="13"/>
      <c r="AG9" s="16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50">
      <c r="A10" s="1"/>
      <c r="B10" s="2" t="s">
        <v>31</v>
      </c>
      <c r="C10" s="2">
        <f>res_9h_10h!N17</f>
        <v>2363</v>
      </c>
      <c r="D10" s="1"/>
      <c r="E10" s="2" t="s">
        <v>31</v>
      </c>
      <c r="F10" s="2">
        <f>res_9h_10h!N59</f>
        <v>70</v>
      </c>
      <c r="G10" s="1"/>
      <c r="H10" s="2" t="s">
        <v>31</v>
      </c>
      <c r="I10" s="2">
        <f>res_9h_10h!N80</f>
        <v>4096</v>
      </c>
      <c r="J10" s="1"/>
      <c r="K10" s="14"/>
      <c r="L10" s="1"/>
      <c r="M10" s="2" t="s">
        <v>31</v>
      </c>
      <c r="N10" s="2">
        <v>1929</v>
      </c>
      <c r="O10" s="1"/>
      <c r="P10" s="2" t="s">
        <v>31</v>
      </c>
      <c r="Q10" s="2">
        <v>-78</v>
      </c>
      <c r="R10" s="1"/>
      <c r="S10" s="2" t="s">
        <v>31</v>
      </c>
      <c r="T10" s="2">
        <v>3594</v>
      </c>
      <c r="U10" s="8"/>
      <c r="V10" s="16"/>
      <c r="W10" s="13"/>
      <c r="X10" s="2" t="s">
        <v>31</v>
      </c>
      <c r="Y10" s="2">
        <v>5744</v>
      </c>
      <c r="Z10" s="1"/>
      <c r="AA10" s="2" t="s">
        <v>31</v>
      </c>
      <c r="AB10" s="2">
        <v>-1414</v>
      </c>
      <c r="AC10" s="1"/>
      <c r="AD10" s="2" t="s">
        <v>31</v>
      </c>
      <c r="AE10" s="2">
        <v>-6187</v>
      </c>
      <c r="AF10" s="13"/>
      <c r="AG10" s="16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50">
      <c r="A11" s="1"/>
      <c r="B11" s="4" t="s">
        <v>32</v>
      </c>
      <c r="C11" s="3">
        <f>res_9h_11h!N17</f>
        <v>1344</v>
      </c>
      <c r="D11" s="1"/>
      <c r="E11" s="4" t="s">
        <v>32</v>
      </c>
      <c r="F11" s="3">
        <f>res_9h_11h!N59</f>
        <v>1430</v>
      </c>
      <c r="G11" s="1"/>
      <c r="H11" s="4" t="s">
        <v>32</v>
      </c>
      <c r="I11" s="3">
        <f>res_9h_11h!N80</f>
        <v>5774</v>
      </c>
      <c r="J11" s="1"/>
      <c r="K11" s="14"/>
      <c r="L11" s="1"/>
      <c r="M11" s="4" t="s">
        <v>32</v>
      </c>
      <c r="N11" s="3">
        <v>570</v>
      </c>
      <c r="O11" s="1"/>
      <c r="P11" s="4" t="s">
        <v>32</v>
      </c>
      <c r="Q11" s="3">
        <v>-32</v>
      </c>
      <c r="R11" s="1"/>
      <c r="S11" s="4" t="s">
        <v>32</v>
      </c>
      <c r="T11" s="3">
        <v>5064</v>
      </c>
      <c r="U11" s="8"/>
      <c r="V11" s="16"/>
      <c r="W11" s="13"/>
      <c r="X11" s="4" t="s">
        <v>32</v>
      </c>
      <c r="Y11" s="3">
        <v>2861</v>
      </c>
      <c r="Z11" s="1"/>
      <c r="AA11" s="4" t="s">
        <v>32</v>
      </c>
      <c r="AB11" s="3">
        <v>2376</v>
      </c>
      <c r="AC11" s="1"/>
      <c r="AD11" s="4" t="s">
        <v>32</v>
      </c>
      <c r="AE11" s="3">
        <v>-7141</v>
      </c>
      <c r="AF11" s="13"/>
      <c r="AG11" s="16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50">
      <c r="A12" s="1"/>
      <c r="B12" s="4" t="s">
        <v>33</v>
      </c>
      <c r="C12" s="3">
        <f>res_9h_12h!N17</f>
        <v>3004</v>
      </c>
      <c r="D12" s="1"/>
      <c r="E12" s="4" t="s">
        <v>33</v>
      </c>
      <c r="F12" s="3">
        <f>res_9h_12h!N59</f>
        <v>3159</v>
      </c>
      <c r="G12" s="1"/>
      <c r="H12" s="4" t="s">
        <v>33</v>
      </c>
      <c r="I12" s="3">
        <f>res_9h_12h!N80</f>
        <v>5924</v>
      </c>
      <c r="J12" s="1"/>
      <c r="K12" s="14"/>
      <c r="L12" s="1"/>
      <c r="M12" s="4" t="s">
        <v>33</v>
      </c>
      <c r="N12" s="3">
        <v>4675</v>
      </c>
      <c r="O12" s="1"/>
      <c r="P12" s="4" t="s">
        <v>33</v>
      </c>
      <c r="Q12" s="3">
        <v>2496</v>
      </c>
      <c r="R12" s="1"/>
      <c r="S12" s="4" t="s">
        <v>33</v>
      </c>
      <c r="T12" s="3">
        <v>8039</v>
      </c>
      <c r="U12" s="8"/>
      <c r="V12" s="16"/>
      <c r="W12" s="13"/>
      <c r="X12" s="4" t="s">
        <v>33</v>
      </c>
      <c r="Y12" s="3">
        <v>-10</v>
      </c>
      <c r="Z12" s="1"/>
      <c r="AA12" s="4" t="s">
        <v>33</v>
      </c>
      <c r="AB12" s="3">
        <v>-187</v>
      </c>
      <c r="AC12" s="1"/>
      <c r="AD12" s="4" t="s">
        <v>33</v>
      </c>
      <c r="AE12" s="3">
        <v>-9294</v>
      </c>
      <c r="AF12" s="13"/>
      <c r="AG12" s="1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50">
      <c r="A13" s="1"/>
      <c r="B13" s="4" t="s">
        <v>34</v>
      </c>
      <c r="C13" s="3">
        <f>res_9h_13h!N17</f>
        <v>9051</v>
      </c>
      <c r="D13" s="1"/>
      <c r="E13" s="4" t="s">
        <v>34</v>
      </c>
      <c r="F13" s="3">
        <f>res_9h_13h!N59</f>
        <v>-819</v>
      </c>
      <c r="G13" s="1"/>
      <c r="H13" s="4" t="s">
        <v>34</v>
      </c>
      <c r="I13" s="3">
        <f>res_9h_13h!N80</f>
        <v>2810</v>
      </c>
      <c r="J13" s="1"/>
      <c r="K13" s="14"/>
      <c r="L13" s="1"/>
      <c r="M13" s="4" t="s">
        <v>34</v>
      </c>
      <c r="N13" s="3">
        <v>12631</v>
      </c>
      <c r="O13" s="1"/>
      <c r="P13" s="4" t="s">
        <v>34</v>
      </c>
      <c r="Q13" s="3">
        <v>1619</v>
      </c>
      <c r="R13" s="1"/>
      <c r="S13" s="4" t="s">
        <v>34</v>
      </c>
      <c r="T13" s="3">
        <v>12536</v>
      </c>
      <c r="U13" s="8"/>
      <c r="V13" s="16"/>
      <c r="W13" s="13"/>
      <c r="X13" s="4" t="s">
        <v>34</v>
      </c>
      <c r="Y13" s="3">
        <v>-3267</v>
      </c>
      <c r="Z13" s="1"/>
      <c r="AA13" s="4" t="s">
        <v>34</v>
      </c>
      <c r="AB13" s="3">
        <v>-1209</v>
      </c>
      <c r="AC13" s="1"/>
      <c r="AD13" s="4" t="s">
        <v>34</v>
      </c>
      <c r="AE13" s="3">
        <v>-10191</v>
      </c>
      <c r="AF13" s="13"/>
      <c r="AG13" s="1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50">
      <c r="A14" s="1"/>
      <c r="B14" s="4" t="s">
        <v>35</v>
      </c>
      <c r="C14" s="3">
        <f>res_9h_14h!N17</f>
        <v>10979</v>
      </c>
      <c r="D14" s="1"/>
      <c r="E14" s="4" t="s">
        <v>35</v>
      </c>
      <c r="F14" s="3">
        <f>res_9h_14h!N59</f>
        <v>3033</v>
      </c>
      <c r="G14" s="1"/>
      <c r="H14" s="4" t="s">
        <v>35</v>
      </c>
      <c r="I14" s="3">
        <f>res_9h_14h!N80</f>
        <v>11290</v>
      </c>
      <c r="J14" s="1"/>
      <c r="K14" s="14"/>
      <c r="L14" s="1"/>
      <c r="M14" s="4" t="s">
        <v>35</v>
      </c>
      <c r="N14" s="3">
        <v>15739</v>
      </c>
      <c r="O14" s="1"/>
      <c r="P14" s="4" t="s">
        <v>35</v>
      </c>
      <c r="Q14" s="3">
        <v>1368</v>
      </c>
      <c r="R14" s="1"/>
      <c r="S14" s="4" t="s">
        <v>35</v>
      </c>
      <c r="T14" s="3">
        <v>11247</v>
      </c>
      <c r="U14" s="8"/>
      <c r="V14" s="16"/>
      <c r="W14" s="13"/>
      <c r="X14" s="4" t="s">
        <v>35</v>
      </c>
      <c r="Y14" s="3">
        <v>196</v>
      </c>
      <c r="Z14" s="1"/>
      <c r="AA14" s="4" t="s">
        <v>35</v>
      </c>
      <c r="AB14" s="3">
        <v>5713</v>
      </c>
      <c r="AC14" s="1"/>
      <c r="AD14" s="4" t="s">
        <v>35</v>
      </c>
      <c r="AE14" s="3">
        <v>-9747</v>
      </c>
      <c r="AF14" s="13"/>
      <c r="AG14" s="1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50">
      <c r="A15" s="1"/>
      <c r="B15" s="4" t="s">
        <v>36</v>
      </c>
      <c r="C15" s="3">
        <f>res_9h_15h!N17</f>
        <v>12741</v>
      </c>
      <c r="D15" s="1"/>
      <c r="E15" s="4" t="s">
        <v>36</v>
      </c>
      <c r="F15" s="3">
        <f>res_9h_15h!N59</f>
        <v>2769</v>
      </c>
      <c r="G15" s="1"/>
      <c r="H15" s="4" t="s">
        <v>36</v>
      </c>
      <c r="I15" s="3">
        <f>res_9h_15h!N80</f>
        <v>8753</v>
      </c>
      <c r="J15" s="1"/>
      <c r="K15" s="14"/>
      <c r="L15" s="1"/>
      <c r="M15" s="4" t="s">
        <v>36</v>
      </c>
      <c r="N15" s="3">
        <v>17595</v>
      </c>
      <c r="O15" s="1"/>
      <c r="P15" s="4" t="s">
        <v>36</v>
      </c>
      <c r="Q15" s="3">
        <v>4297</v>
      </c>
      <c r="R15" s="1"/>
      <c r="S15" s="4" t="s">
        <v>36</v>
      </c>
      <c r="T15" s="3">
        <v>16330</v>
      </c>
      <c r="U15" s="8"/>
      <c r="V15" s="16"/>
      <c r="W15" s="13"/>
      <c r="X15" s="4" t="s">
        <v>36</v>
      </c>
      <c r="Y15" s="3">
        <v>-514</v>
      </c>
      <c r="Z15" s="1"/>
      <c r="AA15" s="4" t="s">
        <v>36</v>
      </c>
      <c r="AB15" s="3">
        <v>5314</v>
      </c>
      <c r="AC15" s="1"/>
      <c r="AD15" s="4" t="s">
        <v>36</v>
      </c>
      <c r="AE15" s="3">
        <v>-10060</v>
      </c>
      <c r="AF15" s="13"/>
      <c r="AG15" s="1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50">
      <c r="A16" s="1"/>
      <c r="B16" s="4" t="s">
        <v>37</v>
      </c>
      <c r="C16" s="3">
        <f>res_9h_16h!N17</f>
        <v>7595</v>
      </c>
      <c r="D16" s="1"/>
      <c r="E16" s="4" t="s">
        <v>37</v>
      </c>
      <c r="F16" s="3">
        <f>res_9h_16h!N59</f>
        <v>4889</v>
      </c>
      <c r="G16" s="1"/>
      <c r="H16" s="4" t="s">
        <v>37</v>
      </c>
      <c r="I16" s="3">
        <f>res_9h_16h!N80</f>
        <v>12432</v>
      </c>
      <c r="J16" s="1"/>
      <c r="K16" s="14"/>
      <c r="L16" s="1"/>
      <c r="M16" s="4" t="s">
        <v>37</v>
      </c>
      <c r="N16" s="3">
        <v>17000</v>
      </c>
      <c r="O16" s="1"/>
      <c r="P16" s="4" t="s">
        <v>37</v>
      </c>
      <c r="Q16" s="3">
        <v>1852</v>
      </c>
      <c r="R16" s="1"/>
      <c r="S16" s="4" t="s">
        <v>37</v>
      </c>
      <c r="T16" s="3">
        <v>18474</v>
      </c>
      <c r="U16" s="8"/>
      <c r="V16" s="16"/>
      <c r="W16" s="13"/>
      <c r="X16" s="4" t="s">
        <v>37</v>
      </c>
      <c r="Y16" s="3">
        <v>-1005</v>
      </c>
      <c r="Z16" s="1"/>
      <c r="AA16" s="4" t="s">
        <v>37</v>
      </c>
      <c r="AB16" s="3">
        <v>3730</v>
      </c>
      <c r="AC16" s="1"/>
      <c r="AD16" s="4" t="s">
        <v>37</v>
      </c>
      <c r="AE16" s="3">
        <v>-8607</v>
      </c>
      <c r="AF16" s="13"/>
      <c r="AG16" s="1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>
      <c r="A17" s="1"/>
      <c r="B17" s="4" t="s">
        <v>38</v>
      </c>
      <c r="C17" s="3">
        <f>res_9h_17h!N17</f>
        <v>10384</v>
      </c>
      <c r="D17" s="1"/>
      <c r="E17" s="4" t="s">
        <v>38</v>
      </c>
      <c r="F17" s="3">
        <f>res_9h_17h!N59</f>
        <v>8497</v>
      </c>
      <c r="G17" s="1"/>
      <c r="H17" s="4" t="s">
        <v>38</v>
      </c>
      <c r="I17" s="3">
        <f>res_9h_17h!N80</f>
        <v>6295</v>
      </c>
      <c r="J17" s="1"/>
      <c r="K17" s="14"/>
      <c r="L17" s="1"/>
      <c r="M17" s="30" t="s">
        <v>38</v>
      </c>
      <c r="N17" s="31">
        <v>21474</v>
      </c>
      <c r="O17" s="1"/>
      <c r="P17" s="4" t="s">
        <v>38</v>
      </c>
      <c r="Q17" s="3">
        <v>12967</v>
      </c>
      <c r="R17" s="1"/>
      <c r="S17" s="4" t="s">
        <v>38</v>
      </c>
      <c r="T17" s="3">
        <v>15335</v>
      </c>
      <c r="U17" s="8"/>
      <c r="V17" s="16"/>
      <c r="W17" s="13"/>
      <c r="X17" s="4" t="s">
        <v>38</v>
      </c>
      <c r="Y17" s="3">
        <v>-8656</v>
      </c>
      <c r="Z17" s="1"/>
      <c r="AA17" s="4" t="s">
        <v>38</v>
      </c>
      <c r="AB17" s="3">
        <v>2854</v>
      </c>
      <c r="AC17" s="1"/>
      <c r="AD17" s="4" t="s">
        <v>38</v>
      </c>
      <c r="AE17" s="3">
        <v>-9956</v>
      </c>
      <c r="AF17" s="13"/>
      <c r="AG17" s="1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>
      <c r="A18" s="1"/>
      <c r="B18" s="5" t="s">
        <v>30</v>
      </c>
      <c r="C18" s="6">
        <f>res_9h_18h!N17</f>
        <v>8514</v>
      </c>
      <c r="D18" s="1"/>
      <c r="E18" s="5" t="s">
        <v>30</v>
      </c>
      <c r="F18" s="6">
        <f>res_9h_18h!N59</f>
        <v>9854</v>
      </c>
      <c r="G18" s="1"/>
      <c r="H18" s="5" t="s">
        <v>30</v>
      </c>
      <c r="I18" s="6">
        <f>res_9h_18h!N80</f>
        <v>9327</v>
      </c>
      <c r="J18" s="1"/>
      <c r="K18" s="14"/>
      <c r="L18" s="1"/>
      <c r="M18" s="4" t="s">
        <v>30</v>
      </c>
      <c r="N18" s="3">
        <v>17049</v>
      </c>
      <c r="O18" s="1"/>
      <c r="P18" s="30" t="s">
        <v>30</v>
      </c>
      <c r="Q18" s="31">
        <v>21674</v>
      </c>
      <c r="R18" s="1"/>
      <c r="S18" s="4" t="s">
        <v>30</v>
      </c>
      <c r="T18" s="3">
        <v>17568</v>
      </c>
      <c r="U18" s="1"/>
      <c r="V18" s="15"/>
      <c r="W18" s="12"/>
      <c r="X18" s="4" t="s">
        <v>30</v>
      </c>
      <c r="Y18" s="3">
        <v>-3517</v>
      </c>
      <c r="Z18" s="1"/>
      <c r="AA18" s="4" t="s">
        <v>30</v>
      </c>
      <c r="AB18" s="3">
        <v>3112</v>
      </c>
      <c r="AC18" s="1"/>
      <c r="AD18" s="4" t="s">
        <v>30</v>
      </c>
      <c r="AE18" s="3">
        <v>-9985</v>
      </c>
      <c r="AF18" s="12"/>
      <c r="AG18" s="1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>
      <c r="A19" s="1"/>
      <c r="B19" s="1"/>
      <c r="C19" s="1"/>
      <c r="D19" s="1"/>
      <c r="E19" s="1"/>
      <c r="F19" s="1"/>
      <c r="G19" s="1"/>
      <c r="H19" s="1"/>
      <c r="I19" s="1"/>
      <c r="J19" s="1"/>
      <c r="K19" s="14"/>
      <c r="L19" s="1"/>
      <c r="M19" s="4" t="s">
        <v>131</v>
      </c>
      <c r="N19" s="4">
        <v>17002</v>
      </c>
      <c r="O19" s="1"/>
      <c r="P19" s="4" t="s">
        <v>131</v>
      </c>
      <c r="Q19" s="4">
        <f>resultats_9h_19h!N$35</f>
        <v>14702</v>
      </c>
      <c r="R19" s="1"/>
      <c r="S19" s="30" t="s">
        <v>131</v>
      </c>
      <c r="T19" s="30">
        <f>resultats_9h_19h!N$53</f>
        <v>23750</v>
      </c>
      <c r="U19" s="1"/>
      <c r="V19" s="15"/>
      <c r="W19" s="12"/>
      <c r="X19" s="4" t="s">
        <v>131</v>
      </c>
      <c r="Y19" s="4"/>
      <c r="Z19" s="1"/>
      <c r="AA19" s="4" t="s">
        <v>131</v>
      </c>
      <c r="AB19" s="4"/>
      <c r="AC19" s="1"/>
      <c r="AD19" s="4" t="s">
        <v>131</v>
      </c>
      <c r="AE19" s="4"/>
      <c r="AF19" s="12"/>
      <c r="AG19" s="1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>
      <c r="A20" s="1"/>
      <c r="B20" s="1"/>
      <c r="C20" s="1"/>
      <c r="D20" s="1"/>
      <c r="E20" s="1"/>
      <c r="F20" s="1"/>
      <c r="G20" s="1"/>
      <c r="H20" s="1"/>
      <c r="I20" s="1"/>
      <c r="J20" s="1"/>
      <c r="K20" s="14"/>
      <c r="L20" s="1"/>
      <c r="M20" s="4" t="s">
        <v>132</v>
      </c>
      <c r="N20" s="4">
        <v>12205</v>
      </c>
      <c r="O20" s="1"/>
      <c r="P20" s="4" t="s">
        <v>132</v>
      </c>
      <c r="Q20" s="4">
        <f>resultats_9h_20h!N$35</f>
        <v>14810</v>
      </c>
      <c r="R20" s="1"/>
      <c r="S20" s="4" t="s">
        <v>132</v>
      </c>
      <c r="T20" s="4">
        <f>resultats_9h_20h!N$53</f>
        <v>21959</v>
      </c>
      <c r="U20" s="1"/>
      <c r="V20" s="15"/>
      <c r="W20" s="12"/>
      <c r="X20" s="4" t="s">
        <v>132</v>
      </c>
      <c r="Y20" s="4"/>
      <c r="Z20" s="1"/>
      <c r="AA20" s="4" t="s">
        <v>132</v>
      </c>
      <c r="AB20" s="4"/>
      <c r="AC20" s="1"/>
      <c r="AD20" s="4" t="s">
        <v>132</v>
      </c>
      <c r="AE20" s="4"/>
      <c r="AF20" s="12"/>
      <c r="AG20" s="1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>
      <c r="A21" s="1"/>
      <c r="B21" s="1"/>
      <c r="C21" s="1"/>
      <c r="D21" s="1"/>
      <c r="E21" s="1"/>
      <c r="F21" s="1"/>
      <c r="G21" s="1"/>
      <c r="H21" s="1"/>
      <c r="I21" s="1"/>
      <c r="J21" s="1"/>
      <c r="K21" s="14"/>
      <c r="L21" s="1"/>
      <c r="M21" s="4" t="s">
        <v>133</v>
      </c>
      <c r="N21" s="4">
        <v>11178</v>
      </c>
      <c r="O21" s="1"/>
      <c r="P21" s="4" t="s">
        <v>133</v>
      </c>
      <c r="Q21" s="4">
        <f>resultats_9h_21h!N$35</f>
        <v>14478</v>
      </c>
      <c r="R21" s="1"/>
      <c r="S21" s="4" t="s">
        <v>133</v>
      </c>
      <c r="T21" s="4">
        <f>resultats_9h_21h!N$53</f>
        <v>9751</v>
      </c>
      <c r="U21" s="8"/>
      <c r="V21" s="16"/>
      <c r="W21" s="13"/>
      <c r="X21" s="4" t="s">
        <v>133</v>
      </c>
      <c r="Y21" s="4"/>
      <c r="Z21" s="1"/>
      <c r="AA21" s="4" t="s">
        <v>133</v>
      </c>
      <c r="AB21" s="4"/>
      <c r="AC21" s="1"/>
      <c r="AD21" s="4" t="s">
        <v>133</v>
      </c>
      <c r="AE21" s="4"/>
      <c r="AF21" s="13"/>
      <c r="AG21" s="1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>
      <c r="A22" s="1"/>
      <c r="B22" s="21" t="s">
        <v>19</v>
      </c>
      <c r="C22" s="22"/>
      <c r="D22" s="1"/>
      <c r="E22" s="21" t="s">
        <v>25</v>
      </c>
      <c r="F22" s="22"/>
      <c r="G22" s="1"/>
      <c r="H22" s="21" t="s">
        <v>27</v>
      </c>
      <c r="I22" s="22"/>
      <c r="J22" s="1"/>
      <c r="K22" s="14"/>
      <c r="L22" s="1"/>
      <c r="M22" s="4" t="s">
        <v>134</v>
      </c>
      <c r="N22" s="4">
        <v>7148</v>
      </c>
      <c r="O22" s="1"/>
      <c r="P22" s="4" t="s">
        <v>134</v>
      </c>
      <c r="Q22" s="4">
        <f>resultats_9h_22h!N$35</f>
        <v>11313</v>
      </c>
      <c r="R22" s="1"/>
      <c r="S22" s="4" t="s">
        <v>134</v>
      </c>
      <c r="T22" s="4">
        <f>resultats_9h_22h!N$53</f>
        <v>22729</v>
      </c>
      <c r="U22" s="8"/>
      <c r="V22" s="16"/>
      <c r="W22" s="13"/>
      <c r="X22" s="4" t="s">
        <v>134</v>
      </c>
      <c r="Y22" s="4"/>
      <c r="Z22" s="1"/>
      <c r="AA22" s="4" t="s">
        <v>134</v>
      </c>
      <c r="AB22" s="4"/>
      <c r="AC22" s="1"/>
      <c r="AD22" s="4" t="s">
        <v>134</v>
      </c>
      <c r="AE22" s="4"/>
      <c r="AF22" s="13"/>
      <c r="AG22" s="16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>
      <c r="A23" s="1"/>
      <c r="B23" s="23"/>
      <c r="C23" s="24"/>
      <c r="D23" s="1"/>
      <c r="E23" s="23"/>
      <c r="F23" s="24"/>
      <c r="G23" s="1"/>
      <c r="H23" s="23"/>
      <c r="I23" s="24"/>
      <c r="J23" s="1"/>
      <c r="K23" s="14"/>
      <c r="L23" s="1"/>
      <c r="M23" s="4" t="s">
        <v>135</v>
      </c>
      <c r="N23" s="4">
        <v>3314</v>
      </c>
      <c r="O23" s="1"/>
      <c r="P23" s="4" t="s">
        <v>135</v>
      </c>
      <c r="Q23" s="4">
        <f>resultats_9h_23h!N$35</f>
        <v>13994</v>
      </c>
      <c r="R23" s="1"/>
      <c r="S23" s="4" t="s">
        <v>135</v>
      </c>
      <c r="T23" s="4">
        <f>resultats_9h_23h!N$53</f>
        <v>21980</v>
      </c>
      <c r="U23" s="8"/>
      <c r="V23" s="16"/>
      <c r="W23" s="13"/>
      <c r="X23" s="4" t="s">
        <v>135</v>
      </c>
      <c r="Y23" s="4"/>
      <c r="Z23" s="1"/>
      <c r="AA23" s="4" t="s">
        <v>135</v>
      </c>
      <c r="AB23" s="4"/>
      <c r="AC23" s="1"/>
      <c r="AD23" s="4" t="s">
        <v>135</v>
      </c>
      <c r="AE23" s="4"/>
      <c r="AF23" s="13"/>
      <c r="AG23" s="16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>
      <c r="A24" s="1"/>
      <c r="B24" s="25" t="s">
        <v>63</v>
      </c>
      <c r="C24" s="26"/>
      <c r="D24" s="1"/>
      <c r="E24" s="25" t="s">
        <v>64</v>
      </c>
      <c r="F24" s="26"/>
      <c r="G24" s="1"/>
      <c r="H24" s="25" t="s">
        <v>65</v>
      </c>
      <c r="I24" s="26"/>
      <c r="J24" s="1"/>
      <c r="K24" s="14"/>
      <c r="L24" s="1"/>
      <c r="M24" s="5" t="s">
        <v>136</v>
      </c>
      <c r="N24" s="5">
        <v>8188</v>
      </c>
      <c r="O24" s="1"/>
      <c r="P24" s="5" t="s">
        <v>136</v>
      </c>
      <c r="Q24" s="5">
        <f>resultats_9h_24h!N$35</f>
        <v>13354</v>
      </c>
      <c r="R24" s="1"/>
      <c r="S24" s="5" t="s">
        <v>136</v>
      </c>
      <c r="T24" s="5">
        <f>resultats_9h_24h!N$53</f>
        <v>23000</v>
      </c>
      <c r="U24" s="8"/>
      <c r="V24" s="16"/>
      <c r="W24" s="13"/>
      <c r="X24" s="5" t="s">
        <v>136</v>
      </c>
      <c r="Y24" s="5"/>
      <c r="Z24" s="1"/>
      <c r="AA24" s="5" t="s">
        <v>136</v>
      </c>
      <c r="AB24" s="5"/>
      <c r="AC24" s="1"/>
      <c r="AD24" s="5" t="s">
        <v>136</v>
      </c>
      <c r="AE24" s="5"/>
      <c r="AF24" s="13"/>
      <c r="AG24" s="16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>
      <c r="A25" s="1"/>
      <c r="B25" s="2" t="s">
        <v>31</v>
      </c>
      <c r="C25" s="2">
        <f>res_9h_10h!N38</f>
        <v>4048</v>
      </c>
      <c r="D25" s="1"/>
      <c r="E25" s="2" t="s">
        <v>31</v>
      </c>
      <c r="F25" s="2">
        <f>res_9h_10h!N101</f>
        <v>760</v>
      </c>
      <c r="G25" s="1"/>
      <c r="H25" s="2" t="s">
        <v>31</v>
      </c>
      <c r="I25" s="2">
        <f>res_9h_10h!N122</f>
        <v>-1100</v>
      </c>
      <c r="J25" s="1"/>
      <c r="K25" s="14"/>
      <c r="L25" s="1"/>
      <c r="M25" s="8"/>
      <c r="N25" s="8"/>
      <c r="O25" s="1"/>
      <c r="P25" s="8"/>
      <c r="Q25" s="8"/>
      <c r="R25" s="1"/>
      <c r="S25" s="8"/>
      <c r="T25" s="8"/>
      <c r="U25" s="8"/>
      <c r="V25" s="16"/>
      <c r="W25" s="13"/>
      <c r="X25" s="8"/>
      <c r="Y25" s="8"/>
      <c r="Z25" s="1"/>
      <c r="AA25" s="8"/>
      <c r="AB25" s="8"/>
      <c r="AC25" s="1"/>
      <c r="AD25" s="8"/>
      <c r="AE25" s="8"/>
      <c r="AF25" s="13"/>
      <c r="AG25" s="16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>
      <c r="A26" s="1"/>
      <c r="B26" s="4" t="s">
        <v>32</v>
      </c>
      <c r="C26" s="3">
        <f>res_9h_11h!N38</f>
        <v>2216</v>
      </c>
      <c r="D26" s="1"/>
      <c r="E26" s="4" t="s">
        <v>32</v>
      </c>
      <c r="F26" s="3">
        <f>res_9h_11h!N101</f>
        <v>-1614</v>
      </c>
      <c r="G26" s="1"/>
      <c r="H26" s="4" t="s">
        <v>32</v>
      </c>
      <c r="I26" s="3">
        <f>res_9h_11h!N122</f>
        <v>106</v>
      </c>
      <c r="J26" s="1"/>
      <c r="K26" s="14"/>
      <c r="L26" s="1"/>
      <c r="M26" s="1"/>
      <c r="N26" s="1"/>
      <c r="O26" s="1"/>
      <c r="P26" s="1"/>
      <c r="Q26" s="1"/>
      <c r="R26" s="1"/>
      <c r="S26" s="1"/>
      <c r="T26" s="1"/>
      <c r="U26" s="8"/>
      <c r="V26" s="16"/>
      <c r="W26" s="13"/>
      <c r="X26" s="1"/>
      <c r="Y26" s="1"/>
      <c r="Z26" s="1"/>
      <c r="AA26" s="1"/>
      <c r="AB26" s="1"/>
      <c r="AC26" s="1"/>
      <c r="AD26" s="1"/>
      <c r="AE26" s="1"/>
      <c r="AF26" s="13"/>
      <c r="AG26" s="16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>
      <c r="A27" s="1"/>
      <c r="B27" s="4" t="s">
        <v>33</v>
      </c>
      <c r="C27" s="3">
        <f>res_9h_12h!N38</f>
        <v>1096</v>
      </c>
      <c r="D27" s="1"/>
      <c r="E27" s="4" t="s">
        <v>33</v>
      </c>
      <c r="F27" s="3">
        <f>res_9h_12h!N101</f>
        <v>2076</v>
      </c>
      <c r="G27" s="1"/>
      <c r="H27" s="4" t="s">
        <v>33</v>
      </c>
      <c r="I27" s="3">
        <f>res_9h_12h!N122</f>
        <v>422</v>
      </c>
      <c r="J27" s="1"/>
      <c r="K27" s="14"/>
      <c r="L27" s="1"/>
      <c r="M27" s="1"/>
      <c r="N27" s="1"/>
      <c r="O27" s="1"/>
      <c r="P27" s="1"/>
      <c r="Q27" s="1"/>
      <c r="R27" s="1"/>
      <c r="S27" s="1"/>
      <c r="T27" s="1"/>
      <c r="U27" s="8"/>
      <c r="V27" s="16"/>
      <c r="W27" s="13"/>
      <c r="X27" s="1"/>
      <c r="Y27" s="1"/>
      <c r="Z27" s="1"/>
      <c r="AA27" s="1"/>
      <c r="AB27" s="1"/>
      <c r="AC27" s="1"/>
      <c r="AD27" s="1"/>
      <c r="AE27" s="1"/>
      <c r="AF27" s="13"/>
      <c r="AG27" s="16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>
      <c r="A28" s="1"/>
      <c r="B28" s="4" t="s">
        <v>34</v>
      </c>
      <c r="C28" s="3">
        <f>res_9h_13h!N38</f>
        <v>1772</v>
      </c>
      <c r="D28" s="1"/>
      <c r="E28" s="4" t="s">
        <v>34</v>
      </c>
      <c r="F28" s="3">
        <f>res_9h_13h!N101</f>
        <v>1739</v>
      </c>
      <c r="G28" s="1"/>
      <c r="H28" s="4" t="s">
        <v>34</v>
      </c>
      <c r="I28" s="3">
        <f>res_9h_13h!N122</f>
        <v>-290</v>
      </c>
      <c r="J28" s="1"/>
      <c r="K28" s="14"/>
      <c r="L28" s="1"/>
      <c r="M28" s="1"/>
      <c r="N28" s="1"/>
      <c r="O28" s="1"/>
      <c r="P28" s="1"/>
      <c r="Q28" s="1"/>
      <c r="R28" s="1"/>
      <c r="S28" s="1"/>
      <c r="T28" s="1"/>
      <c r="U28" s="8"/>
      <c r="V28" s="16"/>
      <c r="W28" s="13"/>
      <c r="X28" s="1"/>
      <c r="Y28" s="1"/>
      <c r="Z28" s="1"/>
      <c r="AA28" s="1"/>
      <c r="AB28" s="1"/>
      <c r="AC28" s="1"/>
      <c r="AD28" s="1"/>
      <c r="AE28" s="1"/>
      <c r="AF28" s="13"/>
      <c r="AG28" s="16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>
      <c r="A29" s="1"/>
      <c r="B29" s="4" t="s">
        <v>35</v>
      </c>
      <c r="C29" s="3">
        <f>res_9h_14h!N38</f>
        <v>3056</v>
      </c>
      <c r="D29" s="1"/>
      <c r="E29" s="4" t="s">
        <v>35</v>
      </c>
      <c r="F29" s="3">
        <f>res_9h_14h!N101</f>
        <v>4774</v>
      </c>
      <c r="G29" s="1"/>
      <c r="H29" s="4" t="s">
        <v>35</v>
      </c>
      <c r="I29" s="3">
        <f>res_9h_14h!N122</f>
        <v>-7697</v>
      </c>
      <c r="J29" s="1"/>
      <c r="K29" s="14"/>
      <c r="L29" s="1"/>
      <c r="M29" s="21" t="s">
        <v>19</v>
      </c>
      <c r="N29" s="22"/>
      <c r="O29" s="1"/>
      <c r="P29" s="21" t="s">
        <v>25</v>
      </c>
      <c r="Q29" s="22"/>
      <c r="R29" s="1"/>
      <c r="S29" s="21" t="s">
        <v>27</v>
      </c>
      <c r="T29" s="22"/>
      <c r="U29" s="8"/>
      <c r="V29" s="16"/>
      <c r="W29" s="13"/>
      <c r="X29" s="21" t="s">
        <v>19</v>
      </c>
      <c r="Y29" s="22"/>
      <c r="Z29" s="1"/>
      <c r="AA29" s="21" t="s">
        <v>25</v>
      </c>
      <c r="AB29" s="22"/>
      <c r="AC29" s="1"/>
      <c r="AD29" s="21" t="s">
        <v>27</v>
      </c>
      <c r="AE29" s="22"/>
      <c r="AF29" s="13"/>
      <c r="AG29" s="16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>
      <c r="A30" s="1"/>
      <c r="B30" s="4" t="s">
        <v>36</v>
      </c>
      <c r="C30" s="3">
        <f>res_9h_15h!N38</f>
        <v>3619</v>
      </c>
      <c r="D30" s="1"/>
      <c r="E30" s="4" t="s">
        <v>36</v>
      </c>
      <c r="F30" s="3">
        <f>res_9h_15h!N101</f>
        <v>8311</v>
      </c>
      <c r="G30" s="1"/>
      <c r="H30" s="4" t="s">
        <v>36</v>
      </c>
      <c r="I30" s="3">
        <f>res_9h_15h!N122</f>
        <v>-3177</v>
      </c>
      <c r="J30" s="1"/>
      <c r="K30" s="14"/>
      <c r="L30" s="1"/>
      <c r="M30" s="23"/>
      <c r="N30" s="24"/>
      <c r="O30" s="1"/>
      <c r="P30" s="23"/>
      <c r="Q30" s="24"/>
      <c r="R30" s="1"/>
      <c r="S30" s="23"/>
      <c r="T30" s="24"/>
      <c r="U30" s="8"/>
      <c r="V30" s="16"/>
      <c r="W30" s="13"/>
      <c r="X30" s="23"/>
      <c r="Y30" s="24"/>
      <c r="Z30" s="1"/>
      <c r="AA30" s="23"/>
      <c r="AB30" s="24"/>
      <c r="AC30" s="1"/>
      <c r="AD30" s="23"/>
      <c r="AE30" s="24"/>
      <c r="AF30" s="13"/>
      <c r="AG30" s="16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>
      <c r="A31" s="1"/>
      <c r="B31" s="4" t="s">
        <v>37</v>
      </c>
      <c r="C31" s="3">
        <f>res_9h_16h!N38</f>
        <v>7462</v>
      </c>
      <c r="D31" s="1"/>
      <c r="E31" s="4" t="s">
        <v>37</v>
      </c>
      <c r="F31" s="3">
        <f>res_9h_16h!N101</f>
        <v>6805</v>
      </c>
      <c r="G31" s="1"/>
      <c r="H31" s="4" t="s">
        <v>37</v>
      </c>
      <c r="I31" s="3">
        <f>res_9h_16h!N122</f>
        <v>399</v>
      </c>
      <c r="J31" s="1"/>
      <c r="K31" s="14"/>
      <c r="L31" s="1"/>
      <c r="M31" s="25" t="s">
        <v>43</v>
      </c>
      <c r="N31" s="26"/>
      <c r="O31" s="1"/>
      <c r="P31" s="25" t="s">
        <v>44</v>
      </c>
      <c r="Q31" s="26"/>
      <c r="R31" s="1"/>
      <c r="S31" s="25" t="s">
        <v>45</v>
      </c>
      <c r="T31" s="26"/>
      <c r="U31" s="8"/>
      <c r="V31" s="16"/>
      <c r="W31" s="13"/>
      <c r="X31" s="25" t="s">
        <v>49</v>
      </c>
      <c r="Y31" s="26"/>
      <c r="Z31" s="1"/>
      <c r="AA31" s="25" t="s">
        <v>50</v>
      </c>
      <c r="AB31" s="26"/>
      <c r="AC31" s="1"/>
      <c r="AD31" s="25" t="s">
        <v>51</v>
      </c>
      <c r="AE31" s="26"/>
      <c r="AF31" s="13"/>
      <c r="AG31" s="16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>
      <c r="A32" s="1"/>
      <c r="B32" s="4" t="s">
        <v>38</v>
      </c>
      <c r="C32" s="3">
        <f>res_9h_17h!N38</f>
        <v>11062</v>
      </c>
      <c r="D32" s="1"/>
      <c r="E32" s="4" t="s">
        <v>38</v>
      </c>
      <c r="F32" s="3">
        <f>res_9h_17h!N101</f>
        <v>12659</v>
      </c>
      <c r="G32" s="1"/>
      <c r="H32" s="4" t="s">
        <v>38</v>
      </c>
      <c r="I32" s="3">
        <f>res_9h_17h!N122</f>
        <v>2335</v>
      </c>
      <c r="J32" s="1"/>
      <c r="K32" s="14"/>
      <c r="L32" s="1"/>
      <c r="M32" s="2" t="s">
        <v>31</v>
      </c>
      <c r="N32" s="7">
        <v>1176</v>
      </c>
      <c r="O32" s="1"/>
      <c r="P32" s="2" t="s">
        <v>31</v>
      </c>
      <c r="Q32" s="2">
        <v>344</v>
      </c>
      <c r="R32" s="1"/>
      <c r="S32" s="2" t="s">
        <v>31</v>
      </c>
      <c r="T32" s="2">
        <v>-1556</v>
      </c>
      <c r="U32" s="1"/>
      <c r="V32" s="15"/>
      <c r="W32" s="12"/>
      <c r="X32" s="2" t="s">
        <v>31</v>
      </c>
      <c r="Y32" s="2">
        <v>-1736</v>
      </c>
      <c r="Z32" s="1"/>
      <c r="AA32" s="2" t="s">
        <v>31</v>
      </c>
      <c r="AB32" s="2">
        <v>-232</v>
      </c>
      <c r="AC32" s="1"/>
      <c r="AD32" s="2" t="s">
        <v>31</v>
      </c>
      <c r="AE32" s="2">
        <v>-5655</v>
      </c>
      <c r="AF32" s="12"/>
      <c r="AG32" s="15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>
      <c r="A33" s="1"/>
      <c r="B33" s="5" t="s">
        <v>30</v>
      </c>
      <c r="C33" s="6">
        <f>res_9h_18h!N38</f>
        <v>10834</v>
      </c>
      <c r="D33" s="1"/>
      <c r="E33" s="5" t="s">
        <v>30</v>
      </c>
      <c r="F33" s="6">
        <f>res_9h_18h!N101</f>
        <v>14499</v>
      </c>
      <c r="G33" s="1"/>
      <c r="H33" s="5" t="s">
        <v>30</v>
      </c>
      <c r="I33" s="6">
        <f>res_9h_18h!N122</f>
        <v>2223</v>
      </c>
      <c r="J33" s="1"/>
      <c r="K33" s="14"/>
      <c r="L33" s="1"/>
      <c r="M33" s="4" t="s">
        <v>32</v>
      </c>
      <c r="N33" s="3">
        <v>3353</v>
      </c>
      <c r="O33" s="1"/>
      <c r="P33" s="4" t="s">
        <v>32</v>
      </c>
      <c r="Q33" s="3">
        <v>1228</v>
      </c>
      <c r="R33" s="1"/>
      <c r="S33" s="4" t="s">
        <v>32</v>
      </c>
      <c r="T33" s="3">
        <v>-679</v>
      </c>
      <c r="U33" s="1"/>
      <c r="V33" s="15"/>
      <c r="W33" s="12"/>
      <c r="X33" s="4" t="s">
        <v>32</v>
      </c>
      <c r="Y33" s="3">
        <v>-6033</v>
      </c>
      <c r="Z33" s="1"/>
      <c r="AA33" s="4" t="s">
        <v>32</v>
      </c>
      <c r="AB33" s="3">
        <v>-1769</v>
      </c>
      <c r="AC33" s="1"/>
      <c r="AD33" s="4" t="s">
        <v>32</v>
      </c>
      <c r="AE33" s="3">
        <v>-3600</v>
      </c>
      <c r="AF33" s="12"/>
      <c r="AG33" s="15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>
      <c r="A34" s="1"/>
      <c r="B34" s="1"/>
      <c r="C34" s="1"/>
      <c r="D34" s="1"/>
      <c r="E34" s="1"/>
      <c r="F34" s="1"/>
      <c r="G34" s="1"/>
      <c r="H34" s="1"/>
      <c r="I34" s="1"/>
      <c r="J34" s="1"/>
      <c r="K34" s="14"/>
      <c r="L34" s="1"/>
      <c r="M34" s="4" t="s">
        <v>33</v>
      </c>
      <c r="N34" s="3">
        <v>3536</v>
      </c>
      <c r="O34" s="1"/>
      <c r="P34" s="4" t="s">
        <v>33</v>
      </c>
      <c r="Q34" s="3">
        <v>-869</v>
      </c>
      <c r="R34" s="1"/>
      <c r="S34" s="4" t="s">
        <v>33</v>
      </c>
      <c r="T34" s="11">
        <v>-1029</v>
      </c>
      <c r="U34" s="1"/>
      <c r="V34" s="15"/>
      <c r="W34" s="12"/>
      <c r="X34" s="4" t="s">
        <v>33</v>
      </c>
      <c r="Y34" s="3">
        <v>-10096</v>
      </c>
      <c r="Z34" s="1"/>
      <c r="AA34" s="4" t="s">
        <v>33</v>
      </c>
      <c r="AB34" s="3">
        <v>127</v>
      </c>
      <c r="AC34" s="1"/>
      <c r="AD34" s="4" t="s">
        <v>33</v>
      </c>
      <c r="AE34" s="3">
        <v>-2905</v>
      </c>
      <c r="AF34" s="12"/>
      <c r="AG34" s="15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>
      <c r="A35" s="1"/>
      <c r="B35" s="1"/>
      <c r="C35" s="1"/>
      <c r="D35" s="1"/>
      <c r="E35" s="1"/>
      <c r="F35" s="1"/>
      <c r="G35" s="1"/>
      <c r="H35" s="1"/>
      <c r="I35" s="1"/>
      <c r="J35" s="1"/>
      <c r="K35" s="14"/>
      <c r="L35" s="1"/>
      <c r="M35" s="4" t="s">
        <v>34</v>
      </c>
      <c r="N35" s="3">
        <v>7025</v>
      </c>
      <c r="O35" s="1"/>
      <c r="P35" s="4" t="s">
        <v>34</v>
      </c>
      <c r="Q35" s="3">
        <v>-3816</v>
      </c>
      <c r="R35" s="1"/>
      <c r="S35" s="4" t="s">
        <v>34</v>
      </c>
      <c r="T35" s="3">
        <v>-7182</v>
      </c>
      <c r="U35" s="1"/>
      <c r="V35" s="15"/>
      <c r="W35" s="12"/>
      <c r="X35" s="4" t="s">
        <v>34</v>
      </c>
      <c r="Y35" s="3">
        <v>-10850</v>
      </c>
      <c r="Z35" s="1"/>
      <c r="AA35" s="4" t="s">
        <v>34</v>
      </c>
      <c r="AB35" s="3">
        <v>1668</v>
      </c>
      <c r="AC35" s="1"/>
      <c r="AD35" s="4" t="s">
        <v>34</v>
      </c>
      <c r="AE35" s="3">
        <v>-2479</v>
      </c>
      <c r="AF35" s="12"/>
      <c r="AG35" s="15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>
      <c r="A36" s="1"/>
      <c r="B36" s="1"/>
      <c r="C36" s="1"/>
      <c r="D36" s="1"/>
      <c r="E36" s="1"/>
      <c r="F36" s="1"/>
      <c r="G36" s="1"/>
      <c r="H36" s="1"/>
      <c r="I36" s="1"/>
      <c r="J36" s="1"/>
      <c r="K36" s="14"/>
      <c r="L36" s="1"/>
      <c r="M36" s="4" t="s">
        <v>35</v>
      </c>
      <c r="N36" s="3">
        <v>9020</v>
      </c>
      <c r="O36" s="1"/>
      <c r="P36" s="4" t="s">
        <v>35</v>
      </c>
      <c r="Q36" s="3">
        <v>-602</v>
      </c>
      <c r="R36" s="1"/>
      <c r="S36" s="4" t="s">
        <v>35</v>
      </c>
      <c r="T36" s="3">
        <v>-14723</v>
      </c>
      <c r="U36" s="1"/>
      <c r="V36" s="15"/>
      <c r="W36" s="12"/>
      <c r="X36" s="4" t="s">
        <v>35</v>
      </c>
      <c r="Y36" s="3">
        <v>-9550</v>
      </c>
      <c r="Z36" s="1"/>
      <c r="AA36" s="4" t="s">
        <v>35</v>
      </c>
      <c r="AB36" s="3">
        <v>-1268</v>
      </c>
      <c r="AC36" s="1"/>
      <c r="AD36" s="4" t="s">
        <v>35</v>
      </c>
      <c r="AE36" s="3">
        <v>241</v>
      </c>
      <c r="AF36" s="12"/>
      <c r="AG36" s="15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>
      <c r="A37" s="1"/>
      <c r="B37" s="21" t="s">
        <v>29</v>
      </c>
      <c r="C37" s="22"/>
      <c r="D37" s="1"/>
      <c r="E37" s="1"/>
      <c r="F37" s="1"/>
      <c r="G37" s="1"/>
      <c r="H37" s="1"/>
      <c r="I37" s="1"/>
      <c r="J37" s="1"/>
      <c r="K37" s="14"/>
      <c r="L37" s="1"/>
      <c r="M37" s="4" t="s">
        <v>36</v>
      </c>
      <c r="N37" s="3">
        <v>8448</v>
      </c>
      <c r="O37" s="1"/>
      <c r="P37" s="4" t="s">
        <v>36</v>
      </c>
      <c r="Q37" s="3">
        <v>3281</v>
      </c>
      <c r="R37" s="1"/>
      <c r="S37" s="4" t="s">
        <v>36</v>
      </c>
      <c r="T37" s="3">
        <v>-7789</v>
      </c>
      <c r="U37" s="1"/>
      <c r="V37" s="15"/>
      <c r="W37" s="12"/>
      <c r="X37" s="4" t="s">
        <v>36</v>
      </c>
      <c r="Y37" s="3">
        <v>-11282</v>
      </c>
      <c r="Z37" s="1"/>
      <c r="AA37" s="4" t="s">
        <v>36</v>
      </c>
      <c r="AB37" s="3">
        <v>1432</v>
      </c>
      <c r="AC37" s="1"/>
      <c r="AD37" s="4" t="s">
        <v>36</v>
      </c>
      <c r="AE37" s="3">
        <v>-4791</v>
      </c>
      <c r="AF37" s="12"/>
      <c r="AG37" s="15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>
      <c r="A38" s="1"/>
      <c r="B38" s="23"/>
      <c r="C38" s="24"/>
      <c r="D38" s="1"/>
      <c r="E38" s="1"/>
      <c r="F38" s="1"/>
      <c r="G38" s="1"/>
      <c r="H38" s="1"/>
      <c r="I38" s="1"/>
      <c r="J38" s="1"/>
      <c r="K38" s="14"/>
      <c r="L38" s="1"/>
      <c r="M38" s="4" t="s">
        <v>37</v>
      </c>
      <c r="N38" s="3">
        <v>13250</v>
      </c>
      <c r="O38" s="1"/>
      <c r="P38" s="4" t="s">
        <v>37</v>
      </c>
      <c r="Q38" s="3">
        <v>3959</v>
      </c>
      <c r="R38" s="1"/>
      <c r="S38" s="4" t="s">
        <v>37</v>
      </c>
      <c r="T38" s="3">
        <v>236</v>
      </c>
      <c r="U38" s="1"/>
      <c r="V38" s="15"/>
      <c r="W38" s="12"/>
      <c r="X38" s="4" t="s">
        <v>37</v>
      </c>
      <c r="Y38" s="3">
        <v>-15263</v>
      </c>
      <c r="Z38" s="1"/>
      <c r="AA38" s="4" t="s">
        <v>37</v>
      </c>
      <c r="AB38" s="3">
        <v>1717</v>
      </c>
      <c r="AC38" s="1"/>
      <c r="AD38" s="4" t="s">
        <v>37</v>
      </c>
      <c r="AE38" s="3">
        <v>-8197</v>
      </c>
      <c r="AF38" s="12"/>
      <c r="AG38" s="15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>
      <c r="A39" s="1"/>
      <c r="B39" s="25" t="s">
        <v>66</v>
      </c>
      <c r="C39" s="26"/>
      <c r="D39" s="1"/>
      <c r="E39" s="1"/>
      <c r="F39" s="1"/>
      <c r="G39" s="1"/>
      <c r="H39" s="1"/>
      <c r="I39" s="1"/>
      <c r="J39" s="1"/>
      <c r="K39" s="14"/>
      <c r="L39" s="1"/>
      <c r="M39" s="4" t="s">
        <v>38</v>
      </c>
      <c r="N39" s="3">
        <v>15292</v>
      </c>
      <c r="O39" s="1"/>
      <c r="P39" s="4" t="s">
        <v>38</v>
      </c>
      <c r="Q39" s="3">
        <v>9324</v>
      </c>
      <c r="R39" s="1"/>
      <c r="S39" s="4" t="s">
        <v>38</v>
      </c>
      <c r="T39" s="3">
        <v>6544</v>
      </c>
      <c r="U39" s="1"/>
      <c r="V39" s="15"/>
      <c r="W39" s="12"/>
      <c r="X39" s="4" t="s">
        <v>38</v>
      </c>
      <c r="Y39" s="3">
        <v>-19409</v>
      </c>
      <c r="Z39" s="1"/>
      <c r="AA39" s="4" t="s">
        <v>38</v>
      </c>
      <c r="AB39" s="3">
        <v>5570</v>
      </c>
      <c r="AC39" s="1"/>
      <c r="AD39" s="4" t="s">
        <v>38</v>
      </c>
      <c r="AE39" s="3">
        <v>-8984</v>
      </c>
      <c r="AF39" s="12"/>
      <c r="AG39" s="15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>
      <c r="A40" s="1"/>
      <c r="B40" s="2" t="s">
        <v>31</v>
      </c>
      <c r="C40" s="2"/>
      <c r="D40" s="1"/>
      <c r="E40" s="1"/>
      <c r="F40" s="1"/>
      <c r="G40" s="1"/>
      <c r="H40" s="1"/>
      <c r="I40" s="1"/>
      <c r="J40" s="1"/>
      <c r="K40" s="14"/>
      <c r="L40" s="1"/>
      <c r="M40" s="30" t="s">
        <v>30</v>
      </c>
      <c r="N40" s="31">
        <v>17746</v>
      </c>
      <c r="O40" s="1"/>
      <c r="P40" s="30" t="s">
        <v>30</v>
      </c>
      <c r="Q40" s="31">
        <v>20825</v>
      </c>
      <c r="R40" s="1"/>
      <c r="S40" s="4" t="s">
        <v>30</v>
      </c>
      <c r="T40" s="3">
        <v>13138</v>
      </c>
      <c r="U40" s="1"/>
      <c r="V40" s="15"/>
      <c r="W40" s="12"/>
      <c r="X40" s="4" t="s">
        <v>30</v>
      </c>
      <c r="Y40" s="3">
        <v>-14901</v>
      </c>
      <c r="Z40" s="1"/>
      <c r="AA40" s="4" t="s">
        <v>30</v>
      </c>
      <c r="AB40" s="3">
        <v>7247</v>
      </c>
      <c r="AC40" s="1"/>
      <c r="AD40" s="4" t="s">
        <v>30</v>
      </c>
      <c r="AE40" s="3">
        <v>-79</v>
      </c>
      <c r="AF40" s="12"/>
      <c r="AG40" s="15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>
      <c r="A41" s="1"/>
      <c r="B41" s="4" t="s">
        <v>32</v>
      </c>
      <c r="C41" s="3"/>
      <c r="D41" s="1"/>
      <c r="E41" s="1"/>
      <c r="F41" s="1"/>
      <c r="G41" s="1"/>
      <c r="H41" s="1"/>
      <c r="I41" s="1"/>
      <c r="J41" s="1"/>
      <c r="K41" s="14"/>
      <c r="L41" s="1"/>
      <c r="M41" s="4" t="s">
        <v>131</v>
      </c>
      <c r="N41" s="4">
        <v>14279</v>
      </c>
      <c r="O41" s="1"/>
      <c r="P41" s="4" t="s">
        <v>131</v>
      </c>
      <c r="Q41" s="4">
        <f>resultats_9h_19h!N$89</f>
        <v>20348</v>
      </c>
      <c r="R41" s="1"/>
      <c r="S41" s="30" t="s">
        <v>131</v>
      </c>
      <c r="T41" s="30">
        <f>resultats_9h_19h!N107</f>
        <v>16933</v>
      </c>
      <c r="U41" s="1"/>
      <c r="V41" s="15"/>
      <c r="W41" s="12"/>
      <c r="X41" s="4" t="s">
        <v>131</v>
      </c>
      <c r="Y41" s="4"/>
      <c r="Z41" s="1"/>
      <c r="AA41" s="4" t="s">
        <v>131</v>
      </c>
      <c r="AB41" s="4"/>
      <c r="AC41" s="1"/>
      <c r="AD41" s="4" t="s">
        <v>131</v>
      </c>
      <c r="AE41" s="4"/>
      <c r="AF41" s="12"/>
      <c r="AG41" s="15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>
      <c r="A42" s="1"/>
      <c r="B42" s="4" t="s">
        <v>33</v>
      </c>
      <c r="C42" s="3"/>
      <c r="D42" s="1"/>
      <c r="E42" s="1"/>
      <c r="F42" s="1"/>
      <c r="G42" s="1"/>
      <c r="H42" s="1"/>
      <c r="I42" s="1"/>
      <c r="J42" s="1"/>
      <c r="K42" s="14"/>
      <c r="L42" s="1"/>
      <c r="M42" s="4" t="s">
        <v>132</v>
      </c>
      <c r="N42" s="4">
        <v>14702</v>
      </c>
      <c r="O42" s="1"/>
      <c r="P42" s="4" t="s">
        <v>132</v>
      </c>
      <c r="Q42" s="4">
        <f>resultats_9h_20h!N$89</f>
        <v>20335</v>
      </c>
      <c r="R42" s="1"/>
      <c r="S42" s="4" t="s">
        <v>132</v>
      </c>
      <c r="T42" s="4">
        <f>resultats_9h_20h!N107</f>
        <v>15938</v>
      </c>
      <c r="U42" s="1"/>
      <c r="V42" s="15"/>
      <c r="W42" s="12"/>
      <c r="X42" s="4" t="s">
        <v>132</v>
      </c>
      <c r="Y42" s="4"/>
      <c r="Z42" s="1"/>
      <c r="AA42" s="4" t="s">
        <v>132</v>
      </c>
      <c r="AB42" s="4"/>
      <c r="AC42" s="1"/>
      <c r="AD42" s="4" t="s">
        <v>132</v>
      </c>
      <c r="AE42" s="4"/>
      <c r="AF42" s="12"/>
      <c r="AG42" s="15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>
      <c r="A43" s="1"/>
      <c r="B43" s="4" t="s">
        <v>34</v>
      </c>
      <c r="C43" s="3"/>
      <c r="D43" s="1"/>
      <c r="E43" s="1"/>
      <c r="F43" s="1"/>
      <c r="G43" s="1"/>
      <c r="H43" s="1"/>
      <c r="I43" s="1"/>
      <c r="J43" s="1"/>
      <c r="K43" s="14"/>
      <c r="L43" s="1"/>
      <c r="M43" s="4" t="s">
        <v>133</v>
      </c>
      <c r="N43" s="4">
        <v>14810</v>
      </c>
      <c r="O43" s="1"/>
      <c r="P43" s="4" t="s">
        <v>133</v>
      </c>
      <c r="Q43" s="4">
        <f>resultats_9h_21h!N$89</f>
        <v>15471</v>
      </c>
      <c r="R43" s="1"/>
      <c r="S43" s="4" t="s">
        <v>133</v>
      </c>
      <c r="T43" s="4">
        <f>resultats_9h_20h!N$107</f>
        <v>15938</v>
      </c>
      <c r="U43" s="1"/>
      <c r="V43" s="15"/>
      <c r="W43" s="12"/>
      <c r="X43" s="4" t="s">
        <v>133</v>
      </c>
      <c r="Y43" s="4"/>
      <c r="Z43" s="1"/>
      <c r="AA43" s="4" t="s">
        <v>133</v>
      </c>
      <c r="AB43" s="4"/>
      <c r="AC43" s="1"/>
      <c r="AD43" s="4" t="s">
        <v>133</v>
      </c>
      <c r="AE43" s="4"/>
      <c r="AF43" s="12"/>
      <c r="AG43" s="15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>
      <c r="A44" s="1"/>
      <c r="B44" s="4" t="s">
        <v>35</v>
      </c>
      <c r="C44" s="3"/>
      <c r="D44" s="1"/>
      <c r="E44" s="1"/>
      <c r="F44" s="1"/>
      <c r="G44" s="1"/>
      <c r="H44" s="1"/>
      <c r="I44" s="1"/>
      <c r="J44" s="1"/>
      <c r="K44" s="14"/>
      <c r="L44" s="1"/>
      <c r="M44" s="4" t="s">
        <v>134</v>
      </c>
      <c r="N44" s="4">
        <v>14478</v>
      </c>
      <c r="O44" s="1"/>
      <c r="P44" s="4" t="s">
        <v>134</v>
      </c>
      <c r="Q44" s="4">
        <f>resultats_9h_22h!N$89</f>
        <v>17019</v>
      </c>
      <c r="R44" s="1"/>
      <c r="S44" s="4" t="s">
        <v>134</v>
      </c>
      <c r="T44" s="4">
        <f>resultats_9h_22h!N$107</f>
        <v>15205</v>
      </c>
      <c r="U44" s="1"/>
      <c r="V44" s="15"/>
      <c r="W44" s="12"/>
      <c r="X44" s="4" t="s">
        <v>134</v>
      </c>
      <c r="Y44" s="4"/>
      <c r="Z44" s="1"/>
      <c r="AA44" s="4" t="s">
        <v>134</v>
      </c>
      <c r="AB44" s="4"/>
      <c r="AC44" s="1"/>
      <c r="AD44" s="4" t="s">
        <v>134</v>
      </c>
      <c r="AE44" s="4"/>
      <c r="AF44" s="12"/>
      <c r="AG44" s="15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>
      <c r="A45" s="1"/>
      <c r="B45" s="4" t="s">
        <v>36</v>
      </c>
      <c r="C45" s="3"/>
      <c r="D45" s="1"/>
      <c r="E45" s="1"/>
      <c r="F45" s="1"/>
      <c r="G45" s="1"/>
      <c r="H45" s="1"/>
      <c r="I45" s="1"/>
      <c r="J45" s="1"/>
      <c r="K45" s="14"/>
      <c r="L45" s="1"/>
      <c r="M45" s="4" t="s">
        <v>135</v>
      </c>
      <c r="N45" s="4">
        <v>11313</v>
      </c>
      <c r="O45" s="1"/>
      <c r="P45" s="4" t="s">
        <v>135</v>
      </c>
      <c r="Q45" s="4">
        <f>resultats_9h_23h!N$89</f>
        <v>16761</v>
      </c>
      <c r="R45" s="1"/>
      <c r="S45" s="4" t="s">
        <v>135</v>
      </c>
      <c r="T45" s="4">
        <f>resultats_9h_23h!N$107</f>
        <v>12684</v>
      </c>
      <c r="U45" s="1"/>
      <c r="V45" s="15"/>
      <c r="W45" s="12"/>
      <c r="X45" s="4" t="s">
        <v>135</v>
      </c>
      <c r="Y45" s="4"/>
      <c r="Z45" s="1"/>
      <c r="AA45" s="4" t="s">
        <v>135</v>
      </c>
      <c r="AB45" s="4"/>
      <c r="AC45" s="1"/>
      <c r="AD45" s="4" t="s">
        <v>135</v>
      </c>
      <c r="AE45" s="4"/>
      <c r="AF45" s="12"/>
      <c r="AG45" s="15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>
      <c r="A46" s="1"/>
      <c r="B46" s="4" t="s">
        <v>37</v>
      </c>
      <c r="C46" s="3"/>
      <c r="D46" s="1"/>
      <c r="E46" s="1"/>
      <c r="F46" s="1"/>
      <c r="G46" s="1"/>
      <c r="H46" s="1"/>
      <c r="I46" s="1"/>
      <c r="J46" s="1"/>
      <c r="K46" s="14"/>
      <c r="L46" s="1"/>
      <c r="M46" s="5" t="s">
        <v>136</v>
      </c>
      <c r="N46" s="5">
        <v>13994</v>
      </c>
      <c r="O46" s="1"/>
      <c r="P46" s="5" t="s">
        <v>136</v>
      </c>
      <c r="Q46" s="5">
        <f>resultats_9h_24h!N$89</f>
        <v>11371</v>
      </c>
      <c r="R46" s="1"/>
      <c r="S46" s="5" t="s">
        <v>136</v>
      </c>
      <c r="T46" s="5">
        <f>resultats_9h_24h!N$107</f>
        <v>15842</v>
      </c>
      <c r="U46" s="1"/>
      <c r="V46" s="15"/>
      <c r="W46" s="12"/>
      <c r="X46" s="5" t="s">
        <v>136</v>
      </c>
      <c r="Y46" s="5"/>
      <c r="Z46" s="1"/>
      <c r="AA46" s="5" t="s">
        <v>136</v>
      </c>
      <c r="AB46" s="5"/>
      <c r="AC46" s="1"/>
      <c r="AD46" s="5" t="s">
        <v>136</v>
      </c>
      <c r="AE46" s="5"/>
      <c r="AF46" s="12"/>
      <c r="AG46" s="15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>
      <c r="A47" s="1"/>
      <c r="B47" s="4" t="s">
        <v>38</v>
      </c>
      <c r="C47" s="3"/>
      <c r="D47" s="1"/>
      <c r="E47" s="1"/>
      <c r="F47" s="1"/>
      <c r="G47" s="1"/>
      <c r="H47" s="1"/>
      <c r="I47" s="1"/>
      <c r="J47" s="1"/>
      <c r="K47" s="14"/>
      <c r="L47" s="1"/>
      <c r="M47" s="1"/>
      <c r="N47" s="1"/>
      <c r="O47" s="1"/>
      <c r="P47" s="1"/>
      <c r="Q47" s="1"/>
      <c r="R47" s="1"/>
      <c r="S47" s="1"/>
      <c r="T47" s="1"/>
      <c r="U47" s="1"/>
      <c r="V47" s="15"/>
      <c r="W47" s="12"/>
      <c r="X47" s="8"/>
      <c r="Y47" s="8"/>
      <c r="Z47" s="1"/>
      <c r="AA47" s="8"/>
      <c r="AB47" s="8"/>
      <c r="AC47" s="1"/>
      <c r="AD47" s="8"/>
      <c r="AE47" s="8"/>
      <c r="AF47" s="12"/>
      <c r="AG47" s="15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>
      <c r="A48" s="1"/>
      <c r="B48" s="5" t="s">
        <v>30</v>
      </c>
      <c r="C48" s="6"/>
      <c r="D48" s="1"/>
      <c r="E48" s="1"/>
      <c r="F48" s="1"/>
      <c r="G48" s="1"/>
      <c r="H48" s="1"/>
      <c r="I48" s="1"/>
      <c r="J48" s="1"/>
      <c r="K48" s="14"/>
      <c r="L48" s="1"/>
      <c r="M48" s="8"/>
      <c r="N48" s="8"/>
      <c r="O48" s="1"/>
      <c r="P48" s="8"/>
      <c r="Q48" s="8"/>
      <c r="R48" s="1"/>
      <c r="S48" s="8"/>
      <c r="T48" s="8"/>
      <c r="U48" s="1"/>
      <c r="V48" s="15"/>
      <c r="W48" s="12"/>
      <c r="X48" s="1"/>
      <c r="Y48" s="1"/>
      <c r="Z48" s="1"/>
      <c r="AA48" s="1"/>
      <c r="AB48" s="1"/>
      <c r="AC48" s="1"/>
      <c r="AD48" s="1"/>
      <c r="AE48" s="1"/>
      <c r="AF48" s="12"/>
      <c r="AG48" s="15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>
      <c r="A49" s="1"/>
      <c r="B49" s="1"/>
      <c r="C49" s="1"/>
      <c r="D49" s="1"/>
      <c r="E49" s="1"/>
      <c r="F49" s="1"/>
      <c r="G49" s="1"/>
      <c r="H49" s="1"/>
      <c r="I49" s="1"/>
      <c r="J49" s="1"/>
      <c r="K49" s="14"/>
      <c r="L49" s="1"/>
      <c r="M49" s="1"/>
      <c r="N49" s="1"/>
      <c r="O49" s="1"/>
      <c r="P49" s="1"/>
      <c r="Q49" s="1"/>
      <c r="R49" s="1"/>
      <c r="S49" s="1"/>
      <c r="T49" s="1"/>
      <c r="U49" s="1"/>
      <c r="V49" s="15"/>
      <c r="W49" s="12"/>
      <c r="X49" s="1"/>
      <c r="Y49" s="1"/>
      <c r="Z49" s="1"/>
      <c r="AA49" s="1"/>
      <c r="AB49" s="1"/>
      <c r="AC49" s="1"/>
      <c r="AD49" s="1"/>
      <c r="AE49" s="1"/>
      <c r="AF49" s="12"/>
      <c r="AG49" s="15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>
      <c r="A50" s="1"/>
      <c r="B50" s="1"/>
      <c r="C50" s="1"/>
      <c r="D50" s="1"/>
      <c r="E50" s="1"/>
      <c r="F50" s="1"/>
      <c r="G50" s="1"/>
      <c r="H50" s="1"/>
      <c r="I50" s="1"/>
      <c r="J50" s="1"/>
      <c r="K50" s="14"/>
      <c r="L50" s="1"/>
      <c r="M50" s="1"/>
      <c r="N50" s="1"/>
      <c r="O50" s="1"/>
      <c r="P50" s="1"/>
      <c r="Q50" s="1"/>
      <c r="R50" s="1"/>
      <c r="S50" s="1"/>
      <c r="T50" s="1"/>
      <c r="U50" s="1"/>
      <c r="V50" s="15"/>
      <c r="W50" s="12"/>
      <c r="X50" s="1"/>
      <c r="Y50" s="1"/>
      <c r="Z50" s="1"/>
      <c r="AA50" s="1"/>
      <c r="AB50" s="1"/>
      <c r="AC50" s="1"/>
      <c r="AD50" s="1"/>
      <c r="AE50" s="1"/>
      <c r="AF50" s="12"/>
      <c r="AG50" s="15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>
      <c r="A51" s="1"/>
      <c r="B51" s="1"/>
      <c r="C51" s="1"/>
      <c r="D51" s="1"/>
      <c r="E51" s="1"/>
      <c r="F51" s="1"/>
      <c r="G51" s="1"/>
      <c r="H51" s="1"/>
      <c r="I51" s="1"/>
      <c r="J51" s="1"/>
      <c r="K51" s="14"/>
      <c r="L51" s="1"/>
      <c r="M51" s="21" t="s">
        <v>29</v>
      </c>
      <c r="N51" s="22"/>
      <c r="O51" s="1"/>
      <c r="P51" s="1"/>
      <c r="Q51" s="1"/>
      <c r="R51" s="1"/>
      <c r="S51" s="1"/>
      <c r="T51" s="1"/>
      <c r="U51" s="1"/>
      <c r="V51" s="15"/>
      <c r="W51" s="12"/>
      <c r="X51" s="21" t="s">
        <v>29</v>
      </c>
      <c r="Y51" s="22"/>
      <c r="Z51" s="1"/>
      <c r="AA51" s="1"/>
      <c r="AB51" s="1"/>
      <c r="AC51" s="1"/>
      <c r="AD51" s="1"/>
      <c r="AE51" s="1"/>
      <c r="AF51" s="12"/>
      <c r="AG51" s="15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>
      <c r="A52" s="1"/>
      <c r="B52" s="1"/>
      <c r="C52" s="1"/>
      <c r="D52" s="1"/>
      <c r="E52" s="1"/>
      <c r="F52" s="1"/>
      <c r="G52" s="1"/>
      <c r="H52" s="1"/>
      <c r="I52" s="1"/>
      <c r="J52" s="1"/>
      <c r="K52" s="14"/>
      <c r="L52" s="1"/>
      <c r="M52" s="23"/>
      <c r="N52" s="24"/>
      <c r="O52" s="1"/>
      <c r="P52" s="1"/>
      <c r="Q52" s="1"/>
      <c r="R52" s="1"/>
      <c r="S52" s="1"/>
      <c r="T52" s="1"/>
      <c r="U52" s="1"/>
      <c r="V52" s="15"/>
      <c r="W52" s="12"/>
      <c r="X52" s="23"/>
      <c r="Y52" s="24"/>
      <c r="Z52" s="1"/>
      <c r="AA52" s="1"/>
      <c r="AB52" s="1"/>
      <c r="AC52" s="1"/>
      <c r="AD52" s="1"/>
      <c r="AE52" s="1"/>
      <c r="AF52" s="12"/>
      <c r="AG52" s="15"/>
      <c r="AH52" s="1"/>
      <c r="AI52" s="1"/>
      <c r="AJ52" s="1"/>
      <c r="AK52" s="1"/>
      <c r="AL52" s="1"/>
      <c r="AM52" s="1"/>
      <c r="AN52" s="1"/>
      <c r="AO52" s="1"/>
      <c r="AP52" s="19" t="s">
        <v>186</v>
      </c>
      <c r="AQ52" s="10" t="s">
        <v>187</v>
      </c>
      <c r="AR52" s="19" t="s">
        <v>188</v>
      </c>
      <c r="AS52" s="19" t="s">
        <v>30</v>
      </c>
      <c r="AT52" s="1"/>
      <c r="AU52" s="1"/>
    </row>
    <row r="53" spans="1:48">
      <c r="A53" s="1"/>
      <c r="B53" s="1"/>
      <c r="C53" s="1"/>
      <c r="D53" s="1"/>
      <c r="E53" s="1"/>
      <c r="F53" s="1"/>
      <c r="G53" s="1"/>
      <c r="H53" s="1"/>
      <c r="I53" s="1"/>
      <c r="J53" s="1"/>
      <c r="K53" s="14"/>
      <c r="L53" s="1"/>
      <c r="M53" s="25" t="s">
        <v>39</v>
      </c>
      <c r="N53" s="26"/>
      <c r="O53" s="1"/>
      <c r="P53" s="1"/>
      <c r="Q53" s="1"/>
      <c r="R53" s="1"/>
      <c r="S53" s="1"/>
      <c r="T53" s="1"/>
      <c r="U53" s="1"/>
      <c r="V53" s="15"/>
      <c r="W53" s="12"/>
      <c r="X53" s="25" t="s">
        <v>52</v>
      </c>
      <c r="Y53" s="26"/>
      <c r="Z53" s="1"/>
      <c r="AA53" s="1"/>
      <c r="AB53" s="1"/>
      <c r="AC53" s="1"/>
      <c r="AD53" s="1"/>
      <c r="AE53" s="1"/>
      <c r="AF53" s="12"/>
      <c r="AG53" s="15"/>
      <c r="AH53" s="1"/>
      <c r="AI53" s="1"/>
      <c r="AJ53" s="1"/>
      <c r="AK53" s="1"/>
      <c r="AL53" s="1"/>
      <c r="AM53" s="1"/>
      <c r="AN53" s="1"/>
      <c r="AO53" s="1"/>
      <c r="AP53" s="4" t="s">
        <v>4</v>
      </c>
      <c r="AQ53" s="3" t="str">
        <f>LOOKUP(AR53,N10:N24,M10:M24)</f>
        <v>17h</v>
      </c>
      <c r="AR53" s="4">
        <f>MAX($N$10:$N$24)</f>
        <v>21474</v>
      </c>
      <c r="AS53" s="4">
        <f>$N$18</f>
        <v>17049</v>
      </c>
      <c r="AT53" s="1"/>
      <c r="AU53" s="1"/>
    </row>
    <row r="54" spans="1:48">
      <c r="A54" s="1"/>
      <c r="B54" s="1"/>
      <c r="C54" s="1"/>
      <c r="D54" s="1"/>
      <c r="E54" s="1"/>
      <c r="F54" s="1"/>
      <c r="G54" s="1"/>
      <c r="H54" s="1"/>
      <c r="I54" s="1"/>
      <c r="J54" s="1"/>
      <c r="K54" s="14"/>
      <c r="L54" s="1"/>
      <c r="M54" s="2" t="s">
        <v>31</v>
      </c>
      <c r="N54" s="2">
        <v>1754</v>
      </c>
      <c r="O54" s="1"/>
      <c r="P54" s="1"/>
      <c r="Q54" s="1"/>
      <c r="R54" s="1"/>
      <c r="S54" s="1"/>
      <c r="T54" s="1"/>
      <c r="U54" s="1"/>
      <c r="V54" s="15"/>
      <c r="W54" s="12"/>
      <c r="X54" s="2" t="s">
        <v>31</v>
      </c>
      <c r="Y54" s="2">
        <v>-1155</v>
      </c>
      <c r="Z54" s="1"/>
      <c r="AA54" s="1"/>
      <c r="AB54" s="1"/>
      <c r="AC54" s="1"/>
      <c r="AD54" s="1"/>
      <c r="AE54" s="1"/>
      <c r="AF54" s="12"/>
      <c r="AG54" s="15"/>
      <c r="AH54" s="1"/>
      <c r="AI54" s="1"/>
      <c r="AJ54" s="1"/>
      <c r="AK54" s="1"/>
      <c r="AL54" s="1"/>
      <c r="AM54" s="1"/>
      <c r="AN54" s="1"/>
      <c r="AO54" s="1"/>
      <c r="AP54" s="4" t="s">
        <v>19</v>
      </c>
      <c r="AQ54" s="3" t="s">
        <v>30</v>
      </c>
      <c r="AR54" s="4">
        <f>17746</f>
        <v>17746</v>
      </c>
      <c r="AS54" s="4">
        <f>$N$40</f>
        <v>17746</v>
      </c>
      <c r="AT54" s="1"/>
      <c r="AU54" s="1"/>
    </row>
    <row r="55" spans="1:48">
      <c r="A55" s="1"/>
      <c r="B55" s="1"/>
      <c r="C55" s="1"/>
      <c r="D55" s="1"/>
      <c r="E55" s="1"/>
      <c r="F55" s="1"/>
      <c r="G55" s="1"/>
      <c r="H55" s="1"/>
      <c r="I55" s="1"/>
      <c r="J55" s="1"/>
      <c r="K55" s="14"/>
      <c r="L55" s="1"/>
      <c r="M55" s="4" t="s">
        <v>32</v>
      </c>
      <c r="N55" s="3">
        <v>3480</v>
      </c>
      <c r="O55" s="1"/>
      <c r="P55" s="1"/>
      <c r="Q55" s="1"/>
      <c r="R55" s="1"/>
      <c r="S55" s="1"/>
      <c r="T55" s="1"/>
      <c r="U55" s="1"/>
      <c r="V55" s="15"/>
      <c r="W55" s="12"/>
      <c r="X55" s="4" t="s">
        <v>32</v>
      </c>
      <c r="Y55" s="3">
        <v>-375</v>
      </c>
      <c r="Z55" s="1"/>
      <c r="AA55" s="1"/>
      <c r="AB55" s="1"/>
      <c r="AC55" s="1"/>
      <c r="AD55" s="1"/>
      <c r="AE55" s="1"/>
      <c r="AF55" s="12"/>
      <c r="AG55" s="15"/>
      <c r="AH55" s="1"/>
      <c r="AI55" s="1"/>
      <c r="AJ55" s="1"/>
      <c r="AK55" s="1"/>
      <c r="AL55" s="1"/>
      <c r="AM55" s="1"/>
      <c r="AN55" s="1"/>
      <c r="AO55" s="1"/>
      <c r="AP55" s="4" t="s">
        <v>23</v>
      </c>
      <c r="AQ55" s="3" t="s">
        <v>131</v>
      </c>
      <c r="AR55" s="4">
        <f>MAX($T$10:$T$24)</f>
        <v>23750</v>
      </c>
      <c r="AS55" s="4">
        <f>$T$18</f>
        <v>17568</v>
      </c>
      <c r="AT55" s="1"/>
      <c r="AU55" s="1"/>
    </row>
    <row r="56" spans="1:48">
      <c r="A56" s="1"/>
      <c r="B56" s="1"/>
      <c r="C56" s="1"/>
      <c r="D56" s="1"/>
      <c r="E56" s="1"/>
      <c r="F56" s="1"/>
      <c r="G56" s="1"/>
      <c r="H56" s="1"/>
      <c r="I56" s="1"/>
      <c r="J56" s="1"/>
      <c r="K56" s="14"/>
      <c r="L56" s="1"/>
      <c r="M56" s="4" t="s">
        <v>33</v>
      </c>
      <c r="N56" s="3">
        <v>6325</v>
      </c>
      <c r="O56" s="1"/>
      <c r="P56" s="1"/>
      <c r="Q56" s="1"/>
      <c r="R56" s="1"/>
      <c r="S56" s="1"/>
      <c r="T56" s="1"/>
      <c r="U56" s="1"/>
      <c r="V56" s="15"/>
      <c r="W56" s="12"/>
      <c r="X56" s="4" t="s">
        <v>33</v>
      </c>
      <c r="Y56" s="3">
        <v>-2846</v>
      </c>
      <c r="Z56" s="1"/>
      <c r="AA56" s="1"/>
      <c r="AB56" s="1"/>
      <c r="AC56" s="1"/>
      <c r="AD56" s="1"/>
      <c r="AE56" s="1"/>
      <c r="AF56" s="12"/>
      <c r="AG56" s="15"/>
      <c r="AH56" s="1"/>
      <c r="AI56" s="1"/>
      <c r="AJ56" s="1"/>
      <c r="AK56" s="1"/>
      <c r="AL56" s="1"/>
      <c r="AM56" s="1"/>
      <c r="AN56" s="1"/>
      <c r="AO56" s="1"/>
      <c r="AP56" s="4" t="s">
        <v>29</v>
      </c>
      <c r="AQ56" s="3" t="str">
        <f>LOOKUP(AR56,N54:N68,M54:M68)</f>
        <v>17h</v>
      </c>
      <c r="AR56" s="4">
        <f>MAX($N$54:$N$68)</f>
        <v>20570</v>
      </c>
      <c r="AS56" s="4">
        <f>$N$62</f>
        <v>14074</v>
      </c>
      <c r="AT56" s="1"/>
      <c r="AU56" s="1"/>
    </row>
    <row r="57" spans="1:48">
      <c r="A57" s="1"/>
      <c r="B57" s="1"/>
      <c r="C57" s="1"/>
      <c r="D57" s="1"/>
      <c r="E57" s="1"/>
      <c r="F57" s="1"/>
      <c r="G57" s="1"/>
      <c r="H57" s="1"/>
      <c r="I57" s="1"/>
      <c r="J57" s="1"/>
      <c r="K57" s="14"/>
      <c r="L57" s="1"/>
      <c r="M57" s="4" t="s">
        <v>34</v>
      </c>
      <c r="N57" s="3">
        <v>10340</v>
      </c>
      <c r="O57" s="1"/>
      <c r="P57" s="1"/>
      <c r="Q57" s="1"/>
      <c r="R57" s="1"/>
      <c r="S57" s="1"/>
      <c r="T57" s="1"/>
      <c r="U57" s="1"/>
      <c r="V57" s="15"/>
      <c r="W57" s="12"/>
      <c r="X57" s="4" t="s">
        <v>34</v>
      </c>
      <c r="Y57" s="3">
        <v>-9219</v>
      </c>
      <c r="Z57" s="1"/>
      <c r="AA57" s="1"/>
      <c r="AB57" s="1"/>
      <c r="AC57" s="1"/>
      <c r="AD57" s="1"/>
      <c r="AE57" s="1"/>
      <c r="AF57" s="12"/>
      <c r="AG57" s="15"/>
      <c r="AH57" s="1"/>
      <c r="AI57" s="1"/>
      <c r="AJ57" s="1"/>
      <c r="AK57" s="1"/>
      <c r="AL57" s="1"/>
      <c r="AM57" s="1"/>
      <c r="AN57" s="1"/>
      <c r="AO57" s="1"/>
      <c r="AP57" s="4" t="s">
        <v>21</v>
      </c>
      <c r="AQ57" s="3" t="s">
        <v>30</v>
      </c>
      <c r="AR57" s="4">
        <f>MAX(Q10:Q24)</f>
        <v>21674</v>
      </c>
      <c r="AS57" s="4">
        <f>$Q$18</f>
        <v>21674</v>
      </c>
      <c r="AT57" s="1"/>
      <c r="AU57" s="1"/>
    </row>
    <row r="58" spans="1:48">
      <c r="A58" s="1"/>
      <c r="B58" s="1"/>
      <c r="C58" s="1"/>
      <c r="D58" s="1"/>
      <c r="E58" s="1"/>
      <c r="F58" s="1"/>
      <c r="G58" s="1"/>
      <c r="H58" s="1"/>
      <c r="I58" s="1"/>
      <c r="J58" s="1"/>
      <c r="K58" s="14"/>
      <c r="L58" s="1"/>
      <c r="M58" s="4" t="s">
        <v>35</v>
      </c>
      <c r="N58" s="3">
        <v>12257</v>
      </c>
      <c r="O58" s="1"/>
      <c r="P58" s="1"/>
      <c r="Q58" s="1"/>
      <c r="R58" s="1"/>
      <c r="S58" s="1"/>
      <c r="T58" s="1"/>
      <c r="U58" s="1"/>
      <c r="V58" s="15"/>
      <c r="W58" s="12"/>
      <c r="X58" s="4" t="s">
        <v>35</v>
      </c>
      <c r="Y58" s="3">
        <v>-3103</v>
      </c>
      <c r="Z58" s="1"/>
      <c r="AA58" s="1"/>
      <c r="AB58" s="1"/>
      <c r="AC58" s="1"/>
      <c r="AD58" s="1"/>
      <c r="AE58" s="1"/>
      <c r="AF58" s="12"/>
      <c r="AG58" s="15"/>
      <c r="AH58" s="1"/>
      <c r="AI58" s="1"/>
      <c r="AJ58" s="1"/>
      <c r="AK58" s="1"/>
      <c r="AL58" s="1"/>
      <c r="AM58" s="1"/>
      <c r="AN58" s="1"/>
      <c r="AO58" s="1"/>
      <c r="AP58" s="4" t="s">
        <v>27</v>
      </c>
      <c r="AQ58" s="3" t="s">
        <v>131</v>
      </c>
      <c r="AR58" s="4">
        <f>MAX($T$32:$T$46)</f>
        <v>16933</v>
      </c>
      <c r="AS58" s="4">
        <f>$T$40</f>
        <v>13138</v>
      </c>
      <c r="AT58" s="1"/>
      <c r="AU58" s="1"/>
    </row>
    <row r="59" spans="1:48">
      <c r="A59" s="1"/>
      <c r="B59" s="1"/>
      <c r="C59" s="1"/>
      <c r="D59" s="1"/>
      <c r="E59" s="1"/>
      <c r="F59" s="1"/>
      <c r="G59" s="1"/>
      <c r="H59" s="1"/>
      <c r="I59" s="1"/>
      <c r="J59" s="1"/>
      <c r="K59" s="14"/>
      <c r="L59" s="1"/>
      <c r="M59" s="4" t="s">
        <v>36</v>
      </c>
      <c r="N59" s="3">
        <v>16285</v>
      </c>
      <c r="O59" s="1"/>
      <c r="P59" s="1"/>
      <c r="Q59" s="1"/>
      <c r="R59" s="1"/>
      <c r="S59" s="1"/>
      <c r="T59" s="1"/>
      <c r="U59" s="1"/>
      <c r="V59" s="15"/>
      <c r="W59" s="12"/>
      <c r="X59" s="4" t="s">
        <v>36</v>
      </c>
      <c r="Y59" s="3">
        <v>1038</v>
      </c>
      <c r="Z59" s="1"/>
      <c r="AA59" s="1"/>
      <c r="AB59" s="1"/>
      <c r="AC59" s="1"/>
      <c r="AD59" s="1"/>
      <c r="AE59" s="1"/>
      <c r="AF59" s="12"/>
      <c r="AG59" s="15"/>
      <c r="AH59" s="1"/>
      <c r="AI59" s="1"/>
      <c r="AJ59" s="1"/>
      <c r="AK59" s="1"/>
      <c r="AL59" s="1"/>
      <c r="AM59" s="1"/>
      <c r="AN59" s="1"/>
      <c r="AO59" s="1"/>
      <c r="AP59" s="4" t="s">
        <v>25</v>
      </c>
      <c r="AQ59" s="3" t="s">
        <v>30</v>
      </c>
      <c r="AR59" s="4">
        <f>MAX($Q$32:$Q$46)</f>
        <v>20825</v>
      </c>
      <c r="AS59" s="4">
        <f>$Q$40</f>
        <v>20825</v>
      </c>
      <c r="AT59" s="1"/>
      <c r="AU59" s="1"/>
    </row>
    <row r="60" spans="1:48">
      <c r="A60" s="1"/>
      <c r="B60" s="1"/>
      <c r="C60" s="1"/>
      <c r="D60" s="1"/>
      <c r="E60" s="1"/>
      <c r="F60" s="1"/>
      <c r="G60" s="1"/>
      <c r="H60" s="1"/>
      <c r="I60" s="1"/>
      <c r="J60" s="1"/>
      <c r="K60" s="14"/>
      <c r="L60" s="1"/>
      <c r="M60" s="4" t="s">
        <v>37</v>
      </c>
      <c r="N60" s="3">
        <v>16602</v>
      </c>
      <c r="O60" s="1"/>
      <c r="P60" s="1"/>
      <c r="Q60" s="1"/>
      <c r="R60" s="1"/>
      <c r="S60" s="1"/>
      <c r="T60" s="1"/>
      <c r="U60" s="1"/>
      <c r="V60" s="15"/>
      <c r="W60" s="12"/>
      <c r="X60" s="4" t="s">
        <v>37</v>
      </c>
      <c r="Y60" s="3">
        <v>2697</v>
      </c>
      <c r="Z60" s="1"/>
      <c r="AA60" s="1"/>
      <c r="AB60" s="1"/>
      <c r="AC60" s="1"/>
      <c r="AD60" s="1"/>
      <c r="AE60" s="1"/>
      <c r="AF60" s="12"/>
      <c r="AG60" s="15"/>
      <c r="AH60" s="1"/>
      <c r="AI60" s="1"/>
      <c r="AJ60" s="1"/>
      <c r="AK60" s="1"/>
      <c r="AL60" s="1"/>
      <c r="AM60" s="1"/>
      <c r="AN60" s="1"/>
      <c r="AO60" s="1"/>
      <c r="AP60" s="19" t="s">
        <v>189</v>
      </c>
      <c r="AQ60" s="10"/>
      <c r="AR60" s="19">
        <f>AR53+AR54+AR55+AR56+AR57+AR58+AR59</f>
        <v>142972</v>
      </c>
      <c r="AS60" s="19">
        <f>SUM(AS53:AS59)</f>
        <v>122074</v>
      </c>
      <c r="AT60" s="1">
        <f>AR60-AS60</f>
        <v>20898</v>
      </c>
      <c r="AU60" s="1"/>
    </row>
    <row r="61" spans="1:48" ht="20">
      <c r="A61" s="1"/>
      <c r="B61" s="1"/>
      <c r="C61" s="1"/>
      <c r="D61" s="1"/>
      <c r="E61" s="1"/>
      <c r="F61" s="1"/>
      <c r="G61" s="1"/>
      <c r="H61" s="1"/>
      <c r="I61" s="1"/>
      <c r="J61" s="1"/>
      <c r="K61" s="14"/>
      <c r="L61" s="1"/>
      <c r="M61" s="30" t="s">
        <v>38</v>
      </c>
      <c r="N61" s="31">
        <v>20570</v>
      </c>
      <c r="O61" s="1"/>
      <c r="P61" s="1"/>
      <c r="Q61" s="1"/>
      <c r="R61" s="1"/>
      <c r="S61" s="1"/>
      <c r="T61" s="1"/>
      <c r="U61" s="1"/>
      <c r="V61" s="15"/>
      <c r="W61" s="12"/>
      <c r="X61" s="4" t="s">
        <v>38</v>
      </c>
      <c r="Y61" s="3">
        <v>-4588</v>
      </c>
      <c r="Z61" s="1"/>
      <c r="AA61" s="1"/>
      <c r="AB61" s="1"/>
      <c r="AC61" s="1"/>
      <c r="AD61" s="1"/>
      <c r="AE61" s="1"/>
      <c r="AF61" s="12"/>
      <c r="AG61" s="15"/>
      <c r="AH61" s="1"/>
      <c r="AI61" s="1"/>
      <c r="AJ61" s="1"/>
      <c r="AK61" s="1"/>
      <c r="AL61" s="1"/>
      <c r="AM61" s="1"/>
      <c r="AN61" s="1"/>
      <c r="AO61" s="1"/>
      <c r="AP61" s="8"/>
      <c r="AQ61" s="8"/>
      <c r="AR61" s="8"/>
      <c r="AS61" s="8"/>
      <c r="AT61" s="20">
        <f>AT60/AS60</f>
        <v>0.17119124465488147</v>
      </c>
      <c r="AU61" s="1"/>
    </row>
    <row r="62" spans="1:48">
      <c r="A62" s="1"/>
      <c r="B62" s="1"/>
      <c r="C62" s="1"/>
      <c r="D62" s="1"/>
      <c r="E62" s="1"/>
      <c r="F62" s="1"/>
      <c r="G62" s="1"/>
      <c r="H62" s="1"/>
      <c r="I62" s="1"/>
      <c r="J62" s="1"/>
      <c r="K62" s="14"/>
      <c r="L62" s="1"/>
      <c r="M62" s="4" t="s">
        <v>30</v>
      </c>
      <c r="N62" s="3">
        <v>14074</v>
      </c>
      <c r="O62" s="1"/>
      <c r="P62" s="1"/>
      <c r="Q62" s="1"/>
      <c r="R62" s="1"/>
      <c r="S62" s="1"/>
      <c r="T62" s="1"/>
      <c r="U62" s="1"/>
      <c r="V62" s="15"/>
      <c r="W62" s="12"/>
      <c r="X62" s="4" t="s">
        <v>30</v>
      </c>
      <c r="Y62" s="3">
        <v>2810</v>
      </c>
      <c r="Z62" s="1"/>
      <c r="AA62" s="1"/>
      <c r="AB62" s="1"/>
      <c r="AC62" s="1"/>
      <c r="AD62" s="1"/>
      <c r="AE62" s="1"/>
      <c r="AF62" s="12"/>
      <c r="AG62" s="15"/>
      <c r="AH62" s="1"/>
      <c r="AI62" s="1"/>
      <c r="AJ62" s="1"/>
      <c r="AK62" s="1"/>
      <c r="AL62" s="1"/>
      <c r="AM62" s="1"/>
      <c r="AN62" s="1"/>
      <c r="AO62" s="1"/>
      <c r="AP62" s="8"/>
      <c r="AQ62" s="8"/>
      <c r="AR62" s="8"/>
      <c r="AS62" s="8"/>
      <c r="AT62" s="1"/>
      <c r="AU62" s="1"/>
    </row>
    <row r="63" spans="1:48">
      <c r="A63" s="1"/>
      <c r="B63" s="1"/>
      <c r="C63" s="1"/>
      <c r="D63" s="1"/>
      <c r="E63" s="1"/>
      <c r="F63" s="1"/>
      <c r="G63" s="1"/>
      <c r="H63" s="1"/>
      <c r="I63" s="1"/>
      <c r="J63" s="1"/>
      <c r="K63" s="14"/>
      <c r="L63" s="1"/>
      <c r="M63" s="4" t="s">
        <v>131</v>
      </c>
      <c r="N63" s="4">
        <f>resultats_9h_19h!N125</f>
        <v>10717</v>
      </c>
      <c r="O63" s="1"/>
      <c r="P63" s="1"/>
      <c r="Q63" s="1"/>
      <c r="R63" s="1"/>
      <c r="S63" s="1"/>
      <c r="T63" s="1"/>
      <c r="U63" s="1"/>
      <c r="V63" s="15"/>
      <c r="W63" s="12"/>
      <c r="X63" s="4" t="s">
        <v>131</v>
      </c>
      <c r="Y63" s="4"/>
      <c r="Z63" s="12"/>
      <c r="AA63" s="12"/>
      <c r="AB63" s="12"/>
      <c r="AC63" s="12"/>
      <c r="AD63" s="12"/>
      <c r="AE63" s="12"/>
      <c r="AF63" s="12"/>
      <c r="AG63" s="15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>
      <c r="A64" s="1"/>
      <c r="B64" s="1"/>
      <c r="C64" s="1"/>
      <c r="D64" s="1"/>
      <c r="E64" s="1"/>
      <c r="F64" s="1"/>
      <c r="G64" s="1"/>
      <c r="H64" s="1"/>
      <c r="I64" s="1"/>
      <c r="J64" s="1"/>
      <c r="K64" s="14"/>
      <c r="L64" s="1"/>
      <c r="M64" s="4" t="s">
        <v>132</v>
      </c>
      <c r="N64" s="4">
        <f>resultats_9h_20h!N125</f>
        <v>5419</v>
      </c>
      <c r="O64" s="1"/>
      <c r="P64" s="1"/>
      <c r="Q64" s="1"/>
      <c r="R64" s="1"/>
      <c r="S64" s="1"/>
      <c r="T64" s="1"/>
      <c r="U64" s="1"/>
      <c r="V64" s="17"/>
      <c r="W64" s="1"/>
      <c r="X64" s="4" t="s">
        <v>132</v>
      </c>
      <c r="Y64" s="4"/>
      <c r="Z64" s="12"/>
      <c r="AA64" s="12"/>
      <c r="AB64" s="12"/>
      <c r="AC64" s="12"/>
      <c r="AD64" s="12"/>
      <c r="AE64" s="12"/>
      <c r="AF64" s="1"/>
      <c r="AG64" s="15"/>
      <c r="AH64" s="1"/>
      <c r="AI64" s="1"/>
      <c r="AJ64" s="1"/>
      <c r="AK64" s="1"/>
      <c r="AL64" s="1"/>
    </row>
    <row r="65" spans="1:44">
      <c r="A65" s="1"/>
      <c r="B65" s="1"/>
      <c r="C65" s="1"/>
      <c r="D65" s="1"/>
      <c r="E65" s="1"/>
      <c r="F65" s="1"/>
      <c r="G65" s="1"/>
      <c r="H65" s="1"/>
      <c r="I65" s="1"/>
      <c r="J65" s="1"/>
      <c r="K65" s="14"/>
      <c r="L65" s="1"/>
      <c r="M65" s="4" t="s">
        <v>133</v>
      </c>
      <c r="N65" s="4">
        <f>resultats_9h_21h!N125</f>
        <v>2341</v>
      </c>
      <c r="O65" s="1"/>
      <c r="P65" s="1"/>
      <c r="Q65" s="1"/>
      <c r="R65" s="1"/>
      <c r="S65" s="1"/>
      <c r="T65" s="1"/>
      <c r="U65" s="1"/>
      <c r="V65" s="17"/>
      <c r="W65" s="1"/>
      <c r="X65" s="4" t="s">
        <v>133</v>
      </c>
      <c r="Y65" s="4"/>
      <c r="Z65" s="12"/>
      <c r="AA65" s="12"/>
      <c r="AB65" s="12"/>
      <c r="AC65" s="12"/>
      <c r="AD65" s="12"/>
      <c r="AE65" s="12"/>
      <c r="AF65" s="1"/>
      <c r="AG65" s="17"/>
      <c r="AH65" s="1"/>
      <c r="AI65" s="1"/>
      <c r="AJ65" s="1"/>
      <c r="AK65" s="1"/>
      <c r="AL65" s="1"/>
    </row>
    <row r="66" spans="1:44">
      <c r="A66" s="1"/>
      <c r="B66" s="1"/>
      <c r="C66" s="1"/>
      <c r="D66" s="1"/>
      <c r="E66" s="1"/>
      <c r="F66" s="1"/>
      <c r="G66" s="1"/>
      <c r="H66" s="1"/>
      <c r="I66" s="1"/>
      <c r="J66" s="1"/>
      <c r="K66" s="17"/>
      <c r="L66" s="1"/>
      <c r="M66" s="4" t="s">
        <v>134</v>
      </c>
      <c r="N66" s="4">
        <f>resultats_9h_22h!N125</f>
        <v>-53</v>
      </c>
      <c r="O66" s="1"/>
      <c r="P66" s="1"/>
      <c r="Q66" s="1"/>
      <c r="R66" s="1"/>
      <c r="S66" s="1"/>
      <c r="T66" s="1"/>
      <c r="U66" s="1"/>
      <c r="V66" s="17"/>
      <c r="W66" s="1"/>
      <c r="X66" s="4" t="s">
        <v>134</v>
      </c>
      <c r="Y66" s="4"/>
      <c r="Z66" s="12"/>
      <c r="AA66" s="12"/>
      <c r="AB66" s="12"/>
      <c r="AC66" s="12"/>
      <c r="AD66" s="12"/>
      <c r="AE66" s="12"/>
      <c r="AF66" s="1"/>
      <c r="AG66" s="17"/>
      <c r="AH66" s="1"/>
      <c r="AI66" s="1"/>
      <c r="AJ66" s="1"/>
      <c r="AK66" s="1"/>
      <c r="AL66" s="1"/>
      <c r="AP66" s="4">
        <f>$N$18</f>
        <v>17049</v>
      </c>
      <c r="AQ66" s="3" t="e">
        <f>LOOKUP(AR66,M23:M37,L23:L37)</f>
        <v>#N/A</v>
      </c>
      <c r="AR66" s="4">
        <f>MAX($N$10:$N$24)</f>
        <v>21474</v>
      </c>
    </row>
    <row r="67" spans="1:44">
      <c r="B67" s="1"/>
      <c r="C67" s="1"/>
      <c r="D67" s="1"/>
      <c r="E67" s="1"/>
      <c r="F67" s="1"/>
      <c r="G67" s="1"/>
      <c r="H67" s="1"/>
      <c r="I67" s="1"/>
      <c r="J67" s="1"/>
      <c r="K67" s="17"/>
      <c r="L67" s="1"/>
      <c r="M67" s="4" t="s">
        <v>135</v>
      </c>
      <c r="N67" s="4">
        <f>resultats_9h_23h!N125</f>
        <v>-5040</v>
      </c>
      <c r="O67" s="1"/>
      <c r="P67" s="1"/>
      <c r="Q67" s="1"/>
      <c r="R67" s="1"/>
      <c r="S67" s="1"/>
      <c r="T67" s="1"/>
      <c r="V67" s="18"/>
      <c r="X67" s="4" t="s">
        <v>135</v>
      </c>
      <c r="Y67" s="4"/>
      <c r="Z67" s="12"/>
      <c r="AA67" s="12"/>
      <c r="AB67" s="12"/>
      <c r="AC67" s="12"/>
      <c r="AD67" s="12"/>
      <c r="AE67" s="12"/>
      <c r="AG67" s="18"/>
      <c r="AP67" s="4">
        <f>$N$40</f>
        <v>17746</v>
      </c>
      <c r="AQ67" s="3" t="e">
        <f>LOOKUP(AR67,M45:M59,L45:L59)</f>
        <v>#N/A</v>
      </c>
      <c r="AR67" s="4">
        <f>MAX($N$32:$N$46)</f>
        <v>17746</v>
      </c>
    </row>
    <row r="68" spans="1:44">
      <c r="B68" s="1"/>
      <c r="C68" s="1"/>
      <c r="D68" s="1"/>
      <c r="E68" s="1"/>
      <c r="F68" s="1"/>
      <c r="G68" s="1"/>
      <c r="H68" s="1"/>
      <c r="I68" s="1"/>
      <c r="J68" s="1"/>
      <c r="K68" s="17"/>
      <c r="L68" s="1"/>
      <c r="M68" s="5" t="s">
        <v>136</v>
      </c>
      <c r="N68" s="5">
        <f>resultats_9h_24h!N125</f>
        <v>-9506</v>
      </c>
      <c r="O68" s="1"/>
      <c r="P68" s="1"/>
      <c r="Q68" s="1"/>
      <c r="R68" s="1"/>
      <c r="S68" s="1"/>
      <c r="T68" s="1"/>
      <c r="V68" s="18"/>
      <c r="X68" s="5" t="s">
        <v>136</v>
      </c>
      <c r="Y68" s="5"/>
      <c r="Z68" s="12"/>
      <c r="AA68" s="12"/>
      <c r="AB68" s="12"/>
      <c r="AC68" s="12"/>
      <c r="AD68" s="12"/>
      <c r="AE68" s="12"/>
      <c r="AG68" s="18"/>
      <c r="AP68" s="4">
        <f>$T$18</f>
        <v>17568</v>
      </c>
      <c r="AQ68" s="3" t="e">
        <f>LOOKUP(AR68,S23:S37,R23:R37)</f>
        <v>#N/A</v>
      </c>
      <c r="AR68" s="4">
        <f>MAX($T$10:$T$24)</f>
        <v>23750</v>
      </c>
    </row>
    <row r="69" spans="1:44">
      <c r="B69" s="1"/>
      <c r="C69" s="1"/>
      <c r="D69" s="1"/>
      <c r="E69" s="1"/>
      <c r="F69" s="1"/>
      <c r="G69" s="1"/>
      <c r="H69" s="1"/>
      <c r="I69" s="1"/>
      <c r="K69" s="18"/>
      <c r="M69" s="1"/>
      <c r="N69" s="1"/>
      <c r="O69" s="1"/>
      <c r="P69" s="1"/>
      <c r="Q69" s="1"/>
      <c r="R69" s="1"/>
      <c r="S69" s="1"/>
      <c r="T69" s="1"/>
      <c r="V69" s="18"/>
      <c r="X69" s="12"/>
      <c r="Y69" s="12"/>
      <c r="Z69" s="12"/>
      <c r="AA69" s="12"/>
      <c r="AB69" s="12"/>
      <c r="AC69" s="12"/>
      <c r="AD69" s="12"/>
      <c r="AE69" s="12"/>
      <c r="AG69" s="18"/>
      <c r="AP69" s="4">
        <f>$N$62</f>
        <v>14074</v>
      </c>
      <c r="AQ69" s="3" t="e">
        <f>LOOKUP(AR69,M67:M81,L67:L81)</f>
        <v>#N/A</v>
      </c>
      <c r="AR69" s="4">
        <f>MAX($N$54:$N$68)</f>
        <v>20570</v>
      </c>
    </row>
    <row r="70" spans="1:44">
      <c r="K70" s="18"/>
      <c r="M70" s="1"/>
      <c r="N70" s="1"/>
      <c r="O70" s="1"/>
      <c r="P70" s="1"/>
      <c r="Q70" s="1"/>
      <c r="R70" s="1"/>
      <c r="S70" s="1"/>
      <c r="T70" s="1"/>
      <c r="V70" s="18"/>
      <c r="X70" s="12"/>
      <c r="Y70" s="12"/>
      <c r="Z70" s="12"/>
      <c r="AA70" s="12"/>
      <c r="AB70" s="12"/>
      <c r="AC70" s="12"/>
      <c r="AD70" s="12"/>
      <c r="AE70" s="12"/>
      <c r="AG70" s="18"/>
      <c r="AP70" s="4">
        <f>$Q$18</f>
        <v>21674</v>
      </c>
      <c r="AQ70" s="3" t="e">
        <f>LOOKUP(AR70,P23:P37,O23:O37)</f>
        <v>#N/A</v>
      </c>
      <c r="AR70" s="4">
        <f>MAX(P23:P37)</f>
        <v>0</v>
      </c>
    </row>
    <row r="71" spans="1:44">
      <c r="K71" s="18"/>
      <c r="M71" s="1"/>
      <c r="N71" s="1"/>
      <c r="O71" s="1"/>
      <c r="P71" s="1"/>
      <c r="Q71" s="1"/>
      <c r="R71" s="1"/>
      <c r="S71" s="1"/>
      <c r="T71" s="1"/>
      <c r="V71" s="18"/>
      <c r="X71" s="12"/>
      <c r="Y71" s="12"/>
      <c r="Z71" s="12"/>
      <c r="AA71" s="12"/>
      <c r="AB71" s="12"/>
      <c r="AC71" s="12"/>
      <c r="AD71" s="12"/>
      <c r="AE71" s="12"/>
      <c r="AG71" s="18"/>
      <c r="AP71" s="4">
        <f>$T$40</f>
        <v>13138</v>
      </c>
      <c r="AQ71" s="3" t="e">
        <f>LOOKUP(AR71,S45:S59,R45:R59)</f>
        <v>#N/A</v>
      </c>
      <c r="AR71" s="4">
        <f>MAX($T$32:$T$46)</f>
        <v>16933</v>
      </c>
    </row>
    <row r="72" spans="1:44">
      <c r="M72" s="1"/>
      <c r="N72" s="1"/>
      <c r="O72" s="1"/>
      <c r="P72" s="1"/>
      <c r="Q72" s="1"/>
      <c r="R72" s="1"/>
      <c r="S72" s="1"/>
      <c r="T72" s="1"/>
      <c r="X72" s="12"/>
      <c r="Y72" s="12"/>
      <c r="Z72" s="12"/>
      <c r="AA72" s="12"/>
      <c r="AB72" s="12"/>
      <c r="AC72" s="12"/>
      <c r="AD72" s="12"/>
      <c r="AE72" s="12"/>
      <c r="AP72" s="4">
        <f>$Q$40</f>
        <v>20825</v>
      </c>
      <c r="AQ72" s="3" t="e">
        <f>LOOKUP(AR72,P45:P59,O45:O59)</f>
        <v>#N/A</v>
      </c>
      <c r="AR72" s="4">
        <f>MAX($Q$32:$Q$46)</f>
        <v>20825</v>
      </c>
    </row>
    <row r="73" spans="1:44">
      <c r="M73" s="1"/>
      <c r="N73" s="1"/>
      <c r="O73" s="1"/>
      <c r="P73" s="1"/>
      <c r="Q73" s="1"/>
      <c r="R73" s="1"/>
      <c r="S73" s="1"/>
      <c r="T73" s="1"/>
      <c r="X73" s="12"/>
      <c r="Y73" s="12"/>
      <c r="Z73" s="12"/>
      <c r="AA73" s="12"/>
      <c r="AB73" s="12"/>
      <c r="AC73" s="12"/>
      <c r="AD73" s="12"/>
      <c r="AE73" s="12"/>
      <c r="AP73" s="2">
        <f>SUM(AP66:AP72)</f>
        <v>122074</v>
      </c>
      <c r="AQ73" s="9"/>
      <c r="AR73" s="2">
        <f>AR66+AR67+AR68+AR69+AR70+AR71+AR72</f>
        <v>121298</v>
      </c>
    </row>
    <row r="74" spans="1:44">
      <c r="M74" s="1"/>
      <c r="N74" s="1"/>
      <c r="O74" s="1"/>
      <c r="P74" s="1"/>
      <c r="Q74" s="1"/>
      <c r="R74" s="1"/>
      <c r="S74" s="1"/>
      <c r="T74" s="1"/>
      <c r="X74" s="12"/>
      <c r="Y74" s="12"/>
      <c r="Z74" s="12"/>
      <c r="AA74" s="12"/>
      <c r="AB74" s="12"/>
      <c r="AC74" s="12"/>
      <c r="AD74" s="12"/>
      <c r="AE74" s="12"/>
      <c r="AP74" s="2">
        <f>SUM(AP67:AP73)</f>
        <v>227099</v>
      </c>
      <c r="AQ74" s="9"/>
      <c r="AR74" s="2">
        <f>AR67+AR68+AR69+AR70+AR71+AR72+AR73</f>
        <v>221122</v>
      </c>
    </row>
    <row r="75" spans="1:44">
      <c r="M75" s="1"/>
      <c r="N75" s="1"/>
      <c r="O75" s="1"/>
      <c r="P75" s="1"/>
      <c r="Q75" s="1"/>
      <c r="R75" s="1"/>
      <c r="S75" s="1"/>
      <c r="T75" s="1"/>
      <c r="X75" s="12"/>
      <c r="Y75" s="12"/>
      <c r="Z75" s="12"/>
      <c r="AA75" s="12"/>
      <c r="AB75" s="12"/>
      <c r="AC75" s="12"/>
      <c r="AD75" s="12"/>
      <c r="AE75" s="12"/>
    </row>
    <row r="76" spans="1:44">
      <c r="M76" s="1"/>
      <c r="N76" s="1"/>
      <c r="O76" s="1"/>
      <c r="P76" s="1"/>
      <c r="Q76" s="1"/>
      <c r="R76" s="1"/>
      <c r="S76" s="1"/>
      <c r="T76" s="1"/>
      <c r="X76" s="12"/>
      <c r="Y76" s="12"/>
      <c r="Z76" s="12"/>
      <c r="AA76" s="12"/>
      <c r="AB76" s="12"/>
      <c r="AC76" s="12"/>
      <c r="AD76" s="12"/>
      <c r="AE76" s="12"/>
    </row>
    <row r="77" spans="1:44">
      <c r="M77" s="1"/>
      <c r="N77" s="1"/>
      <c r="O77" s="1"/>
      <c r="P77" s="1"/>
      <c r="Q77" s="1"/>
      <c r="R77" s="1"/>
      <c r="S77" s="1"/>
      <c r="T77" s="1"/>
      <c r="X77" s="12"/>
      <c r="Y77" s="12"/>
      <c r="Z77" s="12"/>
      <c r="AA77" s="12"/>
      <c r="AB77" s="12"/>
      <c r="AC77" s="12"/>
      <c r="AD77" s="12"/>
      <c r="AE77" s="12"/>
    </row>
    <row r="78" spans="1:44">
      <c r="M78" s="1"/>
      <c r="N78" s="1"/>
      <c r="O78" s="1"/>
      <c r="P78" s="1"/>
      <c r="Q78" s="1"/>
      <c r="R78" s="1"/>
      <c r="S78" s="1"/>
      <c r="T78" s="1"/>
      <c r="X78" s="1"/>
      <c r="Y78" s="1"/>
      <c r="Z78" s="1"/>
      <c r="AA78" s="1"/>
      <c r="AB78" s="1"/>
      <c r="AC78" s="1"/>
      <c r="AD78" s="1"/>
      <c r="AE78" s="1"/>
    </row>
    <row r="79" spans="1:44">
      <c r="M79" s="1"/>
      <c r="N79" s="1"/>
      <c r="O79" s="1"/>
      <c r="P79" s="1"/>
      <c r="Q79" s="1"/>
      <c r="R79" s="1"/>
      <c r="S79" s="1"/>
      <c r="T79" s="1"/>
      <c r="X79" s="1"/>
      <c r="Y79" s="1"/>
      <c r="Z79" s="1"/>
      <c r="AA79" s="1"/>
      <c r="AB79" s="1"/>
      <c r="AC79" s="1"/>
      <c r="AD79" s="1"/>
      <c r="AE79" s="1"/>
    </row>
    <row r="80" spans="1:44">
      <c r="M80" s="1"/>
      <c r="N80" s="1"/>
      <c r="O80" s="1"/>
      <c r="P80" s="1"/>
      <c r="Q80" s="1"/>
      <c r="R80" s="1"/>
      <c r="S80" s="1"/>
      <c r="T80" s="1"/>
      <c r="X80" s="1"/>
      <c r="Y80" s="1"/>
      <c r="Z80" s="1"/>
      <c r="AA80" s="1"/>
      <c r="AB80" s="1"/>
      <c r="AC80" s="1"/>
      <c r="AD80" s="1"/>
      <c r="AE80" s="1"/>
    </row>
    <row r="81" spans="13:20">
      <c r="M81" s="1"/>
      <c r="N81" s="1"/>
      <c r="O81" s="1"/>
      <c r="P81" s="1"/>
      <c r="Q81" s="1"/>
      <c r="R81" s="1"/>
      <c r="S81" s="1"/>
      <c r="T81" s="1"/>
    </row>
    <row r="82" spans="13:20">
      <c r="M82" s="1"/>
      <c r="N82" s="1"/>
      <c r="O82" s="1"/>
      <c r="P82" s="1"/>
      <c r="Q82" s="1"/>
      <c r="R82" s="1"/>
      <c r="S82" s="1"/>
      <c r="T82" s="1"/>
    </row>
    <row r="83" spans="13:20">
      <c r="M83" s="1"/>
      <c r="N83" s="1"/>
      <c r="P83" s="1"/>
    </row>
    <row r="84" spans="13:20">
      <c r="P84" s="1"/>
    </row>
    <row r="85" spans="13:20">
      <c r="P85" s="1"/>
    </row>
  </sheetData>
  <mergeCells count="45">
    <mergeCell ref="X51:Y52"/>
    <mergeCell ref="X53:Y53"/>
    <mergeCell ref="X29:Y30"/>
    <mergeCell ref="AA29:AB30"/>
    <mergeCell ref="AD29:AE30"/>
    <mergeCell ref="X31:Y31"/>
    <mergeCell ref="AA31:AB31"/>
    <mergeCell ref="AD31:AE31"/>
    <mergeCell ref="W1:AF3"/>
    <mergeCell ref="X7:Y8"/>
    <mergeCell ref="X9:Y9"/>
    <mergeCell ref="AA7:AB8"/>
    <mergeCell ref="AD7:AE8"/>
    <mergeCell ref="AA9:AB9"/>
    <mergeCell ref="AD9:AE9"/>
    <mergeCell ref="H22:I23"/>
    <mergeCell ref="B39:C39"/>
    <mergeCell ref="M53:N53"/>
    <mergeCell ref="B9:C9"/>
    <mergeCell ref="E9:F9"/>
    <mergeCell ref="H9:I9"/>
    <mergeCell ref="M29:N30"/>
    <mergeCell ref="H24:I24"/>
    <mergeCell ref="A1:J3"/>
    <mergeCell ref="L1:U3"/>
    <mergeCell ref="S9:T9"/>
    <mergeCell ref="E24:F24"/>
    <mergeCell ref="B24:C24"/>
    <mergeCell ref="S7:T8"/>
    <mergeCell ref="B22:C23"/>
    <mergeCell ref="E22:F23"/>
    <mergeCell ref="M9:N9"/>
    <mergeCell ref="P9:Q9"/>
    <mergeCell ref="B7:C8"/>
    <mergeCell ref="E7:F8"/>
    <mergeCell ref="H7:I8"/>
    <mergeCell ref="M7:N8"/>
    <mergeCell ref="P7:Q8"/>
    <mergeCell ref="P29:Q30"/>
    <mergeCell ref="S29:T30"/>
    <mergeCell ref="B37:C38"/>
    <mergeCell ref="M51:N52"/>
    <mergeCell ref="S31:T31"/>
    <mergeCell ref="P31:Q31"/>
    <mergeCell ref="M31:N31"/>
  </mergeCells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5"/>
  <sheetViews>
    <sheetView workbookViewId="0">
      <selection activeCell="J4" sqref="J4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-178</v>
      </c>
      <c r="C7">
        <v>563</v>
      </c>
      <c r="D7">
        <v>-345</v>
      </c>
      <c r="E7">
        <v>-336</v>
      </c>
      <c r="F7">
        <v>-268</v>
      </c>
      <c r="G7">
        <v>490</v>
      </c>
      <c r="H7">
        <v>179</v>
      </c>
      <c r="I7">
        <v>1</v>
      </c>
      <c r="J7">
        <v>706</v>
      </c>
      <c r="K7">
        <v>44</v>
      </c>
      <c r="L7">
        <v>-511</v>
      </c>
      <c r="M7">
        <v>627</v>
      </c>
      <c r="N7">
        <v>974</v>
      </c>
    </row>
    <row r="8" spans="1:14">
      <c r="A8">
        <v>2007</v>
      </c>
      <c r="B8">
        <v>856</v>
      </c>
      <c r="C8">
        <v>-260</v>
      </c>
      <c r="D8">
        <v>21</v>
      </c>
      <c r="E8">
        <v>-415</v>
      </c>
      <c r="F8">
        <v>419</v>
      </c>
      <c r="G8">
        <v>-19</v>
      </c>
      <c r="H8">
        <v>-332</v>
      </c>
      <c r="I8">
        <v>-287</v>
      </c>
      <c r="J8">
        <v>-694</v>
      </c>
      <c r="K8">
        <v>168</v>
      </c>
      <c r="L8">
        <v>449</v>
      </c>
      <c r="M8">
        <v>333</v>
      </c>
      <c r="N8">
        <v>237</v>
      </c>
    </row>
    <row r="9" spans="1:14">
      <c r="A9">
        <v>2008</v>
      </c>
      <c r="B9">
        <v>-934</v>
      </c>
      <c r="C9">
        <v>-157</v>
      </c>
      <c r="D9">
        <v>-764</v>
      </c>
      <c r="E9">
        <v>-77</v>
      </c>
      <c r="F9">
        <v>-43</v>
      </c>
      <c r="G9">
        <v>-622</v>
      </c>
      <c r="H9">
        <v>357</v>
      </c>
      <c r="I9">
        <v>1202</v>
      </c>
      <c r="J9">
        <v>1056</v>
      </c>
      <c r="K9">
        <v>941</v>
      </c>
      <c r="L9">
        <v>528</v>
      </c>
      <c r="M9">
        <v>-1533</v>
      </c>
      <c r="N9">
        <v>-48</v>
      </c>
    </row>
    <row r="10" spans="1:14">
      <c r="A10">
        <v>2009</v>
      </c>
      <c r="B10">
        <v>130</v>
      </c>
      <c r="C10">
        <v>703</v>
      </c>
      <c r="D10">
        <v>95</v>
      </c>
      <c r="E10">
        <v>-695</v>
      </c>
      <c r="F10">
        <v>-66</v>
      </c>
      <c r="G10">
        <v>-373</v>
      </c>
      <c r="H10">
        <v>-633</v>
      </c>
      <c r="I10">
        <v>-741</v>
      </c>
      <c r="J10">
        <v>62</v>
      </c>
      <c r="K10">
        <v>75</v>
      </c>
      <c r="L10">
        <v>402</v>
      </c>
      <c r="M10">
        <v>1135</v>
      </c>
      <c r="N10">
        <v>93</v>
      </c>
    </row>
    <row r="11" spans="1:14">
      <c r="A11">
        <v>2010</v>
      </c>
      <c r="B11">
        <v>140</v>
      </c>
      <c r="C11">
        <v>149</v>
      </c>
      <c r="D11">
        <v>-274</v>
      </c>
      <c r="E11">
        <v>1107</v>
      </c>
      <c r="F11">
        <v>1741</v>
      </c>
      <c r="G11">
        <v>495</v>
      </c>
      <c r="H11">
        <v>-1660</v>
      </c>
      <c r="I11">
        <v>-291</v>
      </c>
      <c r="J11">
        <v>-2013</v>
      </c>
      <c r="K11">
        <v>97</v>
      </c>
      <c r="L11">
        <v>895</v>
      </c>
      <c r="M11">
        <v>644</v>
      </c>
      <c r="N11">
        <v>1030</v>
      </c>
    </row>
    <row r="12" spans="1:14">
      <c r="A12">
        <v>2011</v>
      </c>
      <c r="B12">
        <v>-375</v>
      </c>
      <c r="C12">
        <v>514</v>
      </c>
      <c r="D12">
        <v>-1097</v>
      </c>
      <c r="E12">
        <v>210</v>
      </c>
      <c r="F12">
        <v>-49</v>
      </c>
      <c r="G12">
        <v>-1156</v>
      </c>
      <c r="H12">
        <v>615</v>
      </c>
      <c r="I12">
        <v>1069</v>
      </c>
      <c r="J12">
        <v>-680</v>
      </c>
      <c r="K12">
        <v>-790</v>
      </c>
      <c r="L12">
        <v>845</v>
      </c>
      <c r="M12">
        <v>1015</v>
      </c>
      <c r="N12">
        <v>121</v>
      </c>
    </row>
    <row r="13" spans="1:14">
      <c r="A13">
        <v>2012</v>
      </c>
      <c r="B13">
        <v>303</v>
      </c>
      <c r="C13">
        <v>175</v>
      </c>
      <c r="D13">
        <v>150</v>
      </c>
      <c r="E13">
        <v>-49</v>
      </c>
      <c r="F13">
        <v>1290</v>
      </c>
      <c r="G13">
        <v>119</v>
      </c>
      <c r="H13">
        <v>672</v>
      </c>
      <c r="I13">
        <v>-765</v>
      </c>
      <c r="J13">
        <v>-385</v>
      </c>
      <c r="K13">
        <v>-412</v>
      </c>
      <c r="L13">
        <v>57</v>
      </c>
      <c r="M13">
        <v>-57</v>
      </c>
      <c r="N13">
        <v>1097</v>
      </c>
    </row>
    <row r="14" spans="1:14">
      <c r="A14">
        <v>2013</v>
      </c>
      <c r="B14">
        <v>-837</v>
      </c>
      <c r="C14">
        <v>827</v>
      </c>
      <c r="D14">
        <v>572</v>
      </c>
      <c r="E14">
        <v>-531</v>
      </c>
      <c r="F14">
        <v>-141</v>
      </c>
      <c r="G14">
        <v>-138</v>
      </c>
      <c r="H14">
        <v>60</v>
      </c>
      <c r="I14">
        <v>236</v>
      </c>
      <c r="J14">
        <v>-338</v>
      </c>
      <c r="K14">
        <v>-114</v>
      </c>
      <c r="L14">
        <v>8</v>
      </c>
      <c r="M14">
        <v>72</v>
      </c>
      <c r="N14">
        <v>-325</v>
      </c>
    </row>
    <row r="15" spans="1:14">
      <c r="A15">
        <v>2014</v>
      </c>
      <c r="B15">
        <v>433</v>
      </c>
      <c r="C15">
        <v>-482</v>
      </c>
      <c r="D15">
        <v>26</v>
      </c>
      <c r="E15">
        <v>-98</v>
      </c>
      <c r="F15">
        <v>519</v>
      </c>
      <c r="G15">
        <v>494</v>
      </c>
      <c r="H15">
        <v>585</v>
      </c>
      <c r="I15">
        <v>342</v>
      </c>
      <c r="J15">
        <v>412</v>
      </c>
      <c r="K15">
        <v>350</v>
      </c>
      <c r="L15">
        <v>16</v>
      </c>
      <c r="M15">
        <v>157</v>
      </c>
      <c r="N15">
        <v>2754</v>
      </c>
    </row>
    <row r="16" spans="1:14">
      <c r="A16">
        <v>2015</v>
      </c>
      <c r="B16">
        <v>511</v>
      </c>
      <c r="C16">
        <v>615</v>
      </c>
      <c r="D16">
        <v>801</v>
      </c>
      <c r="E16">
        <v>-1321</v>
      </c>
      <c r="F16">
        <v>597</v>
      </c>
      <c r="G16">
        <v>384</v>
      </c>
      <c r="H16">
        <v>81</v>
      </c>
      <c r="I16">
        <v>-258</v>
      </c>
      <c r="J16">
        <v>413</v>
      </c>
      <c r="K16">
        <v>-731</v>
      </c>
      <c r="L16">
        <v>1055</v>
      </c>
      <c r="M16">
        <v>434</v>
      </c>
      <c r="N16">
        <v>2581</v>
      </c>
    </row>
    <row r="17" spans="1:14">
      <c r="N17">
        <f>SUM(N7:N16)</f>
        <v>8514</v>
      </c>
    </row>
    <row r="18" spans="1:14">
      <c r="A18" t="s">
        <v>129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-16</v>
      </c>
      <c r="C28">
        <v>-86</v>
      </c>
      <c r="D28">
        <v>-375</v>
      </c>
      <c r="E28">
        <v>262</v>
      </c>
      <c r="F28">
        <v>322</v>
      </c>
      <c r="G28">
        <v>-1</v>
      </c>
      <c r="H28">
        <v>93</v>
      </c>
      <c r="I28">
        <v>-82</v>
      </c>
      <c r="J28">
        <v>-360</v>
      </c>
      <c r="K28">
        <v>102</v>
      </c>
      <c r="L28">
        <v>77</v>
      </c>
      <c r="M28">
        <v>-198</v>
      </c>
      <c r="N28">
        <v>-262</v>
      </c>
    </row>
    <row r="29" spans="1:14">
      <c r="A29">
        <v>2007</v>
      </c>
      <c r="B29">
        <v>86</v>
      </c>
      <c r="C29">
        <v>-177</v>
      </c>
      <c r="D29">
        <v>-100</v>
      </c>
      <c r="E29">
        <v>-202</v>
      </c>
      <c r="F29">
        <v>14</v>
      </c>
      <c r="G29">
        <v>159</v>
      </c>
      <c r="H29">
        <v>-116</v>
      </c>
      <c r="I29">
        <v>359</v>
      </c>
      <c r="J29">
        <v>-225</v>
      </c>
      <c r="K29">
        <v>-250</v>
      </c>
      <c r="L29">
        <v>-52</v>
      </c>
      <c r="M29">
        <v>-131</v>
      </c>
      <c r="N29">
        <v>-635</v>
      </c>
    </row>
    <row r="30" spans="1:14">
      <c r="A30">
        <v>2008</v>
      </c>
      <c r="B30">
        <v>390</v>
      </c>
      <c r="C30">
        <v>-232</v>
      </c>
      <c r="D30">
        <v>138</v>
      </c>
      <c r="E30">
        <v>-343</v>
      </c>
      <c r="F30">
        <v>-550</v>
      </c>
      <c r="G30">
        <v>376</v>
      </c>
      <c r="H30">
        <v>-230</v>
      </c>
      <c r="I30">
        <v>-130</v>
      </c>
      <c r="J30">
        <v>351</v>
      </c>
      <c r="K30">
        <v>263</v>
      </c>
      <c r="L30">
        <v>533</v>
      </c>
      <c r="M30">
        <v>-550</v>
      </c>
      <c r="N30">
        <v>16</v>
      </c>
    </row>
    <row r="31" spans="1:14">
      <c r="A31">
        <v>2009</v>
      </c>
      <c r="B31">
        <v>720</v>
      </c>
      <c r="C31">
        <v>301</v>
      </c>
      <c r="D31">
        <v>-578</v>
      </c>
      <c r="E31">
        <v>395</v>
      </c>
      <c r="F31">
        <v>426</v>
      </c>
      <c r="G31">
        <v>295</v>
      </c>
      <c r="H31">
        <v>278</v>
      </c>
      <c r="I31">
        <v>28</v>
      </c>
      <c r="J31">
        <v>-40</v>
      </c>
      <c r="K31">
        <v>-74</v>
      </c>
      <c r="L31">
        <v>213</v>
      </c>
      <c r="M31">
        <v>157</v>
      </c>
      <c r="N31">
        <v>2121</v>
      </c>
    </row>
    <row r="32" spans="1:14">
      <c r="A32">
        <v>2010</v>
      </c>
      <c r="B32">
        <v>86</v>
      </c>
      <c r="C32">
        <v>346</v>
      </c>
      <c r="D32">
        <v>534</v>
      </c>
      <c r="E32">
        <v>60</v>
      </c>
      <c r="F32">
        <v>170</v>
      </c>
      <c r="G32">
        <v>272</v>
      </c>
      <c r="H32">
        <v>14</v>
      </c>
      <c r="I32">
        <v>935</v>
      </c>
      <c r="J32">
        <v>221</v>
      </c>
      <c r="K32">
        <v>209</v>
      </c>
      <c r="L32">
        <v>308</v>
      </c>
      <c r="M32">
        <v>246</v>
      </c>
      <c r="N32">
        <v>3401</v>
      </c>
    </row>
    <row r="33" spans="1:14">
      <c r="A33">
        <v>2011</v>
      </c>
      <c r="B33">
        <v>263</v>
      </c>
      <c r="C33">
        <v>445</v>
      </c>
      <c r="D33">
        <v>602</v>
      </c>
      <c r="E33">
        <v>599</v>
      </c>
      <c r="F33">
        <v>334</v>
      </c>
      <c r="G33">
        <v>-559</v>
      </c>
      <c r="H33">
        <v>-132</v>
      </c>
      <c r="I33">
        <v>1414</v>
      </c>
      <c r="J33">
        <v>-3263</v>
      </c>
      <c r="K33">
        <v>29</v>
      </c>
      <c r="L33">
        <v>563</v>
      </c>
      <c r="M33">
        <v>24</v>
      </c>
      <c r="N33">
        <v>321</v>
      </c>
    </row>
    <row r="34" spans="1:14">
      <c r="A34">
        <v>2012</v>
      </c>
      <c r="B34">
        <v>403</v>
      </c>
      <c r="C34">
        <v>105</v>
      </c>
      <c r="D34">
        <v>161</v>
      </c>
      <c r="E34">
        <v>111</v>
      </c>
      <c r="F34">
        <v>-3</v>
      </c>
      <c r="G34">
        <v>90</v>
      </c>
      <c r="H34">
        <v>67</v>
      </c>
      <c r="I34">
        <v>71</v>
      </c>
      <c r="J34">
        <v>68</v>
      </c>
      <c r="K34">
        <v>230</v>
      </c>
      <c r="L34">
        <v>144</v>
      </c>
      <c r="M34">
        <v>52</v>
      </c>
      <c r="N34">
        <v>1499</v>
      </c>
    </row>
    <row r="35" spans="1:14">
      <c r="A35">
        <v>2013</v>
      </c>
      <c r="B35">
        <v>-176</v>
      </c>
      <c r="C35">
        <v>225</v>
      </c>
      <c r="D35">
        <v>106</v>
      </c>
      <c r="E35">
        <v>-142</v>
      </c>
      <c r="F35">
        <v>-37</v>
      </c>
      <c r="G35">
        <v>545</v>
      </c>
      <c r="H35">
        <v>3</v>
      </c>
      <c r="I35">
        <v>222</v>
      </c>
      <c r="J35">
        <v>320</v>
      </c>
      <c r="K35">
        <v>-3</v>
      </c>
      <c r="L35">
        <v>230</v>
      </c>
      <c r="M35">
        <v>319</v>
      </c>
      <c r="N35">
        <v>1611</v>
      </c>
    </row>
    <row r="36" spans="1:14">
      <c r="A36">
        <v>2014</v>
      </c>
      <c r="B36">
        <v>75</v>
      </c>
      <c r="C36">
        <v>31</v>
      </c>
      <c r="D36">
        <v>127</v>
      </c>
      <c r="E36">
        <v>34</v>
      </c>
      <c r="F36">
        <v>155</v>
      </c>
      <c r="G36">
        <v>333</v>
      </c>
      <c r="H36">
        <v>12</v>
      </c>
      <c r="I36">
        <v>233</v>
      </c>
      <c r="J36">
        <v>145</v>
      </c>
      <c r="K36">
        <v>-32</v>
      </c>
      <c r="L36">
        <v>107</v>
      </c>
      <c r="M36">
        <v>215</v>
      </c>
      <c r="N36">
        <v>1435</v>
      </c>
    </row>
    <row r="37" spans="1:14">
      <c r="A37">
        <v>2015</v>
      </c>
      <c r="B37">
        <v>137</v>
      </c>
      <c r="C37">
        <v>494</v>
      </c>
      <c r="D37">
        <v>423</v>
      </c>
      <c r="E37">
        <v>180</v>
      </c>
      <c r="F37">
        <v>537</v>
      </c>
      <c r="G37">
        <v>-1106</v>
      </c>
      <c r="H37">
        <v>-424</v>
      </c>
      <c r="I37">
        <v>60</v>
      </c>
      <c r="J37">
        <v>220</v>
      </c>
      <c r="K37">
        <v>431</v>
      </c>
      <c r="L37">
        <v>291</v>
      </c>
      <c r="M37">
        <v>85</v>
      </c>
      <c r="N37">
        <v>1327</v>
      </c>
    </row>
    <row r="38" spans="1:14">
      <c r="N38">
        <f>SUM(N28:N37)</f>
        <v>10834</v>
      </c>
    </row>
    <row r="39" spans="1:14">
      <c r="A39" t="s">
        <v>128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100</v>
      </c>
      <c r="C49">
        <v>307</v>
      </c>
      <c r="D49">
        <v>56</v>
      </c>
      <c r="E49">
        <v>-41</v>
      </c>
      <c r="F49">
        <v>269</v>
      </c>
      <c r="G49">
        <v>266</v>
      </c>
      <c r="H49">
        <v>439</v>
      </c>
      <c r="I49">
        <v>141</v>
      </c>
      <c r="J49">
        <v>313</v>
      </c>
      <c r="K49">
        <v>376</v>
      </c>
      <c r="L49">
        <v>-102</v>
      </c>
      <c r="M49">
        <v>118</v>
      </c>
      <c r="N49">
        <v>2241</v>
      </c>
    </row>
    <row r="50" spans="1:14">
      <c r="A50">
        <v>2007</v>
      </c>
      <c r="B50">
        <v>-1</v>
      </c>
      <c r="C50">
        <v>280</v>
      </c>
      <c r="D50">
        <v>28</v>
      </c>
      <c r="E50">
        <v>180</v>
      </c>
      <c r="F50">
        <v>194</v>
      </c>
      <c r="G50">
        <v>66</v>
      </c>
      <c r="H50">
        <v>170</v>
      </c>
      <c r="I50">
        <v>37</v>
      </c>
      <c r="J50">
        <v>350</v>
      </c>
      <c r="K50">
        <v>-326</v>
      </c>
      <c r="L50">
        <v>-695</v>
      </c>
      <c r="M50">
        <v>-121</v>
      </c>
      <c r="N50">
        <v>161</v>
      </c>
    </row>
    <row r="51" spans="1:14">
      <c r="A51">
        <v>2008</v>
      </c>
      <c r="B51">
        <v>94</v>
      </c>
      <c r="C51">
        <v>-206</v>
      </c>
      <c r="D51">
        <v>-1079</v>
      </c>
      <c r="E51">
        <v>-218</v>
      </c>
      <c r="F51">
        <v>37</v>
      </c>
      <c r="G51">
        <v>-17</v>
      </c>
      <c r="H51">
        <v>-224</v>
      </c>
      <c r="I51">
        <v>452</v>
      </c>
      <c r="J51">
        <v>232</v>
      </c>
      <c r="K51">
        <v>-734</v>
      </c>
      <c r="L51">
        <v>1167</v>
      </c>
      <c r="M51">
        <v>486</v>
      </c>
      <c r="N51">
        <v>-9</v>
      </c>
    </row>
    <row r="52" spans="1:14">
      <c r="A52">
        <v>2009</v>
      </c>
      <c r="B52">
        <v>-1006</v>
      </c>
      <c r="C52">
        <v>-199</v>
      </c>
      <c r="D52">
        <v>13</v>
      </c>
      <c r="E52">
        <v>-281</v>
      </c>
      <c r="F52">
        <v>850</v>
      </c>
      <c r="G52">
        <v>-576</v>
      </c>
      <c r="H52">
        <v>483</v>
      </c>
      <c r="I52">
        <v>417</v>
      </c>
      <c r="J52">
        <v>228</v>
      </c>
      <c r="K52">
        <v>-158</v>
      </c>
      <c r="L52">
        <v>-164</v>
      </c>
      <c r="M52">
        <v>21</v>
      </c>
      <c r="N52">
        <v>-370</v>
      </c>
    </row>
    <row r="53" spans="1:14">
      <c r="A53">
        <v>2010</v>
      </c>
      <c r="B53">
        <v>-465</v>
      </c>
      <c r="C53">
        <v>584</v>
      </c>
      <c r="D53">
        <v>152</v>
      </c>
      <c r="E53">
        <v>-179</v>
      </c>
      <c r="F53">
        <v>-698</v>
      </c>
      <c r="G53">
        <v>620</v>
      </c>
      <c r="H53">
        <v>560</v>
      </c>
      <c r="I53">
        <v>150</v>
      </c>
      <c r="J53">
        <v>421</v>
      </c>
      <c r="K53">
        <v>-161</v>
      </c>
      <c r="L53">
        <v>143</v>
      </c>
      <c r="M53">
        <v>-4</v>
      </c>
      <c r="N53">
        <v>1122</v>
      </c>
    </row>
    <row r="54" spans="1:14">
      <c r="A54">
        <v>2011</v>
      </c>
      <c r="B54">
        <v>642</v>
      </c>
      <c r="C54">
        <v>379</v>
      </c>
      <c r="D54">
        <v>4</v>
      </c>
      <c r="E54">
        <v>187</v>
      </c>
      <c r="F54">
        <v>-10</v>
      </c>
      <c r="G54">
        <v>231</v>
      </c>
      <c r="H54">
        <v>168</v>
      </c>
      <c r="I54">
        <v>-183</v>
      </c>
      <c r="J54">
        <v>-238</v>
      </c>
      <c r="K54">
        <v>59</v>
      </c>
      <c r="L54">
        <v>192</v>
      </c>
      <c r="M54">
        <v>206</v>
      </c>
      <c r="N54">
        <v>1637</v>
      </c>
    </row>
    <row r="55" spans="1:14">
      <c r="A55">
        <v>2012</v>
      </c>
      <c r="B55">
        <v>67</v>
      </c>
      <c r="C55">
        <v>567</v>
      </c>
      <c r="D55">
        <v>-327</v>
      </c>
      <c r="E55">
        <v>571</v>
      </c>
      <c r="F55">
        <v>177</v>
      </c>
      <c r="G55">
        <v>543</v>
      </c>
      <c r="H55">
        <v>-331</v>
      </c>
      <c r="I55">
        <v>144</v>
      </c>
      <c r="J55">
        <v>-255</v>
      </c>
      <c r="K55">
        <v>360</v>
      </c>
      <c r="L55">
        <v>20</v>
      </c>
      <c r="M55">
        <v>-139</v>
      </c>
      <c r="N55">
        <v>1395</v>
      </c>
    </row>
    <row r="56" spans="1:14">
      <c r="A56">
        <v>2013</v>
      </c>
      <c r="B56">
        <v>151</v>
      </c>
      <c r="C56">
        <v>195</v>
      </c>
      <c r="D56">
        <v>394</v>
      </c>
      <c r="E56">
        <v>-252</v>
      </c>
      <c r="F56">
        <v>397</v>
      </c>
      <c r="G56">
        <v>19</v>
      </c>
      <c r="H56">
        <v>488</v>
      </c>
      <c r="I56">
        <v>439</v>
      </c>
      <c r="J56">
        <v>221</v>
      </c>
      <c r="K56">
        <v>-34</v>
      </c>
      <c r="L56">
        <v>-23</v>
      </c>
      <c r="M56">
        <v>184</v>
      </c>
      <c r="N56">
        <v>2180</v>
      </c>
    </row>
    <row r="57" spans="1:14">
      <c r="A57">
        <v>2014</v>
      </c>
      <c r="B57">
        <v>315</v>
      </c>
      <c r="C57">
        <v>357</v>
      </c>
      <c r="D57">
        <v>-337</v>
      </c>
      <c r="E57">
        <v>138</v>
      </c>
      <c r="F57">
        <v>178</v>
      </c>
      <c r="G57">
        <v>-42</v>
      </c>
      <c r="H57">
        <v>191</v>
      </c>
      <c r="I57">
        <v>396</v>
      </c>
      <c r="J57">
        <v>-93</v>
      </c>
      <c r="K57">
        <v>218</v>
      </c>
      <c r="L57">
        <v>-154</v>
      </c>
      <c r="M57">
        <v>601</v>
      </c>
      <c r="N57">
        <v>1767</v>
      </c>
    </row>
    <row r="58" spans="1:14">
      <c r="A58">
        <v>2015</v>
      </c>
      <c r="B58">
        <v>49</v>
      </c>
      <c r="C58">
        <v>724</v>
      </c>
      <c r="D58">
        <v>431</v>
      </c>
      <c r="E58">
        <v>-159</v>
      </c>
      <c r="F58">
        <v>-1394</v>
      </c>
      <c r="G58">
        <v>-502</v>
      </c>
      <c r="H58">
        <v>168</v>
      </c>
      <c r="I58">
        <v>505</v>
      </c>
      <c r="J58">
        <v>-546</v>
      </c>
      <c r="K58">
        <v>136</v>
      </c>
      <c r="L58">
        <v>259</v>
      </c>
      <c r="M58">
        <v>58</v>
      </c>
      <c r="N58">
        <v>-270</v>
      </c>
    </row>
    <row r="59" spans="1:14">
      <c r="N59">
        <f>SUM(N49:N58)</f>
        <v>9854</v>
      </c>
    </row>
    <row r="60" spans="1:14">
      <c r="A60" t="s">
        <v>127</v>
      </c>
    </row>
    <row r="63" spans="1:14">
      <c r="A63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733</v>
      </c>
      <c r="C70">
        <v>-69</v>
      </c>
      <c r="D70">
        <v>-578</v>
      </c>
      <c r="E70">
        <v>-6</v>
      </c>
      <c r="F70">
        <v>185</v>
      </c>
      <c r="G70">
        <v>-317</v>
      </c>
      <c r="H70">
        <v>571</v>
      </c>
      <c r="I70">
        <v>52</v>
      </c>
      <c r="J70">
        <v>-229</v>
      </c>
      <c r="K70">
        <v>399</v>
      </c>
      <c r="L70">
        <v>24</v>
      </c>
      <c r="M70">
        <v>92</v>
      </c>
      <c r="N70">
        <v>859</v>
      </c>
    </row>
    <row r="71" spans="1:14">
      <c r="A71">
        <v>2007</v>
      </c>
      <c r="B71">
        <v>262</v>
      </c>
      <c r="C71">
        <v>82</v>
      </c>
      <c r="D71">
        <v>825</v>
      </c>
      <c r="E71">
        <v>-218</v>
      </c>
      <c r="F71">
        <v>160</v>
      </c>
      <c r="G71">
        <v>103</v>
      </c>
      <c r="H71">
        <v>163</v>
      </c>
      <c r="I71">
        <v>658</v>
      </c>
      <c r="J71">
        <v>152</v>
      </c>
      <c r="K71">
        <v>420</v>
      </c>
      <c r="L71">
        <v>-626</v>
      </c>
      <c r="M71">
        <v>-513</v>
      </c>
      <c r="N71">
        <v>1467</v>
      </c>
    </row>
    <row r="72" spans="1:14">
      <c r="A72">
        <v>2008</v>
      </c>
      <c r="B72">
        <v>-524</v>
      </c>
      <c r="C72">
        <v>29</v>
      </c>
      <c r="D72">
        <v>682</v>
      </c>
      <c r="E72">
        <v>-119</v>
      </c>
      <c r="F72">
        <v>377</v>
      </c>
      <c r="G72">
        <v>354</v>
      </c>
      <c r="H72">
        <v>156</v>
      </c>
      <c r="I72">
        <v>-272</v>
      </c>
      <c r="J72">
        <v>1154</v>
      </c>
      <c r="K72">
        <v>2218</v>
      </c>
      <c r="L72">
        <v>-883</v>
      </c>
      <c r="M72">
        <v>-3184</v>
      </c>
      <c r="N72">
        <v>-11</v>
      </c>
    </row>
    <row r="73" spans="1:14">
      <c r="A73">
        <v>2009</v>
      </c>
      <c r="B73">
        <v>-207</v>
      </c>
      <c r="C73">
        <v>2398</v>
      </c>
      <c r="D73">
        <v>331</v>
      </c>
      <c r="E73">
        <v>995</v>
      </c>
      <c r="F73">
        <v>-378</v>
      </c>
      <c r="G73">
        <v>372</v>
      </c>
      <c r="H73">
        <v>479</v>
      </c>
      <c r="I73">
        <v>-983</v>
      </c>
      <c r="J73">
        <v>-510</v>
      </c>
      <c r="K73">
        <v>-190</v>
      </c>
      <c r="L73">
        <v>109</v>
      </c>
      <c r="M73">
        <v>298</v>
      </c>
      <c r="N73">
        <v>2713</v>
      </c>
    </row>
    <row r="74" spans="1:14">
      <c r="A74">
        <v>2010</v>
      </c>
      <c r="B74">
        <v>57</v>
      </c>
      <c r="C74">
        <v>196</v>
      </c>
      <c r="D74">
        <v>777</v>
      </c>
      <c r="E74">
        <v>278</v>
      </c>
      <c r="F74">
        <v>353</v>
      </c>
      <c r="G74">
        <v>-821</v>
      </c>
      <c r="H74">
        <v>-1128</v>
      </c>
      <c r="I74">
        <v>160</v>
      </c>
      <c r="J74">
        <v>-609</v>
      </c>
      <c r="K74">
        <v>704</v>
      </c>
      <c r="L74">
        <v>918</v>
      </c>
      <c r="M74">
        <v>185</v>
      </c>
      <c r="N74">
        <v>1072</v>
      </c>
    </row>
    <row r="75" spans="1:14">
      <c r="A75">
        <v>2011</v>
      </c>
      <c r="B75">
        <v>-422</v>
      </c>
      <c r="C75">
        <v>22</v>
      </c>
      <c r="D75">
        <v>14</v>
      </c>
      <c r="E75">
        <v>400</v>
      </c>
      <c r="F75">
        <v>528</v>
      </c>
      <c r="G75">
        <v>-355</v>
      </c>
      <c r="H75">
        <v>1091</v>
      </c>
      <c r="I75">
        <v>-107</v>
      </c>
      <c r="J75">
        <v>-628</v>
      </c>
      <c r="K75">
        <v>154</v>
      </c>
      <c r="L75">
        <v>837</v>
      </c>
      <c r="M75">
        <v>422</v>
      </c>
      <c r="N75">
        <v>1953</v>
      </c>
    </row>
    <row r="76" spans="1:14">
      <c r="A76">
        <v>2012</v>
      </c>
      <c r="B76">
        <v>1021</v>
      </c>
      <c r="C76">
        <v>-535</v>
      </c>
      <c r="D76">
        <v>-146</v>
      </c>
      <c r="E76">
        <v>201</v>
      </c>
      <c r="F76">
        <v>-229</v>
      </c>
      <c r="G76">
        <v>804</v>
      </c>
      <c r="H76">
        <v>422</v>
      </c>
      <c r="I76">
        <v>133</v>
      </c>
      <c r="J76">
        <v>-317</v>
      </c>
      <c r="K76">
        <v>175</v>
      </c>
      <c r="L76">
        <v>-184</v>
      </c>
      <c r="M76">
        <v>-394</v>
      </c>
      <c r="N76">
        <v>952</v>
      </c>
    </row>
    <row r="77" spans="1:14">
      <c r="A77">
        <v>2013</v>
      </c>
      <c r="B77">
        <v>-915</v>
      </c>
      <c r="C77">
        <v>-302</v>
      </c>
      <c r="D77">
        <v>371</v>
      </c>
      <c r="E77">
        <v>510</v>
      </c>
      <c r="F77">
        <v>-497</v>
      </c>
      <c r="G77">
        <v>309</v>
      </c>
      <c r="H77">
        <v>-492</v>
      </c>
      <c r="I77">
        <v>770</v>
      </c>
      <c r="J77">
        <v>471</v>
      </c>
      <c r="K77">
        <v>-850</v>
      </c>
      <c r="L77">
        <v>403</v>
      </c>
      <c r="M77">
        <v>-534</v>
      </c>
      <c r="N77">
        <v>-756</v>
      </c>
    </row>
    <row r="78" spans="1:14">
      <c r="A78">
        <v>2014</v>
      </c>
      <c r="B78">
        <v>562</v>
      </c>
      <c r="C78">
        <v>-104</v>
      </c>
      <c r="D78">
        <v>-60</v>
      </c>
      <c r="E78">
        <v>46</v>
      </c>
      <c r="F78">
        <v>451</v>
      </c>
      <c r="G78">
        <v>317</v>
      </c>
      <c r="H78">
        <v>-138</v>
      </c>
      <c r="I78">
        <v>-173</v>
      </c>
      <c r="J78">
        <v>-6</v>
      </c>
      <c r="K78">
        <v>126</v>
      </c>
      <c r="L78">
        <v>-276</v>
      </c>
      <c r="M78">
        <v>286</v>
      </c>
      <c r="N78">
        <v>1030</v>
      </c>
    </row>
    <row r="79" spans="1:14">
      <c r="A79">
        <v>2015</v>
      </c>
      <c r="B79">
        <v>62</v>
      </c>
      <c r="C79">
        <v>1089</v>
      </c>
      <c r="D79">
        <v>-321</v>
      </c>
      <c r="E79">
        <v>338</v>
      </c>
      <c r="F79">
        <v>-395</v>
      </c>
      <c r="G79">
        <v>254</v>
      </c>
      <c r="H79">
        <v>-1050</v>
      </c>
      <c r="I79">
        <v>-803</v>
      </c>
      <c r="J79">
        <v>646</v>
      </c>
      <c r="K79">
        <v>598</v>
      </c>
      <c r="L79">
        <v>919</v>
      </c>
      <c r="M79">
        <v>-1288</v>
      </c>
      <c r="N79">
        <v>48</v>
      </c>
    </row>
    <row r="80" spans="1:14">
      <c r="N80">
        <f>SUM(N70:N79)</f>
        <v>9327</v>
      </c>
    </row>
    <row r="82" spans="1:14">
      <c r="A82" t="s">
        <v>126</v>
      </c>
    </row>
    <row r="84" spans="1:14">
      <c r="A84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28</v>
      </c>
      <c r="C91">
        <v>-373</v>
      </c>
      <c r="D91">
        <v>96</v>
      </c>
      <c r="E91">
        <v>136</v>
      </c>
      <c r="F91">
        <v>613</v>
      </c>
      <c r="G91">
        <v>209</v>
      </c>
      <c r="H91">
        <v>633</v>
      </c>
      <c r="I91">
        <v>339</v>
      </c>
      <c r="J91">
        <v>545</v>
      </c>
      <c r="K91">
        <v>193</v>
      </c>
      <c r="L91">
        <v>-362</v>
      </c>
      <c r="M91">
        <v>398</v>
      </c>
      <c r="N91">
        <v>2456</v>
      </c>
    </row>
    <row r="92" spans="1:14">
      <c r="A92">
        <v>2007</v>
      </c>
      <c r="B92">
        <v>-265</v>
      </c>
      <c r="C92">
        <v>344</v>
      </c>
      <c r="D92">
        <v>-567</v>
      </c>
      <c r="E92">
        <v>535</v>
      </c>
      <c r="F92">
        <v>522</v>
      </c>
      <c r="G92">
        <v>209</v>
      </c>
      <c r="H92">
        <v>103</v>
      </c>
      <c r="I92">
        <v>247</v>
      </c>
      <c r="J92">
        <v>-21</v>
      </c>
      <c r="K92">
        <v>184</v>
      </c>
      <c r="L92">
        <v>71</v>
      </c>
      <c r="M92">
        <v>191</v>
      </c>
      <c r="N92">
        <v>1553</v>
      </c>
    </row>
    <row r="93" spans="1:14">
      <c r="A93">
        <v>2008</v>
      </c>
      <c r="B93">
        <v>-320</v>
      </c>
      <c r="C93">
        <v>460</v>
      </c>
      <c r="D93">
        <v>-1577</v>
      </c>
      <c r="E93">
        <v>54</v>
      </c>
      <c r="F93">
        <v>-293</v>
      </c>
      <c r="G93">
        <v>118</v>
      </c>
      <c r="H93">
        <v>-522</v>
      </c>
      <c r="I93">
        <v>1301</v>
      </c>
      <c r="J93">
        <v>422</v>
      </c>
      <c r="K93">
        <v>-808</v>
      </c>
      <c r="L93">
        <v>2004</v>
      </c>
      <c r="M93">
        <v>43</v>
      </c>
      <c r="N93">
        <v>881</v>
      </c>
    </row>
    <row r="94" spans="1:14">
      <c r="A94">
        <v>2009</v>
      </c>
      <c r="B94">
        <v>153</v>
      </c>
      <c r="C94">
        <v>211</v>
      </c>
      <c r="D94">
        <v>-1744</v>
      </c>
      <c r="E94">
        <v>352</v>
      </c>
      <c r="F94">
        <v>1589</v>
      </c>
      <c r="G94">
        <v>-673</v>
      </c>
      <c r="H94">
        <v>493</v>
      </c>
      <c r="I94">
        <v>586</v>
      </c>
      <c r="J94">
        <v>-161</v>
      </c>
      <c r="K94">
        <v>-72</v>
      </c>
      <c r="L94">
        <v>139</v>
      </c>
      <c r="M94">
        <v>-543</v>
      </c>
      <c r="N94">
        <v>330</v>
      </c>
    </row>
    <row r="95" spans="1:14">
      <c r="A95">
        <v>2010</v>
      </c>
      <c r="B95">
        <v>359</v>
      </c>
      <c r="C95">
        <v>61</v>
      </c>
      <c r="D95">
        <v>112</v>
      </c>
      <c r="E95">
        <v>-101</v>
      </c>
      <c r="F95">
        <v>-642</v>
      </c>
      <c r="G95">
        <v>386</v>
      </c>
      <c r="H95">
        <v>593</v>
      </c>
      <c r="I95">
        <v>-42</v>
      </c>
      <c r="J95">
        <v>558</v>
      </c>
      <c r="K95">
        <v>-79</v>
      </c>
      <c r="L95">
        <v>-54</v>
      </c>
      <c r="M95">
        <v>-287</v>
      </c>
      <c r="N95">
        <v>863</v>
      </c>
    </row>
    <row r="96" spans="1:14">
      <c r="A96">
        <v>2011</v>
      </c>
      <c r="B96">
        <v>104</v>
      </c>
      <c r="C96">
        <v>298</v>
      </c>
      <c r="D96">
        <v>-335</v>
      </c>
      <c r="E96">
        <v>210</v>
      </c>
      <c r="F96">
        <v>686</v>
      </c>
      <c r="G96">
        <v>-641</v>
      </c>
      <c r="H96">
        <v>448</v>
      </c>
      <c r="I96">
        <v>27</v>
      </c>
      <c r="J96">
        <v>589</v>
      </c>
      <c r="K96">
        <v>316</v>
      </c>
      <c r="L96">
        <v>-56</v>
      </c>
      <c r="M96">
        <v>-29</v>
      </c>
      <c r="N96">
        <v>1618</v>
      </c>
    </row>
    <row r="97" spans="1:14">
      <c r="A97">
        <v>2012</v>
      </c>
      <c r="B97">
        <v>107</v>
      </c>
      <c r="C97">
        <v>995</v>
      </c>
      <c r="D97">
        <v>-620</v>
      </c>
      <c r="E97">
        <v>534</v>
      </c>
      <c r="F97">
        <v>185</v>
      </c>
      <c r="G97">
        <v>706</v>
      </c>
      <c r="H97">
        <v>4</v>
      </c>
      <c r="I97">
        <v>859</v>
      </c>
      <c r="J97">
        <v>-172</v>
      </c>
      <c r="K97">
        <v>944</v>
      </c>
      <c r="L97">
        <v>-5</v>
      </c>
      <c r="M97">
        <v>-54</v>
      </c>
      <c r="N97">
        <v>3483</v>
      </c>
    </row>
    <row r="98" spans="1:14">
      <c r="A98">
        <v>2013</v>
      </c>
      <c r="B98">
        <v>248</v>
      </c>
      <c r="C98">
        <v>-187</v>
      </c>
      <c r="D98">
        <v>119</v>
      </c>
      <c r="E98">
        <v>-408</v>
      </c>
      <c r="F98">
        <v>464</v>
      </c>
      <c r="G98">
        <v>-14</v>
      </c>
      <c r="H98">
        <v>492</v>
      </c>
      <c r="I98">
        <v>99</v>
      </c>
      <c r="J98">
        <v>73</v>
      </c>
      <c r="K98">
        <v>175</v>
      </c>
      <c r="L98">
        <v>186</v>
      </c>
      <c r="M98">
        <v>-121</v>
      </c>
      <c r="N98">
        <v>1128</v>
      </c>
    </row>
    <row r="99" spans="1:14">
      <c r="A99">
        <v>2014</v>
      </c>
      <c r="B99">
        <v>-145</v>
      </c>
      <c r="C99">
        <v>135</v>
      </c>
      <c r="D99">
        <v>118</v>
      </c>
      <c r="E99">
        <v>176</v>
      </c>
      <c r="F99">
        <v>-299</v>
      </c>
      <c r="G99">
        <v>593</v>
      </c>
      <c r="H99">
        <v>172</v>
      </c>
      <c r="I99">
        <v>344</v>
      </c>
      <c r="J99">
        <v>362</v>
      </c>
      <c r="K99">
        <v>412</v>
      </c>
      <c r="L99">
        <v>366</v>
      </c>
      <c r="M99">
        <v>-73</v>
      </c>
      <c r="N99">
        <v>2161</v>
      </c>
    </row>
    <row r="100" spans="1:14">
      <c r="A100">
        <v>2015</v>
      </c>
      <c r="B100">
        <v>-343</v>
      </c>
      <c r="C100">
        <v>899</v>
      </c>
      <c r="D100">
        <v>-83</v>
      </c>
      <c r="E100">
        <v>24</v>
      </c>
      <c r="F100">
        <v>-755</v>
      </c>
      <c r="G100">
        <v>-42</v>
      </c>
      <c r="H100">
        <v>686</v>
      </c>
      <c r="I100">
        <v>-884</v>
      </c>
      <c r="J100">
        <v>334</v>
      </c>
      <c r="K100">
        <v>191</v>
      </c>
      <c r="L100">
        <v>-500</v>
      </c>
      <c r="M100">
        <v>497</v>
      </c>
      <c r="N100">
        <v>26</v>
      </c>
    </row>
    <row r="101" spans="1:14">
      <c r="N101">
        <f>SUM(N91:N100)</f>
        <v>14499</v>
      </c>
    </row>
    <row r="103" spans="1:14">
      <c r="A103" t="s">
        <v>125</v>
      </c>
    </row>
    <row r="105" spans="1:14">
      <c r="A105" t="s">
        <v>55</v>
      </c>
    </row>
    <row r="110" spans="1:14">
      <c r="A110" t="s">
        <v>26</v>
      </c>
    </row>
    <row r="111" spans="1:14">
      <c r="A111" t="s">
        <v>1</v>
      </c>
      <c r="B111">
        <v>13</v>
      </c>
      <c r="C111" t="s">
        <v>2</v>
      </c>
      <c r="D111">
        <v>14</v>
      </c>
      <c r="E111" t="s">
        <v>3</v>
      </c>
      <c r="F111">
        <v>62</v>
      </c>
    </row>
    <row r="113" spans="1:14">
      <c r="A113" t="s">
        <v>27</v>
      </c>
      <c r="B113" t="s">
        <v>5</v>
      </c>
      <c r="C113" t="s">
        <v>6</v>
      </c>
      <c r="D113" t="s">
        <v>7</v>
      </c>
      <c r="E113" t="s">
        <v>8</v>
      </c>
      <c r="F113" t="s">
        <v>9</v>
      </c>
      <c r="G113" t="s">
        <v>10</v>
      </c>
      <c r="H113" t="s">
        <v>11</v>
      </c>
      <c r="I113" t="s">
        <v>12</v>
      </c>
      <c r="J113" t="s">
        <v>13</v>
      </c>
      <c r="K113" t="s">
        <v>14</v>
      </c>
      <c r="L113" t="s">
        <v>15</v>
      </c>
      <c r="M113" t="s">
        <v>16</v>
      </c>
      <c r="N113" t="s">
        <v>17</v>
      </c>
    </row>
    <row r="114" spans="1:14">
      <c r="A114">
        <v>2006</v>
      </c>
      <c r="B114">
        <v>144</v>
      </c>
      <c r="C114">
        <v>-264</v>
      </c>
      <c r="D114">
        <v>-146</v>
      </c>
      <c r="E114">
        <v>172</v>
      </c>
      <c r="F114">
        <v>715</v>
      </c>
      <c r="G114">
        <v>-206</v>
      </c>
      <c r="H114">
        <v>-399</v>
      </c>
      <c r="I114">
        <v>-24</v>
      </c>
      <c r="J114">
        <v>-9</v>
      </c>
      <c r="K114">
        <v>345</v>
      </c>
      <c r="L114">
        <v>-376</v>
      </c>
      <c r="M114">
        <v>158</v>
      </c>
      <c r="N114">
        <v>111</v>
      </c>
    </row>
    <row r="115" spans="1:14">
      <c r="A115">
        <v>2007</v>
      </c>
      <c r="B115">
        <v>787</v>
      </c>
      <c r="C115">
        <v>-140</v>
      </c>
      <c r="D115">
        <v>-553</v>
      </c>
      <c r="E115">
        <v>133</v>
      </c>
      <c r="F115">
        <v>185</v>
      </c>
      <c r="G115">
        <v>143</v>
      </c>
      <c r="H115">
        <v>334</v>
      </c>
      <c r="I115">
        <v>890</v>
      </c>
      <c r="J115">
        <v>61</v>
      </c>
      <c r="K115">
        <v>150</v>
      </c>
      <c r="L115">
        <v>-629</v>
      </c>
      <c r="M115">
        <v>-270</v>
      </c>
      <c r="N115">
        <v>1093</v>
      </c>
    </row>
    <row r="116" spans="1:14">
      <c r="A116">
        <v>2008</v>
      </c>
      <c r="B116">
        <v>107</v>
      </c>
      <c r="C116">
        <v>-722</v>
      </c>
      <c r="D116">
        <v>423</v>
      </c>
      <c r="E116">
        <v>699</v>
      </c>
      <c r="F116">
        <v>-646</v>
      </c>
      <c r="G116">
        <v>172</v>
      </c>
      <c r="H116">
        <v>54</v>
      </c>
      <c r="I116">
        <v>597</v>
      </c>
      <c r="J116">
        <v>629</v>
      </c>
      <c r="K116">
        <v>-2162</v>
      </c>
      <c r="L116">
        <v>-267</v>
      </c>
      <c r="M116">
        <v>1157</v>
      </c>
      <c r="N116">
        <v>43</v>
      </c>
    </row>
    <row r="117" spans="1:14">
      <c r="A117">
        <v>2009</v>
      </c>
      <c r="B117">
        <v>341</v>
      </c>
      <c r="C117">
        <v>761</v>
      </c>
      <c r="D117">
        <v>788</v>
      </c>
      <c r="E117">
        <v>-49</v>
      </c>
      <c r="F117">
        <v>814</v>
      </c>
      <c r="G117">
        <v>-259</v>
      </c>
      <c r="H117">
        <v>-128</v>
      </c>
      <c r="I117">
        <v>-483</v>
      </c>
      <c r="J117">
        <v>-1076</v>
      </c>
      <c r="K117">
        <v>1302</v>
      </c>
      <c r="L117">
        <v>-359</v>
      </c>
      <c r="M117">
        <v>318</v>
      </c>
      <c r="N117">
        <v>1970</v>
      </c>
    </row>
    <row r="118" spans="1:14">
      <c r="A118">
        <v>2010</v>
      </c>
      <c r="B118">
        <v>-386</v>
      </c>
      <c r="C118">
        <v>351</v>
      </c>
      <c r="D118">
        <v>-409</v>
      </c>
      <c r="E118">
        <v>-889</v>
      </c>
      <c r="F118">
        <v>176</v>
      </c>
      <c r="G118">
        <v>-185</v>
      </c>
      <c r="H118">
        <v>244</v>
      </c>
      <c r="I118">
        <v>-389</v>
      </c>
      <c r="J118">
        <v>-6</v>
      </c>
      <c r="K118">
        <v>814</v>
      </c>
      <c r="L118">
        <v>784</v>
      </c>
      <c r="M118">
        <v>409</v>
      </c>
      <c r="N118">
        <v>516</v>
      </c>
    </row>
    <row r="119" spans="1:14">
      <c r="A119">
        <v>2011</v>
      </c>
      <c r="B119">
        <v>277</v>
      </c>
      <c r="C119">
        <v>286</v>
      </c>
      <c r="D119">
        <v>331</v>
      </c>
      <c r="E119">
        <v>45</v>
      </c>
      <c r="F119">
        <v>198</v>
      </c>
      <c r="G119">
        <v>-347</v>
      </c>
      <c r="H119">
        <v>232</v>
      </c>
      <c r="I119">
        <v>405</v>
      </c>
      <c r="J119">
        <v>275</v>
      </c>
      <c r="K119">
        <v>875</v>
      </c>
      <c r="L119">
        <v>-14</v>
      </c>
      <c r="M119">
        <v>370</v>
      </c>
      <c r="N119">
        <v>2932</v>
      </c>
    </row>
    <row r="120" spans="1:14">
      <c r="A120">
        <v>2012</v>
      </c>
      <c r="B120">
        <v>-186</v>
      </c>
      <c r="C120">
        <v>595</v>
      </c>
      <c r="D120">
        <v>-118</v>
      </c>
      <c r="E120">
        <v>126</v>
      </c>
      <c r="F120">
        <v>614</v>
      </c>
      <c r="G120">
        <v>48</v>
      </c>
      <c r="H120">
        <v>34</v>
      </c>
      <c r="I120">
        <v>-932</v>
      </c>
      <c r="J120">
        <v>-32</v>
      </c>
      <c r="K120">
        <v>-122</v>
      </c>
      <c r="L120">
        <v>231</v>
      </c>
      <c r="M120">
        <v>165</v>
      </c>
      <c r="N120">
        <v>422</v>
      </c>
    </row>
    <row r="121" spans="1:14">
      <c r="A121">
        <v>2013</v>
      </c>
      <c r="B121">
        <v>-74</v>
      </c>
      <c r="C121">
        <v>507</v>
      </c>
      <c r="D121">
        <v>26</v>
      </c>
      <c r="E121">
        <v>69</v>
      </c>
      <c r="F121">
        <v>591</v>
      </c>
      <c r="G121">
        <v>-143</v>
      </c>
      <c r="H121">
        <v>743</v>
      </c>
      <c r="I121">
        <v>190</v>
      </c>
      <c r="J121">
        <v>-201</v>
      </c>
      <c r="K121">
        <v>-149</v>
      </c>
      <c r="L121">
        <v>111</v>
      </c>
      <c r="M121">
        <v>477</v>
      </c>
      <c r="N121">
        <v>2146</v>
      </c>
    </row>
    <row r="122" spans="1:14">
      <c r="A122">
        <v>2014</v>
      </c>
      <c r="B122">
        <v>205</v>
      </c>
      <c r="C122">
        <v>147</v>
      </c>
      <c r="D122">
        <v>-416</v>
      </c>
      <c r="E122">
        <v>202</v>
      </c>
      <c r="F122">
        <v>301</v>
      </c>
      <c r="G122">
        <v>-208</v>
      </c>
      <c r="H122">
        <v>437</v>
      </c>
      <c r="I122">
        <v>509</v>
      </c>
      <c r="J122">
        <v>-77</v>
      </c>
      <c r="K122">
        <v>-175</v>
      </c>
      <c r="L122">
        <v>844</v>
      </c>
      <c r="M122">
        <v>455</v>
      </c>
      <c r="N122">
        <v>2223</v>
      </c>
    </row>
    <row r="123" spans="1:14">
      <c r="A123">
        <v>2015</v>
      </c>
      <c r="B123">
        <v>-1014</v>
      </c>
      <c r="C123">
        <v>-266</v>
      </c>
      <c r="D123">
        <v>-314</v>
      </c>
      <c r="E123">
        <v>225</v>
      </c>
      <c r="F123">
        <v>-865</v>
      </c>
      <c r="G123">
        <v>198</v>
      </c>
      <c r="H123">
        <v>171</v>
      </c>
      <c r="I123">
        <v>1142</v>
      </c>
      <c r="J123">
        <v>8</v>
      </c>
      <c r="K123">
        <v>213</v>
      </c>
      <c r="L123">
        <v>648</v>
      </c>
      <c r="M123">
        <v>-80</v>
      </c>
      <c r="N123">
        <v>68</v>
      </c>
    </row>
    <row r="124" spans="1:14">
      <c r="N124">
        <f>SUM(N114:N123)</f>
        <v>11524</v>
      </c>
    </row>
    <row r="126" spans="1:14">
      <c r="A126" t="s">
        <v>124</v>
      </c>
    </row>
    <row r="129" spans="1:1">
      <c r="A129" t="s">
        <v>54</v>
      </c>
    </row>
    <row r="132" spans="1:1">
      <c r="A132" t="s">
        <v>123</v>
      </c>
    </row>
    <row r="135" spans="1:1">
      <c r="A135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109" workbookViewId="0">
      <selection activeCell="N18" sqref="N18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37</v>
      </c>
      <c r="C7">
        <v>26</v>
      </c>
      <c r="D7">
        <v>55</v>
      </c>
      <c r="E7">
        <v>-134</v>
      </c>
      <c r="F7">
        <v>167</v>
      </c>
      <c r="G7">
        <v>153</v>
      </c>
      <c r="H7">
        <v>234</v>
      </c>
      <c r="I7">
        <v>-115</v>
      </c>
      <c r="J7">
        <v>176</v>
      </c>
      <c r="K7">
        <v>-63</v>
      </c>
      <c r="L7">
        <v>-273</v>
      </c>
      <c r="M7">
        <v>-31</v>
      </c>
      <c r="N7">
        <v>232</v>
      </c>
    </row>
    <row r="8" spans="1:14">
      <c r="A8">
        <v>2007</v>
      </c>
      <c r="B8">
        <v>189</v>
      </c>
      <c r="C8">
        <v>105</v>
      </c>
      <c r="D8">
        <v>181</v>
      </c>
      <c r="E8">
        <v>46</v>
      </c>
      <c r="F8">
        <v>239</v>
      </c>
      <c r="G8">
        <v>385</v>
      </c>
      <c r="H8">
        <v>44</v>
      </c>
      <c r="I8">
        <v>200</v>
      </c>
      <c r="J8">
        <v>73</v>
      </c>
      <c r="K8">
        <v>354</v>
      </c>
      <c r="L8">
        <v>797</v>
      </c>
      <c r="M8">
        <v>496</v>
      </c>
      <c r="N8">
        <v>3107</v>
      </c>
    </row>
    <row r="9" spans="1:14">
      <c r="A9">
        <v>2008</v>
      </c>
      <c r="B9">
        <v>30</v>
      </c>
      <c r="C9">
        <v>2</v>
      </c>
      <c r="D9">
        <v>-341</v>
      </c>
      <c r="E9">
        <v>-226</v>
      </c>
      <c r="F9">
        <v>167</v>
      </c>
      <c r="G9">
        <v>49</v>
      </c>
      <c r="H9">
        <v>18</v>
      </c>
      <c r="I9">
        <v>309</v>
      </c>
      <c r="J9">
        <v>8</v>
      </c>
      <c r="K9">
        <v>-20</v>
      </c>
      <c r="L9">
        <v>602</v>
      </c>
      <c r="M9">
        <v>342</v>
      </c>
      <c r="N9">
        <v>941</v>
      </c>
    </row>
    <row r="10" spans="1:14">
      <c r="A10">
        <v>2009</v>
      </c>
      <c r="B10">
        <v>-25</v>
      </c>
      <c r="C10">
        <v>644</v>
      </c>
      <c r="D10">
        <v>119</v>
      </c>
      <c r="E10">
        <v>-26</v>
      </c>
      <c r="F10">
        <v>167</v>
      </c>
      <c r="G10">
        <v>-326</v>
      </c>
      <c r="H10">
        <v>-121</v>
      </c>
      <c r="I10">
        <v>-375</v>
      </c>
      <c r="J10">
        <v>95</v>
      </c>
      <c r="K10">
        <v>-143</v>
      </c>
      <c r="L10">
        <v>-52</v>
      </c>
      <c r="M10">
        <v>-292</v>
      </c>
      <c r="N10">
        <v>-334</v>
      </c>
    </row>
    <row r="11" spans="1:14">
      <c r="A11">
        <v>2010</v>
      </c>
      <c r="B11">
        <v>225</v>
      </c>
      <c r="C11">
        <v>-94</v>
      </c>
      <c r="D11">
        <v>-275</v>
      </c>
      <c r="E11">
        <v>424</v>
      </c>
      <c r="F11">
        <v>38</v>
      </c>
      <c r="G11">
        <v>387</v>
      </c>
      <c r="H11">
        <v>-73</v>
      </c>
      <c r="I11">
        <v>46</v>
      </c>
      <c r="J11">
        <v>-139</v>
      </c>
      <c r="K11">
        <v>-156</v>
      </c>
      <c r="L11">
        <v>-534</v>
      </c>
      <c r="M11">
        <v>463</v>
      </c>
      <c r="N11">
        <v>311</v>
      </c>
    </row>
    <row r="12" spans="1:14">
      <c r="A12">
        <v>2011</v>
      </c>
      <c r="B12">
        <v>-456</v>
      </c>
      <c r="C12">
        <v>-41</v>
      </c>
      <c r="D12">
        <v>-102</v>
      </c>
      <c r="E12">
        <v>-297</v>
      </c>
      <c r="F12">
        <v>-30</v>
      </c>
      <c r="G12">
        <v>-219</v>
      </c>
      <c r="H12">
        <v>253</v>
      </c>
      <c r="I12">
        <v>-140</v>
      </c>
      <c r="J12">
        <v>-53</v>
      </c>
      <c r="K12">
        <v>-544</v>
      </c>
      <c r="L12">
        <v>124</v>
      </c>
      <c r="M12">
        <v>26</v>
      </c>
      <c r="N12">
        <v>-1481</v>
      </c>
    </row>
    <row r="13" spans="1:14">
      <c r="A13">
        <v>2012</v>
      </c>
      <c r="B13">
        <v>-103</v>
      </c>
      <c r="C13">
        <v>180</v>
      </c>
      <c r="D13">
        <v>218</v>
      </c>
      <c r="E13">
        <v>-132</v>
      </c>
      <c r="F13">
        <v>-278</v>
      </c>
      <c r="G13">
        <v>480</v>
      </c>
      <c r="H13">
        <v>63</v>
      </c>
      <c r="I13">
        <v>-216</v>
      </c>
      <c r="J13">
        <v>137</v>
      </c>
      <c r="K13">
        <v>30</v>
      </c>
      <c r="L13">
        <v>209</v>
      </c>
      <c r="M13">
        <v>-81</v>
      </c>
      <c r="N13">
        <v>507</v>
      </c>
    </row>
    <row r="14" spans="1:14">
      <c r="A14">
        <v>2013</v>
      </c>
      <c r="B14">
        <v>-45</v>
      </c>
      <c r="C14">
        <v>-113</v>
      </c>
      <c r="D14">
        <v>285</v>
      </c>
      <c r="E14">
        <v>450</v>
      </c>
      <c r="F14">
        <v>-38</v>
      </c>
      <c r="G14">
        <v>-89</v>
      </c>
      <c r="H14">
        <v>-230</v>
      </c>
      <c r="I14">
        <v>-6</v>
      </c>
      <c r="J14">
        <v>-38</v>
      </c>
      <c r="K14">
        <v>-143</v>
      </c>
      <c r="L14">
        <v>-293</v>
      </c>
      <c r="M14">
        <v>31</v>
      </c>
      <c r="N14">
        <v>-229</v>
      </c>
    </row>
    <row r="15" spans="1:14">
      <c r="A15">
        <v>2014</v>
      </c>
      <c r="B15">
        <v>-80</v>
      </c>
      <c r="C15">
        <v>25</v>
      </c>
      <c r="D15">
        <v>65</v>
      </c>
      <c r="E15">
        <v>-304</v>
      </c>
      <c r="F15">
        <v>-59</v>
      </c>
      <c r="G15">
        <v>227</v>
      </c>
      <c r="H15">
        <v>-32</v>
      </c>
      <c r="I15">
        <v>29</v>
      </c>
      <c r="J15">
        <v>-98</v>
      </c>
      <c r="K15">
        <v>-133</v>
      </c>
      <c r="L15">
        <v>300</v>
      </c>
      <c r="M15">
        <v>-48</v>
      </c>
      <c r="N15">
        <v>-107</v>
      </c>
    </row>
    <row r="16" spans="1:14">
      <c r="A16">
        <v>2015</v>
      </c>
      <c r="B16">
        <v>-375</v>
      </c>
      <c r="C16">
        <v>31</v>
      </c>
      <c r="D16">
        <v>350</v>
      </c>
      <c r="E16">
        <v>-338</v>
      </c>
      <c r="F16">
        <v>-505</v>
      </c>
      <c r="G16">
        <v>86</v>
      </c>
      <c r="H16">
        <v>-138</v>
      </c>
      <c r="I16">
        <v>-182</v>
      </c>
      <c r="J16">
        <v>-62</v>
      </c>
      <c r="K16">
        <v>-268</v>
      </c>
      <c r="L16">
        <v>463</v>
      </c>
      <c r="M16">
        <v>356</v>
      </c>
      <c r="N16">
        <v>-584</v>
      </c>
    </row>
    <row r="17" spans="1:14">
      <c r="N17">
        <f>SUM(N7:N16)</f>
        <v>2363</v>
      </c>
    </row>
    <row r="18" spans="1:14">
      <c r="A18" t="s">
        <v>73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33</v>
      </c>
      <c r="C28">
        <v>54</v>
      </c>
      <c r="D28">
        <v>-55</v>
      </c>
      <c r="E28">
        <v>-50</v>
      </c>
      <c r="F28">
        <v>19</v>
      </c>
      <c r="G28">
        <v>-146</v>
      </c>
      <c r="H28">
        <v>158</v>
      </c>
      <c r="I28">
        <v>135</v>
      </c>
      <c r="J28">
        <v>-111</v>
      </c>
      <c r="K28">
        <v>117</v>
      </c>
      <c r="L28">
        <v>-119</v>
      </c>
      <c r="M28">
        <v>-45</v>
      </c>
      <c r="N28">
        <v>-10</v>
      </c>
    </row>
    <row r="29" spans="1:14">
      <c r="A29">
        <v>2007</v>
      </c>
      <c r="B29">
        <v>-24</v>
      </c>
      <c r="C29">
        <v>-17</v>
      </c>
      <c r="D29">
        <v>-3</v>
      </c>
      <c r="E29">
        <v>-4</v>
      </c>
      <c r="F29">
        <v>13</v>
      </c>
      <c r="G29">
        <v>154</v>
      </c>
      <c r="H29">
        <v>23</v>
      </c>
      <c r="I29">
        <v>127</v>
      </c>
      <c r="J29">
        <v>98</v>
      </c>
      <c r="K29">
        <v>61</v>
      </c>
      <c r="L29">
        <v>-19</v>
      </c>
      <c r="M29">
        <v>-43</v>
      </c>
      <c r="N29">
        <v>366</v>
      </c>
    </row>
    <row r="30" spans="1:14">
      <c r="A30">
        <v>2008</v>
      </c>
      <c r="B30">
        <v>-61</v>
      </c>
      <c r="C30">
        <v>207</v>
      </c>
      <c r="D30">
        <v>-136</v>
      </c>
      <c r="E30">
        <v>236</v>
      </c>
      <c r="F30">
        <v>162</v>
      </c>
      <c r="G30">
        <v>113</v>
      </c>
      <c r="H30">
        <v>-177</v>
      </c>
      <c r="I30">
        <v>182</v>
      </c>
      <c r="J30">
        <v>225</v>
      </c>
      <c r="K30">
        <v>246</v>
      </c>
      <c r="L30">
        <v>608</v>
      </c>
      <c r="M30">
        <v>-188</v>
      </c>
      <c r="N30">
        <v>1417</v>
      </c>
    </row>
    <row r="31" spans="1:14">
      <c r="A31">
        <v>2009</v>
      </c>
      <c r="B31">
        <v>-147</v>
      </c>
      <c r="C31">
        <v>125</v>
      </c>
      <c r="D31">
        <v>182</v>
      </c>
      <c r="E31">
        <v>134</v>
      </c>
      <c r="F31">
        <v>-24</v>
      </c>
      <c r="G31">
        <v>211</v>
      </c>
      <c r="H31">
        <v>-73</v>
      </c>
      <c r="I31">
        <v>36</v>
      </c>
      <c r="J31">
        <v>18</v>
      </c>
      <c r="K31">
        <v>10</v>
      </c>
      <c r="L31">
        <v>60</v>
      </c>
      <c r="M31">
        <v>-30</v>
      </c>
      <c r="N31">
        <v>502</v>
      </c>
    </row>
    <row r="32" spans="1:14">
      <c r="A32">
        <v>2010</v>
      </c>
      <c r="B32">
        <v>34</v>
      </c>
      <c r="C32">
        <v>199</v>
      </c>
      <c r="D32">
        <v>33</v>
      </c>
      <c r="E32">
        <v>33</v>
      </c>
      <c r="F32">
        <v>346</v>
      </c>
      <c r="G32">
        <v>-149</v>
      </c>
      <c r="H32">
        <v>-345</v>
      </c>
      <c r="I32">
        <v>317</v>
      </c>
      <c r="J32">
        <v>-539</v>
      </c>
      <c r="K32">
        <v>281</v>
      </c>
      <c r="L32">
        <v>-26</v>
      </c>
      <c r="M32">
        <v>-142</v>
      </c>
      <c r="N32">
        <v>42</v>
      </c>
    </row>
    <row r="33" spans="1:14">
      <c r="A33">
        <v>2011</v>
      </c>
      <c r="B33">
        <v>268</v>
      </c>
      <c r="C33">
        <v>298</v>
      </c>
      <c r="D33">
        <v>89</v>
      </c>
      <c r="E33">
        <v>301</v>
      </c>
      <c r="F33">
        <v>330</v>
      </c>
      <c r="G33">
        <v>191</v>
      </c>
      <c r="H33">
        <v>-503</v>
      </c>
      <c r="I33">
        <v>817</v>
      </c>
      <c r="J33">
        <v>-855</v>
      </c>
      <c r="K33">
        <v>37</v>
      </c>
      <c r="L33">
        <v>184</v>
      </c>
      <c r="M33">
        <v>119</v>
      </c>
      <c r="N33">
        <v>1273</v>
      </c>
    </row>
    <row r="34" spans="1:14">
      <c r="A34">
        <v>2012</v>
      </c>
      <c r="B34">
        <v>181</v>
      </c>
      <c r="C34">
        <v>65</v>
      </c>
      <c r="D34">
        <v>58</v>
      </c>
      <c r="E34">
        <v>35</v>
      </c>
      <c r="F34">
        <v>-16</v>
      </c>
      <c r="G34">
        <v>45</v>
      </c>
      <c r="H34">
        <v>19</v>
      </c>
      <c r="I34">
        <v>-26</v>
      </c>
      <c r="J34">
        <v>-170</v>
      </c>
      <c r="K34">
        <v>20</v>
      </c>
      <c r="L34">
        <v>37</v>
      </c>
      <c r="M34">
        <v>-11</v>
      </c>
      <c r="N34">
        <v>236</v>
      </c>
    </row>
    <row r="35" spans="1:14">
      <c r="A35">
        <v>2013</v>
      </c>
      <c r="B35">
        <v>-88</v>
      </c>
      <c r="C35">
        <v>247</v>
      </c>
      <c r="D35">
        <v>0</v>
      </c>
      <c r="E35">
        <v>44</v>
      </c>
      <c r="F35">
        <v>63</v>
      </c>
      <c r="G35">
        <v>-40</v>
      </c>
      <c r="H35">
        <v>-19</v>
      </c>
      <c r="I35">
        <v>-103</v>
      </c>
      <c r="J35">
        <v>-9</v>
      </c>
      <c r="K35">
        <v>-80</v>
      </c>
      <c r="L35">
        <v>49</v>
      </c>
      <c r="M35">
        <v>134</v>
      </c>
      <c r="N35">
        <v>197</v>
      </c>
    </row>
    <row r="36" spans="1:14">
      <c r="A36">
        <v>2014</v>
      </c>
      <c r="B36">
        <v>-91</v>
      </c>
      <c r="C36">
        <v>97</v>
      </c>
      <c r="D36">
        <v>-37</v>
      </c>
      <c r="E36">
        <v>11</v>
      </c>
      <c r="F36">
        <v>32</v>
      </c>
      <c r="G36">
        <v>44</v>
      </c>
      <c r="H36">
        <v>24</v>
      </c>
      <c r="I36">
        <v>38</v>
      </c>
      <c r="J36">
        <v>83</v>
      </c>
      <c r="K36">
        <v>86</v>
      </c>
      <c r="L36">
        <v>2</v>
      </c>
      <c r="M36">
        <v>108</v>
      </c>
      <c r="N36">
        <v>396</v>
      </c>
    </row>
    <row r="37" spans="1:14">
      <c r="A37">
        <v>2015</v>
      </c>
      <c r="B37">
        <v>-923</v>
      </c>
      <c r="C37">
        <v>24</v>
      </c>
      <c r="D37">
        <v>194</v>
      </c>
      <c r="E37">
        <v>-29</v>
      </c>
      <c r="F37">
        <v>123</v>
      </c>
      <c r="G37">
        <v>273</v>
      </c>
      <c r="H37">
        <v>-39</v>
      </c>
      <c r="I37">
        <v>-488</v>
      </c>
      <c r="J37">
        <v>90</v>
      </c>
      <c r="K37">
        <v>392</v>
      </c>
      <c r="L37">
        <v>0</v>
      </c>
      <c r="M37">
        <v>11</v>
      </c>
      <c r="N37">
        <v>-371</v>
      </c>
    </row>
    <row r="38" spans="1:14">
      <c r="N38">
        <f>SUM(N28:N37)</f>
        <v>4048</v>
      </c>
    </row>
    <row r="39" spans="1:14">
      <c r="A39" t="s">
        <v>72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66</v>
      </c>
      <c r="C49">
        <v>-5</v>
      </c>
      <c r="D49">
        <v>45</v>
      </c>
      <c r="E49">
        <v>256</v>
      </c>
      <c r="F49">
        <v>-291</v>
      </c>
      <c r="G49">
        <v>238</v>
      </c>
      <c r="H49">
        <v>178</v>
      </c>
      <c r="I49">
        <v>-154</v>
      </c>
      <c r="J49">
        <v>-100</v>
      </c>
      <c r="K49">
        <v>-33</v>
      </c>
      <c r="L49">
        <v>-49</v>
      </c>
      <c r="M49">
        <v>-56</v>
      </c>
      <c r="N49">
        <v>96</v>
      </c>
    </row>
    <row r="50" spans="1:14">
      <c r="A50">
        <v>2007</v>
      </c>
      <c r="B50">
        <v>12</v>
      </c>
      <c r="C50">
        <v>-7</v>
      </c>
      <c r="D50">
        <v>-46</v>
      </c>
      <c r="E50">
        <v>279</v>
      </c>
      <c r="F50">
        <v>1</v>
      </c>
      <c r="G50">
        <v>-74</v>
      </c>
      <c r="H50">
        <v>59</v>
      </c>
      <c r="I50">
        <v>245</v>
      </c>
      <c r="J50">
        <v>76</v>
      </c>
      <c r="K50">
        <v>232</v>
      </c>
      <c r="L50">
        <v>-219</v>
      </c>
      <c r="M50">
        <v>-25</v>
      </c>
      <c r="N50">
        <v>534</v>
      </c>
    </row>
    <row r="51" spans="1:14">
      <c r="A51">
        <v>2008</v>
      </c>
      <c r="B51">
        <v>240</v>
      </c>
      <c r="C51">
        <v>65</v>
      </c>
      <c r="D51">
        <v>-334</v>
      </c>
      <c r="E51">
        <v>-273</v>
      </c>
      <c r="F51">
        <v>-15</v>
      </c>
      <c r="G51">
        <v>-126</v>
      </c>
      <c r="H51">
        <v>207</v>
      </c>
      <c r="I51">
        <v>88</v>
      </c>
      <c r="J51">
        <v>-597</v>
      </c>
      <c r="K51">
        <v>94</v>
      </c>
      <c r="L51">
        <v>364</v>
      </c>
      <c r="M51">
        <v>3</v>
      </c>
      <c r="N51">
        <v>-286</v>
      </c>
    </row>
    <row r="52" spans="1:14">
      <c r="A52">
        <v>2009</v>
      </c>
      <c r="B52">
        <v>-378</v>
      </c>
      <c r="C52">
        <v>-207</v>
      </c>
      <c r="D52">
        <v>-100</v>
      </c>
      <c r="E52">
        <v>246</v>
      </c>
      <c r="F52">
        <v>242</v>
      </c>
      <c r="G52">
        <v>-210</v>
      </c>
      <c r="H52">
        <v>186</v>
      </c>
      <c r="I52">
        <v>66</v>
      </c>
      <c r="J52">
        <v>-506</v>
      </c>
      <c r="K52">
        <v>31</v>
      </c>
      <c r="L52">
        <v>-265</v>
      </c>
      <c r="M52">
        <v>-366</v>
      </c>
      <c r="N52">
        <v>-1262</v>
      </c>
    </row>
    <row r="53" spans="1:14">
      <c r="A53">
        <v>2010</v>
      </c>
      <c r="B53">
        <v>43</v>
      </c>
      <c r="C53">
        <v>115</v>
      </c>
      <c r="D53">
        <v>71</v>
      </c>
      <c r="E53">
        <v>104</v>
      </c>
      <c r="F53">
        <v>375</v>
      </c>
      <c r="G53">
        <v>-115</v>
      </c>
      <c r="H53">
        <v>-24</v>
      </c>
      <c r="I53">
        <v>111</v>
      </c>
      <c r="J53">
        <v>-8</v>
      </c>
      <c r="K53">
        <v>-382</v>
      </c>
      <c r="L53">
        <v>-48</v>
      </c>
      <c r="M53">
        <v>274</v>
      </c>
      <c r="N53">
        <v>514</v>
      </c>
    </row>
    <row r="54" spans="1:14">
      <c r="A54">
        <v>2011</v>
      </c>
      <c r="B54">
        <v>226</v>
      </c>
      <c r="C54">
        <v>220</v>
      </c>
      <c r="D54">
        <v>-24</v>
      </c>
      <c r="E54">
        <v>16</v>
      </c>
      <c r="F54">
        <v>-117</v>
      </c>
      <c r="G54">
        <v>85</v>
      </c>
      <c r="H54">
        <v>14</v>
      </c>
      <c r="I54">
        <v>-198</v>
      </c>
      <c r="J54">
        <v>609</v>
      </c>
      <c r="K54">
        <v>-436</v>
      </c>
      <c r="L54">
        <v>-166</v>
      </c>
      <c r="M54">
        <v>177</v>
      </c>
      <c r="N54">
        <v>406</v>
      </c>
    </row>
    <row r="55" spans="1:14">
      <c r="A55">
        <v>2012</v>
      </c>
      <c r="B55">
        <v>-77</v>
      </c>
      <c r="C55">
        <v>-280</v>
      </c>
      <c r="D55">
        <v>176</v>
      </c>
      <c r="E55">
        <v>475</v>
      </c>
      <c r="F55">
        <v>-65</v>
      </c>
      <c r="G55">
        <v>-40</v>
      </c>
      <c r="H55">
        <v>-116</v>
      </c>
      <c r="I55">
        <v>-211</v>
      </c>
      <c r="J55">
        <v>-158</v>
      </c>
      <c r="K55">
        <v>127</v>
      </c>
      <c r="L55">
        <v>196</v>
      </c>
      <c r="M55">
        <v>62</v>
      </c>
      <c r="N55">
        <v>88</v>
      </c>
    </row>
    <row r="56" spans="1:14">
      <c r="A56">
        <v>2013</v>
      </c>
      <c r="B56">
        <v>-61</v>
      </c>
      <c r="C56">
        <v>-29</v>
      </c>
      <c r="D56">
        <v>80</v>
      </c>
      <c r="E56">
        <v>-182</v>
      </c>
      <c r="F56">
        <v>-68</v>
      </c>
      <c r="G56">
        <v>-187</v>
      </c>
      <c r="H56">
        <v>170</v>
      </c>
      <c r="I56">
        <v>361</v>
      </c>
      <c r="J56">
        <v>17</v>
      </c>
      <c r="K56">
        <v>-19</v>
      </c>
      <c r="L56">
        <v>212</v>
      </c>
      <c r="M56">
        <v>200</v>
      </c>
      <c r="N56">
        <v>495</v>
      </c>
    </row>
    <row r="57" spans="1:14">
      <c r="A57">
        <v>2014</v>
      </c>
      <c r="B57">
        <v>-117</v>
      </c>
      <c r="C57">
        <v>70</v>
      </c>
      <c r="D57">
        <v>-348</v>
      </c>
      <c r="E57">
        <v>-30</v>
      </c>
      <c r="F57">
        <v>-14</v>
      </c>
      <c r="G57">
        <v>-39</v>
      </c>
      <c r="H57">
        <v>-60</v>
      </c>
      <c r="I57">
        <v>72</v>
      </c>
      <c r="J57">
        <v>-114</v>
      </c>
      <c r="K57">
        <v>4</v>
      </c>
      <c r="L57">
        <v>-51</v>
      </c>
      <c r="M57">
        <v>317</v>
      </c>
      <c r="N57">
        <v>-310</v>
      </c>
    </row>
    <row r="58" spans="1:14">
      <c r="A58">
        <v>2015</v>
      </c>
      <c r="B58">
        <v>113</v>
      </c>
      <c r="C58">
        <v>288</v>
      </c>
      <c r="D58">
        <v>225</v>
      </c>
      <c r="E58">
        <v>-111</v>
      </c>
      <c r="F58">
        <v>-196</v>
      </c>
      <c r="G58">
        <v>-349</v>
      </c>
      <c r="H58">
        <v>-6</v>
      </c>
      <c r="I58">
        <v>227</v>
      </c>
      <c r="J58">
        <v>-30</v>
      </c>
      <c r="K58">
        <v>-89</v>
      </c>
      <c r="L58">
        <v>24</v>
      </c>
      <c r="M58">
        <v>-300</v>
      </c>
      <c r="N58">
        <v>-205</v>
      </c>
    </row>
    <row r="59" spans="1:14">
      <c r="N59">
        <f>SUM(N49:N58)</f>
        <v>70</v>
      </c>
    </row>
    <row r="60" spans="1:14">
      <c r="A60" t="s">
        <v>71</v>
      </c>
    </row>
    <row r="63" spans="1:14">
      <c r="A63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9</v>
      </c>
      <c r="C70">
        <v>-30</v>
      </c>
      <c r="D70">
        <v>-196</v>
      </c>
      <c r="E70">
        <v>38</v>
      </c>
      <c r="F70">
        <v>8</v>
      </c>
      <c r="G70">
        <v>-191</v>
      </c>
      <c r="H70">
        <v>126</v>
      </c>
      <c r="I70">
        <v>97</v>
      </c>
      <c r="J70">
        <v>94</v>
      </c>
      <c r="K70">
        <v>174</v>
      </c>
      <c r="L70">
        <v>89</v>
      </c>
      <c r="M70">
        <v>263</v>
      </c>
      <c r="N70">
        <v>479</v>
      </c>
    </row>
    <row r="71" spans="1:14">
      <c r="A71">
        <v>2007</v>
      </c>
      <c r="B71">
        <v>45</v>
      </c>
      <c r="C71">
        <v>-120</v>
      </c>
      <c r="D71">
        <v>128</v>
      </c>
      <c r="E71">
        <v>26</v>
      </c>
      <c r="F71">
        <v>-22</v>
      </c>
      <c r="G71">
        <v>71</v>
      </c>
      <c r="H71">
        <v>133</v>
      </c>
      <c r="I71">
        <v>155</v>
      </c>
      <c r="J71">
        <v>83</v>
      </c>
      <c r="K71">
        <v>121</v>
      </c>
      <c r="L71">
        <v>339</v>
      </c>
      <c r="M71">
        <v>286</v>
      </c>
      <c r="N71">
        <v>1243</v>
      </c>
    </row>
    <row r="72" spans="1:14">
      <c r="A72">
        <v>2008</v>
      </c>
      <c r="B72">
        <v>189</v>
      </c>
      <c r="C72">
        <v>-109</v>
      </c>
      <c r="D72">
        <v>466</v>
      </c>
      <c r="E72">
        <v>-138</v>
      </c>
      <c r="F72">
        <v>7</v>
      </c>
      <c r="G72">
        <v>136</v>
      </c>
      <c r="H72">
        <v>-140</v>
      </c>
      <c r="I72">
        <v>-37</v>
      </c>
      <c r="J72">
        <v>34</v>
      </c>
      <c r="K72">
        <v>-328</v>
      </c>
      <c r="L72">
        <v>458</v>
      </c>
      <c r="M72">
        <v>-767</v>
      </c>
      <c r="N72">
        <v>-228</v>
      </c>
    </row>
    <row r="73" spans="1:14">
      <c r="A73">
        <v>2009</v>
      </c>
      <c r="B73">
        <v>37</v>
      </c>
      <c r="C73">
        <v>666</v>
      </c>
      <c r="D73">
        <v>-69</v>
      </c>
      <c r="E73">
        <v>325</v>
      </c>
      <c r="F73">
        <v>-67</v>
      </c>
      <c r="G73">
        <v>410</v>
      </c>
      <c r="H73">
        <v>-711</v>
      </c>
      <c r="I73">
        <v>-323</v>
      </c>
      <c r="J73">
        <v>59</v>
      </c>
      <c r="K73">
        <v>-508</v>
      </c>
      <c r="L73">
        <v>-75</v>
      </c>
      <c r="M73">
        <v>254</v>
      </c>
      <c r="N73">
        <v>-2</v>
      </c>
    </row>
    <row r="74" spans="1:14">
      <c r="A74">
        <v>2010</v>
      </c>
      <c r="B74">
        <v>230</v>
      </c>
      <c r="C74">
        <v>-113</v>
      </c>
      <c r="D74">
        <v>208</v>
      </c>
      <c r="E74">
        <v>298</v>
      </c>
      <c r="F74">
        <v>-244</v>
      </c>
      <c r="G74">
        <v>-169</v>
      </c>
      <c r="H74">
        <v>-391</v>
      </c>
      <c r="I74">
        <v>-101</v>
      </c>
      <c r="J74">
        <v>-231</v>
      </c>
      <c r="K74">
        <v>-165</v>
      </c>
      <c r="L74">
        <v>-70</v>
      </c>
      <c r="M74">
        <v>140</v>
      </c>
      <c r="N74">
        <v>-608</v>
      </c>
    </row>
    <row r="75" spans="1:14">
      <c r="A75">
        <v>2011</v>
      </c>
      <c r="B75">
        <v>171</v>
      </c>
      <c r="C75">
        <v>26</v>
      </c>
      <c r="D75">
        <v>34</v>
      </c>
      <c r="E75">
        <v>269</v>
      </c>
      <c r="F75">
        <v>44</v>
      </c>
      <c r="G75">
        <v>-65</v>
      </c>
      <c r="H75">
        <v>-78</v>
      </c>
      <c r="I75">
        <v>-177</v>
      </c>
      <c r="J75">
        <v>-29</v>
      </c>
      <c r="K75">
        <v>236</v>
      </c>
      <c r="L75">
        <v>-38</v>
      </c>
      <c r="M75">
        <v>164</v>
      </c>
      <c r="N75">
        <v>556</v>
      </c>
    </row>
    <row r="76" spans="1:14">
      <c r="A76">
        <v>2012</v>
      </c>
      <c r="B76">
        <v>278</v>
      </c>
      <c r="C76">
        <v>14</v>
      </c>
      <c r="D76">
        <v>-108</v>
      </c>
      <c r="E76">
        <v>46</v>
      </c>
      <c r="F76">
        <v>156</v>
      </c>
      <c r="G76">
        <v>118</v>
      </c>
      <c r="H76">
        <v>20</v>
      </c>
      <c r="I76">
        <v>-113</v>
      </c>
      <c r="J76">
        <v>18</v>
      </c>
      <c r="K76">
        <v>-78</v>
      </c>
      <c r="L76">
        <v>-53</v>
      </c>
      <c r="M76">
        <v>162</v>
      </c>
      <c r="N76">
        <v>459</v>
      </c>
    </row>
    <row r="77" spans="1:14">
      <c r="A77">
        <v>2013</v>
      </c>
      <c r="B77">
        <v>-83</v>
      </c>
      <c r="C77">
        <v>364</v>
      </c>
      <c r="D77">
        <v>168</v>
      </c>
      <c r="E77">
        <v>180</v>
      </c>
      <c r="F77">
        <v>-87</v>
      </c>
      <c r="G77">
        <v>97</v>
      </c>
      <c r="H77">
        <v>-133</v>
      </c>
      <c r="I77">
        <v>200</v>
      </c>
      <c r="J77">
        <v>304</v>
      </c>
      <c r="K77">
        <v>50</v>
      </c>
      <c r="L77">
        <v>151</v>
      </c>
      <c r="M77">
        <v>161</v>
      </c>
      <c r="N77">
        <v>1371</v>
      </c>
    </row>
    <row r="78" spans="1:14">
      <c r="A78">
        <v>2014</v>
      </c>
      <c r="B78">
        <v>-78</v>
      </c>
      <c r="C78">
        <v>-78</v>
      </c>
      <c r="D78">
        <v>-77</v>
      </c>
      <c r="E78">
        <v>-135</v>
      </c>
      <c r="F78">
        <v>18</v>
      </c>
      <c r="G78">
        <v>1</v>
      </c>
      <c r="H78">
        <v>-238</v>
      </c>
      <c r="I78">
        <v>-33</v>
      </c>
      <c r="J78">
        <v>-122</v>
      </c>
      <c r="K78">
        <v>-81</v>
      </c>
      <c r="L78">
        <v>-223</v>
      </c>
      <c r="M78">
        <v>196</v>
      </c>
      <c r="N78">
        <v>-849</v>
      </c>
    </row>
    <row r="79" spans="1:14">
      <c r="A79">
        <v>2015</v>
      </c>
      <c r="B79">
        <v>185</v>
      </c>
      <c r="C79">
        <v>549</v>
      </c>
      <c r="D79">
        <v>117</v>
      </c>
      <c r="E79">
        <v>-37</v>
      </c>
      <c r="F79">
        <v>126</v>
      </c>
      <c r="G79">
        <v>119</v>
      </c>
      <c r="H79">
        <v>267</v>
      </c>
      <c r="I79">
        <v>-77</v>
      </c>
      <c r="J79">
        <v>238</v>
      </c>
      <c r="K79">
        <v>-79</v>
      </c>
      <c r="L79">
        <v>29</v>
      </c>
      <c r="M79">
        <v>237</v>
      </c>
      <c r="N79">
        <v>1675</v>
      </c>
    </row>
    <row r="80" spans="1:14">
      <c r="N80">
        <f>SUM(N70:N79)</f>
        <v>4096</v>
      </c>
    </row>
    <row r="81" spans="1:14">
      <c r="A81" t="s">
        <v>70</v>
      </c>
    </row>
    <row r="84" spans="1:14">
      <c r="A84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91</v>
      </c>
      <c r="C91">
        <v>-244</v>
      </c>
      <c r="D91">
        <v>-72</v>
      </c>
      <c r="E91">
        <v>-128</v>
      </c>
      <c r="F91">
        <v>-327</v>
      </c>
      <c r="G91">
        <v>-246</v>
      </c>
      <c r="H91">
        <v>-77</v>
      </c>
      <c r="I91">
        <v>157</v>
      </c>
      <c r="J91">
        <v>-228</v>
      </c>
      <c r="K91">
        <v>158</v>
      </c>
      <c r="L91">
        <v>-322</v>
      </c>
      <c r="M91">
        <v>3</v>
      </c>
      <c r="N91">
        <v>-1233</v>
      </c>
    </row>
    <row r="92" spans="1:14">
      <c r="A92">
        <v>2007</v>
      </c>
      <c r="B92">
        <v>-106</v>
      </c>
      <c r="C92">
        <v>193</v>
      </c>
      <c r="D92">
        <v>-151</v>
      </c>
      <c r="E92">
        <v>177</v>
      </c>
      <c r="F92">
        <v>29</v>
      </c>
      <c r="G92">
        <v>-72</v>
      </c>
      <c r="H92">
        <v>390</v>
      </c>
      <c r="I92">
        <v>667</v>
      </c>
      <c r="J92">
        <v>18</v>
      </c>
      <c r="K92">
        <v>2</v>
      </c>
      <c r="L92">
        <v>54</v>
      </c>
      <c r="M92">
        <v>53</v>
      </c>
      <c r="N92">
        <v>1255</v>
      </c>
    </row>
    <row r="93" spans="1:14">
      <c r="A93">
        <v>2008</v>
      </c>
      <c r="B93">
        <v>675</v>
      </c>
      <c r="C93">
        <v>327</v>
      </c>
      <c r="D93">
        <v>-159</v>
      </c>
      <c r="E93">
        <v>-278</v>
      </c>
      <c r="F93">
        <v>-51</v>
      </c>
      <c r="G93">
        <v>-96</v>
      </c>
      <c r="H93">
        <v>94</v>
      </c>
      <c r="I93">
        <v>-6</v>
      </c>
      <c r="J93">
        <v>-387</v>
      </c>
      <c r="K93">
        <v>-145</v>
      </c>
      <c r="L93">
        <v>217</v>
      </c>
      <c r="M93">
        <v>-77</v>
      </c>
      <c r="N93">
        <v>115</v>
      </c>
    </row>
    <row r="94" spans="1:14">
      <c r="A94">
        <v>2009</v>
      </c>
      <c r="B94">
        <v>-108</v>
      </c>
      <c r="C94">
        <v>-306</v>
      </c>
      <c r="D94">
        <v>-288</v>
      </c>
      <c r="E94">
        <v>407</v>
      </c>
      <c r="F94">
        <v>510</v>
      </c>
      <c r="G94">
        <v>-598</v>
      </c>
      <c r="H94">
        <v>22</v>
      </c>
      <c r="I94">
        <v>-31</v>
      </c>
      <c r="J94">
        <v>-747</v>
      </c>
      <c r="K94">
        <v>-137</v>
      </c>
      <c r="L94">
        <v>-36</v>
      </c>
      <c r="M94">
        <v>-447</v>
      </c>
      <c r="N94">
        <v>-1760</v>
      </c>
    </row>
    <row r="95" spans="1:14">
      <c r="A95">
        <v>2010</v>
      </c>
      <c r="B95">
        <v>396</v>
      </c>
      <c r="C95">
        <v>-17</v>
      </c>
      <c r="D95">
        <v>94</v>
      </c>
      <c r="E95">
        <v>56</v>
      </c>
      <c r="F95">
        <v>344</v>
      </c>
      <c r="G95">
        <v>-62</v>
      </c>
      <c r="H95">
        <v>102</v>
      </c>
      <c r="I95">
        <v>28</v>
      </c>
      <c r="J95">
        <v>-77</v>
      </c>
      <c r="K95">
        <v>-164</v>
      </c>
      <c r="L95">
        <v>-19</v>
      </c>
      <c r="M95">
        <v>355</v>
      </c>
      <c r="N95">
        <v>1037</v>
      </c>
    </row>
    <row r="96" spans="1:14">
      <c r="A96">
        <v>2011</v>
      </c>
      <c r="B96">
        <v>186</v>
      </c>
      <c r="C96">
        <v>160</v>
      </c>
      <c r="D96">
        <v>149</v>
      </c>
      <c r="E96">
        <v>164</v>
      </c>
      <c r="F96">
        <v>214</v>
      </c>
      <c r="G96">
        <v>-169</v>
      </c>
      <c r="H96">
        <v>-168</v>
      </c>
      <c r="I96">
        <v>-290</v>
      </c>
      <c r="J96">
        <v>587</v>
      </c>
      <c r="K96">
        <v>-483</v>
      </c>
      <c r="L96">
        <v>126</v>
      </c>
      <c r="M96">
        <v>240</v>
      </c>
      <c r="N96">
        <v>716</v>
      </c>
    </row>
    <row r="97" spans="1:14">
      <c r="A97">
        <v>2012</v>
      </c>
      <c r="B97">
        <v>-520</v>
      </c>
      <c r="C97">
        <v>-14</v>
      </c>
      <c r="D97">
        <v>-107</v>
      </c>
      <c r="E97">
        <v>474</v>
      </c>
      <c r="F97">
        <v>-96</v>
      </c>
      <c r="G97">
        <v>127</v>
      </c>
      <c r="H97">
        <v>-113</v>
      </c>
      <c r="I97">
        <v>-191</v>
      </c>
      <c r="J97">
        <v>-95</v>
      </c>
      <c r="K97">
        <v>146</v>
      </c>
      <c r="L97">
        <v>247</v>
      </c>
      <c r="M97">
        <v>-44</v>
      </c>
      <c r="N97">
        <v>-186</v>
      </c>
    </row>
    <row r="98" spans="1:14">
      <c r="A98">
        <v>2013</v>
      </c>
      <c r="B98">
        <v>-129</v>
      </c>
      <c r="C98">
        <v>-52</v>
      </c>
      <c r="D98">
        <v>288</v>
      </c>
      <c r="E98">
        <v>-273</v>
      </c>
      <c r="F98">
        <v>58</v>
      </c>
      <c r="G98">
        <v>-5</v>
      </c>
      <c r="H98">
        <v>73</v>
      </c>
      <c r="I98">
        <v>-159</v>
      </c>
      <c r="J98">
        <v>-40</v>
      </c>
      <c r="K98">
        <v>-155</v>
      </c>
      <c r="L98">
        <v>-70</v>
      </c>
      <c r="M98">
        <v>332</v>
      </c>
      <c r="N98">
        <v>-131</v>
      </c>
    </row>
    <row r="99" spans="1:14">
      <c r="A99">
        <v>2014</v>
      </c>
      <c r="B99">
        <v>4</v>
      </c>
      <c r="C99">
        <v>-148</v>
      </c>
      <c r="D99">
        <v>-80</v>
      </c>
      <c r="E99">
        <v>115</v>
      </c>
      <c r="F99">
        <v>-32</v>
      </c>
      <c r="G99">
        <v>74</v>
      </c>
      <c r="H99">
        <v>20</v>
      </c>
      <c r="I99">
        <v>-13</v>
      </c>
      <c r="J99">
        <v>-117</v>
      </c>
      <c r="K99">
        <v>-20</v>
      </c>
      <c r="L99">
        <v>246</v>
      </c>
      <c r="M99">
        <v>-103</v>
      </c>
      <c r="N99">
        <v>-54</v>
      </c>
    </row>
    <row r="100" spans="1:14">
      <c r="A100">
        <v>2015</v>
      </c>
      <c r="B100">
        <v>50</v>
      </c>
      <c r="C100">
        <v>92</v>
      </c>
      <c r="D100">
        <v>294</v>
      </c>
      <c r="E100">
        <v>5</v>
      </c>
      <c r="F100">
        <v>-279</v>
      </c>
      <c r="G100">
        <v>239</v>
      </c>
      <c r="H100">
        <v>-225</v>
      </c>
      <c r="I100">
        <v>734</v>
      </c>
      <c r="J100">
        <v>273</v>
      </c>
      <c r="K100">
        <v>-555</v>
      </c>
      <c r="L100">
        <v>7</v>
      </c>
      <c r="M100">
        <v>366</v>
      </c>
      <c r="N100">
        <v>1001</v>
      </c>
    </row>
    <row r="101" spans="1:14">
      <c r="N101">
        <f>SUM(N91:N100)</f>
        <v>760</v>
      </c>
    </row>
    <row r="102" spans="1:14">
      <c r="A102" t="s">
        <v>69</v>
      </c>
    </row>
    <row r="105" spans="1:14">
      <c r="A105" t="s">
        <v>55</v>
      </c>
    </row>
    <row r="108" spans="1:14">
      <c r="A108" t="s">
        <v>26</v>
      </c>
    </row>
    <row r="109" spans="1:14">
      <c r="A109" t="s">
        <v>1</v>
      </c>
      <c r="B109">
        <v>13</v>
      </c>
      <c r="C109" t="s">
        <v>2</v>
      </c>
      <c r="D109">
        <v>14</v>
      </c>
      <c r="E109" t="s">
        <v>3</v>
      </c>
      <c r="F109">
        <v>62</v>
      </c>
    </row>
    <row r="111" spans="1:14">
      <c r="A111" t="s">
        <v>27</v>
      </c>
      <c r="B111" t="s">
        <v>5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  <c r="K111" t="s">
        <v>14</v>
      </c>
      <c r="L111" t="s">
        <v>15</v>
      </c>
      <c r="M111" t="s">
        <v>16</v>
      </c>
      <c r="N111" t="s">
        <v>17</v>
      </c>
    </row>
    <row r="112" spans="1:14">
      <c r="A112">
        <v>2006</v>
      </c>
      <c r="B112">
        <v>64</v>
      </c>
      <c r="C112">
        <v>34</v>
      </c>
      <c r="D112">
        <v>-13</v>
      </c>
      <c r="E112">
        <v>-39</v>
      </c>
      <c r="F112">
        <v>-424</v>
      </c>
      <c r="G112">
        <v>74</v>
      </c>
      <c r="H112">
        <v>-367</v>
      </c>
      <c r="I112">
        <v>-54</v>
      </c>
      <c r="J112">
        <v>25</v>
      </c>
      <c r="K112">
        <v>-78</v>
      </c>
      <c r="L112">
        <v>-156</v>
      </c>
      <c r="M112">
        <v>14</v>
      </c>
      <c r="N112">
        <v>-923</v>
      </c>
    </row>
    <row r="113" spans="1:14">
      <c r="A113">
        <v>2007</v>
      </c>
      <c r="B113">
        <v>0</v>
      </c>
      <c r="C113">
        <v>313</v>
      </c>
      <c r="D113">
        <v>22</v>
      </c>
      <c r="E113">
        <v>-105</v>
      </c>
      <c r="F113">
        <v>-59</v>
      </c>
      <c r="G113">
        <v>-121</v>
      </c>
      <c r="H113">
        <v>368</v>
      </c>
      <c r="I113">
        <v>47</v>
      </c>
      <c r="J113">
        <v>125</v>
      </c>
      <c r="K113">
        <v>50</v>
      </c>
      <c r="L113">
        <v>10</v>
      </c>
      <c r="M113">
        <v>-29</v>
      </c>
      <c r="N113">
        <v>620</v>
      </c>
    </row>
    <row r="114" spans="1:14">
      <c r="A114">
        <v>2008</v>
      </c>
      <c r="B114">
        <v>-200</v>
      </c>
      <c r="C114">
        <v>-87</v>
      </c>
      <c r="D114">
        <v>-74</v>
      </c>
      <c r="E114">
        <v>240</v>
      </c>
      <c r="F114">
        <v>385</v>
      </c>
      <c r="G114">
        <v>-196</v>
      </c>
      <c r="H114">
        <v>90</v>
      </c>
      <c r="I114">
        <v>172</v>
      </c>
      <c r="J114">
        <v>43</v>
      </c>
      <c r="K114">
        <v>-384</v>
      </c>
      <c r="L114">
        <v>21</v>
      </c>
      <c r="M114">
        <v>-470</v>
      </c>
      <c r="N114">
        <v>-459</v>
      </c>
    </row>
    <row r="115" spans="1:14">
      <c r="A115">
        <v>2009</v>
      </c>
      <c r="B115">
        <v>293</v>
      </c>
      <c r="C115">
        <v>29</v>
      </c>
      <c r="D115">
        <v>58</v>
      </c>
      <c r="E115">
        <v>6</v>
      </c>
      <c r="F115">
        <v>450</v>
      </c>
      <c r="G115">
        <v>-172</v>
      </c>
      <c r="H115">
        <v>203</v>
      </c>
      <c r="I115">
        <v>-473</v>
      </c>
      <c r="J115">
        <v>-860</v>
      </c>
      <c r="K115">
        <v>323</v>
      </c>
      <c r="L115">
        <v>-202</v>
      </c>
      <c r="M115">
        <v>-223</v>
      </c>
      <c r="N115">
        <v>-570</v>
      </c>
    </row>
    <row r="116" spans="1:14">
      <c r="A116">
        <v>2010</v>
      </c>
      <c r="B116">
        <v>-176</v>
      </c>
      <c r="C116">
        <v>-136</v>
      </c>
      <c r="D116">
        <v>26</v>
      </c>
      <c r="E116">
        <v>-34</v>
      </c>
      <c r="F116">
        <v>-577</v>
      </c>
      <c r="G116">
        <v>-44</v>
      </c>
      <c r="H116">
        <v>180</v>
      </c>
      <c r="I116">
        <v>-8</v>
      </c>
      <c r="J116">
        <v>53</v>
      </c>
      <c r="K116">
        <v>-47</v>
      </c>
      <c r="L116">
        <v>-159</v>
      </c>
      <c r="M116">
        <v>-37</v>
      </c>
      <c r="N116">
        <v>-960</v>
      </c>
    </row>
    <row r="117" spans="1:14">
      <c r="A117">
        <v>2011</v>
      </c>
      <c r="B117">
        <v>207</v>
      </c>
      <c r="C117">
        <v>-14</v>
      </c>
      <c r="D117">
        <v>-29</v>
      </c>
      <c r="E117">
        <v>-27</v>
      </c>
      <c r="F117">
        <v>-67</v>
      </c>
      <c r="G117">
        <v>-107</v>
      </c>
      <c r="H117">
        <v>-15</v>
      </c>
      <c r="I117">
        <v>-110</v>
      </c>
      <c r="J117">
        <v>152</v>
      </c>
      <c r="K117">
        <v>-155</v>
      </c>
      <c r="L117">
        <v>-102</v>
      </c>
      <c r="M117">
        <v>132</v>
      </c>
      <c r="N117">
        <v>-134</v>
      </c>
    </row>
    <row r="118" spans="1:14">
      <c r="A118">
        <v>2012</v>
      </c>
      <c r="B118">
        <v>31</v>
      </c>
      <c r="C118">
        <v>256</v>
      </c>
      <c r="D118">
        <v>76</v>
      </c>
      <c r="E118">
        <v>44</v>
      </c>
      <c r="F118">
        <v>3</v>
      </c>
      <c r="G118">
        <v>34</v>
      </c>
      <c r="H118">
        <v>-2</v>
      </c>
      <c r="I118">
        <v>-81</v>
      </c>
      <c r="J118">
        <v>-40</v>
      </c>
      <c r="K118">
        <v>239</v>
      </c>
      <c r="L118">
        <v>27</v>
      </c>
      <c r="M118">
        <v>61</v>
      </c>
      <c r="N118">
        <v>647</v>
      </c>
    </row>
    <row r="119" spans="1:14">
      <c r="A119">
        <v>2013</v>
      </c>
      <c r="B119">
        <v>-85</v>
      </c>
      <c r="C119">
        <v>-18</v>
      </c>
      <c r="D119">
        <v>177</v>
      </c>
      <c r="E119">
        <v>-14</v>
      </c>
      <c r="F119">
        <v>229</v>
      </c>
      <c r="G119">
        <v>36</v>
      </c>
      <c r="H119">
        <v>6</v>
      </c>
      <c r="I119">
        <v>142</v>
      </c>
      <c r="J119">
        <v>17</v>
      </c>
      <c r="K119">
        <v>15</v>
      </c>
      <c r="L119">
        <v>165</v>
      </c>
      <c r="M119">
        <v>-78</v>
      </c>
      <c r="N119">
        <v>593</v>
      </c>
    </row>
    <row r="120" spans="1:14">
      <c r="A120">
        <v>2014</v>
      </c>
      <c r="B120">
        <v>-183</v>
      </c>
      <c r="C120">
        <v>165</v>
      </c>
      <c r="D120">
        <v>-69</v>
      </c>
      <c r="E120">
        <v>236</v>
      </c>
      <c r="F120">
        <v>-20</v>
      </c>
      <c r="G120">
        <v>35</v>
      </c>
      <c r="H120">
        <v>35</v>
      </c>
      <c r="I120">
        <v>64</v>
      </c>
      <c r="J120">
        <v>37</v>
      </c>
      <c r="K120">
        <v>-53</v>
      </c>
      <c r="L120">
        <v>124</v>
      </c>
      <c r="M120">
        <v>192</v>
      </c>
      <c r="N120">
        <v>564</v>
      </c>
    </row>
    <row r="121" spans="1:14">
      <c r="A121">
        <v>2015</v>
      </c>
      <c r="B121">
        <v>-282</v>
      </c>
      <c r="C121">
        <v>-48</v>
      </c>
      <c r="D121">
        <v>-28</v>
      </c>
      <c r="E121">
        <v>150</v>
      </c>
      <c r="F121">
        <v>-185</v>
      </c>
      <c r="G121">
        <v>-198</v>
      </c>
      <c r="H121">
        <v>109</v>
      </c>
      <c r="I121">
        <v>-156</v>
      </c>
      <c r="J121">
        <v>88</v>
      </c>
      <c r="K121">
        <v>90</v>
      </c>
      <c r="L121">
        <v>89</v>
      </c>
      <c r="M121">
        <v>-107</v>
      </c>
      <c r="N121">
        <v>-478</v>
      </c>
    </row>
    <row r="122" spans="1:14">
      <c r="N122">
        <f>SUM(N112:N121)</f>
        <v>-1100</v>
      </c>
    </row>
    <row r="123" spans="1:14">
      <c r="A123" t="s">
        <v>68</v>
      </c>
    </row>
    <row r="126" spans="1:14">
      <c r="A126" t="s">
        <v>54</v>
      </c>
    </row>
    <row r="129" spans="1:1">
      <c r="A129" t="s">
        <v>67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resultats_9h_24h</vt:lpstr>
      <vt:lpstr>resultats_9h_23h</vt:lpstr>
      <vt:lpstr>resultats_9h_22h</vt:lpstr>
      <vt:lpstr>resultats_9h_21h</vt:lpstr>
      <vt:lpstr>resultats_9h_20h</vt:lpstr>
      <vt:lpstr>resultats_9h_19h</vt:lpstr>
      <vt:lpstr>graphes_horaires</vt:lpstr>
      <vt:lpstr>res_9h_18h</vt:lpstr>
      <vt:lpstr>res_9h_10h</vt:lpstr>
      <vt:lpstr>res_9h_11h</vt:lpstr>
      <vt:lpstr>res_9h_12h</vt:lpstr>
      <vt:lpstr>res_9h_13h</vt:lpstr>
      <vt:lpstr>res_9h_14h</vt:lpstr>
      <vt:lpstr>res_9h_15h</vt:lpstr>
      <vt:lpstr>res_9h_16h</vt:lpstr>
      <vt:lpstr>res_9h_17h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Khalid Hannouf</cp:lastModifiedBy>
  <dcterms:created xsi:type="dcterms:W3CDTF">2017-02-16T10:15:10Z</dcterms:created>
  <dcterms:modified xsi:type="dcterms:W3CDTF">2017-03-03T10:56:31Z</dcterms:modified>
</cp:coreProperties>
</file>