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 Entrega" sheetId="1" r:id="rId4"/>
    <sheet state="visible" name="Segunda Entrega" sheetId="2" r:id="rId5"/>
    <sheet state="visible" name="Tercera Entrega" sheetId="3" r:id="rId6"/>
  </sheets>
  <definedNames>
    <definedName name="Nombre">#REF!</definedName>
    <definedName name="Fruta">#REF!</definedName>
    <definedName name="Cantidad">#REF!</definedName>
    <definedName name="Zona">#REF!</definedName>
  </definedNames>
  <calcPr/>
</workbook>
</file>

<file path=xl/sharedStrings.xml><?xml version="1.0" encoding="utf-8"?>
<sst xmlns="http://schemas.openxmlformats.org/spreadsheetml/2006/main" count="749" uniqueCount="401">
  <si>
    <t>DIAGRAMA GANTT - TEAM TRYHARD</t>
  </si>
  <si>
    <t xml:space="preserve">PRIMERA ENTREGA S.I.G.EN </t>
  </si>
  <si>
    <t>20/5/2024 - 15/7/2024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</si>
  <si>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</si>
  <si>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</si>
  <si>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</si>
  <si>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</si>
  <si>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</si>
  <si>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</si>
  <si>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</si>
  <si>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</si>
  <si>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</si>
  <si>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NTAREA</t>
  </si>
  <si>
    <t>TAREA</t>
  </si>
  <si>
    <t>PRECEDENCIA</t>
  </si>
  <si>
    <t>INICIO</t>
  </si>
  <si>
    <t>FINAL</t>
  </si>
  <si>
    <t>DURACION DIAS</t>
  </si>
  <si>
    <t>RESPONSABLE</t>
  </si>
  <si>
    <t>AVANCE %</t>
  </si>
  <si>
    <t>ESTADO</t>
  </si>
  <si>
    <t>ADA</t>
  </si>
  <si>
    <t>AD1</t>
  </si>
  <si>
    <t>ANTEPROYECTO</t>
  </si>
  <si>
    <t>-</t>
  </si>
  <si>
    <t>TODOS</t>
  </si>
  <si>
    <t>Completa</t>
  </si>
  <si>
    <t>AD1.1</t>
  </si>
  <si>
    <t>Relevamiento.</t>
  </si>
  <si>
    <t>MD</t>
  </si>
  <si>
    <t>AD1.2</t>
  </si>
  <si>
    <t>Empleo de técnicas vistas durante el curso</t>
  </si>
  <si>
    <t>AD1.3</t>
  </si>
  <si>
    <t>Elaboración de formularios apropiados para la tarea anterior.</t>
  </si>
  <si>
    <t>AD1.4</t>
  </si>
  <si>
    <t>Cálculo de métricas del proyecto.</t>
  </si>
  <si>
    <t>AD1.5</t>
  </si>
  <si>
    <t>Análisis F.O.D.A.</t>
  </si>
  <si>
    <t>AT</t>
  </si>
  <si>
    <t>AD1.6</t>
  </si>
  <si>
    <t>Análisis Costo-Beneficio</t>
  </si>
  <si>
    <t>CC</t>
  </si>
  <si>
    <t>AD1.7</t>
  </si>
  <si>
    <t>Especificación de Requerimientos. (IEEE 830 en cualquiera de sus variantes o modelo propuesto por AGESIC).</t>
  </si>
  <si>
    <t>MD, AT</t>
  </si>
  <si>
    <t>AD2</t>
  </si>
  <si>
    <t>ANÁLISIS</t>
  </si>
  <si>
    <t>AD2.1</t>
  </si>
  <si>
    <t>Casos de Uso</t>
  </si>
  <si>
    <t>AD2.2</t>
  </si>
  <si>
    <t>Especificación de casos de uso</t>
  </si>
  <si>
    <t>AD2.3</t>
  </si>
  <si>
    <t>Diagrama de casos de uso.</t>
  </si>
  <si>
    <t>AD2.4</t>
  </si>
  <si>
    <t>Modelo esencial</t>
  </si>
  <si>
    <t>AD2.5</t>
  </si>
  <si>
    <t>Modelo Ambiental</t>
  </si>
  <si>
    <t>AD2.6</t>
  </si>
  <si>
    <t>Modelo de Comportamiento</t>
  </si>
  <si>
    <t>PROYECTO</t>
  </si>
  <si>
    <t>PR1</t>
  </si>
  <si>
    <t>Carátula de la carpeta</t>
  </si>
  <si>
    <t>PR2</t>
  </si>
  <si>
    <t>Documentación de inicio y planificación del proyecto:</t>
  </si>
  <si>
    <t>PR3</t>
  </si>
  <si>
    <t>Carta de presentación.</t>
  </si>
  <si>
    <t>PR4</t>
  </si>
  <si>
    <t>Nombre del Grupo, integrantes y sus roles.</t>
  </si>
  <si>
    <t>PR5</t>
  </si>
  <si>
    <t>Paradigma utilizado para conformación de equipo, Mantei, Constantine, Harlan Mills.</t>
  </si>
  <si>
    <t>PR6</t>
  </si>
  <si>
    <t>Reglas del grupo.</t>
  </si>
  <si>
    <t>PR7</t>
  </si>
  <si>
    <t>Implementación de metodologías secuenciales ( Gantt, PERT, método probabilístico, varianza, desviación estándar.) Perfil de recursos, o Cálculo de Métricas en coordinación con el profesor de Análisis y Diseño de Aplicaciones (Propuesta y aplicación).</t>
  </si>
  <si>
    <t>PR10</t>
  </si>
  <si>
    <t>Formato de actas para reuniones formales e informales.</t>
  </si>
  <si>
    <t>DA</t>
  </si>
  <si>
    <t>PR11</t>
  </si>
  <si>
    <t>Formularios de uso común en la empresa.</t>
  </si>
  <si>
    <t>PR12</t>
  </si>
  <si>
    <t>Actas de reuniones.</t>
  </si>
  <si>
    <t>PR13</t>
  </si>
  <si>
    <t>PR14</t>
  </si>
  <si>
    <t>Subir todo el proyecto hasta la primera entrega al repositorio.</t>
  </si>
  <si>
    <t>Sin hacer</t>
  </si>
  <si>
    <t>BASE DE DATOS</t>
  </si>
  <si>
    <t>BD1</t>
  </si>
  <si>
    <t>Modelo Entidad Relación (D.E.R. y R.N.E.)</t>
  </si>
  <si>
    <t>BD2</t>
  </si>
  <si>
    <t>Modelo Relacional</t>
  </si>
  <si>
    <t>BD3</t>
  </si>
  <si>
    <t>Diccionario de Datos</t>
  </si>
  <si>
    <t>AT,CC</t>
  </si>
  <si>
    <t>BD4</t>
  </si>
  <si>
    <t>Diagrama de Bachman</t>
  </si>
  <si>
    <t>DWEB</t>
  </si>
  <si>
    <t>DW1</t>
  </si>
  <si>
    <t>Empresa de desarrollo</t>
  </si>
  <si>
    <t>DW1.1</t>
  </si>
  <si>
    <t>Estrategia visual del logo de la empresa que desarrolla el software.</t>
  </si>
  <si>
    <t>DW1.2</t>
  </si>
  <si>
    <t>Selección de nombre del sistema a realizar.</t>
  </si>
  <si>
    <t>DW1.3</t>
  </si>
  <si>
    <t>Implementación del sitio web institucional de la empresa (misión, visión, integrantes).</t>
  </si>
  <si>
    <t>DW2</t>
  </si>
  <si>
    <t>Proyecto</t>
  </si>
  <si>
    <t>DW2.1</t>
  </si>
  <si>
    <t>Estrategia visual.</t>
  </si>
  <si>
    <t>DW2.1.1</t>
  </si>
  <si>
    <t>Logo del sistema.</t>
  </si>
  <si>
    <t>DW2.1.2</t>
  </si>
  <si>
    <t>Justificación del Logo: ¿Por qué ese logo? ¿alineación? ¿Tamaño? ¿Ubicación? ¿Por qué la elección de colores?</t>
  </si>
  <si>
    <t>BR</t>
  </si>
  <si>
    <t>DW2.2</t>
  </si>
  <si>
    <t>Selección de paleta de colores de la interfaz. Justificación.</t>
  </si>
  <si>
    <t>DW2.3</t>
  </si>
  <si>
    <t>Seleccionar los tipos de contenidos.</t>
  </si>
  <si>
    <t>DW2.4</t>
  </si>
  <si>
    <t>Realizar el prototipo del sitio web. (Wireframe mobile y PC)</t>
  </si>
  <si>
    <t>DW2.5</t>
  </si>
  <si>
    <t>Seleccionar las funcionalidades y aplicaciones externas a incorporar. Justificar.</t>
  </si>
  <si>
    <t>DW2.6</t>
  </si>
  <si>
    <t>Definir menús de la Homepage.</t>
  </si>
  <si>
    <t>AT, MD</t>
  </si>
  <si>
    <t>DW2.7</t>
  </si>
  <si>
    <t>Realizar Wireframe (representación visual de cada página).</t>
  </si>
  <si>
    <t>DW2.8</t>
  </si>
  <si>
    <t>Definir los contenidos de la página de inicio.</t>
  </si>
  <si>
    <t>DW2.9</t>
  </si>
  <si>
    <t>Definir el contenido de las otras páginas</t>
  </si>
  <si>
    <t>DW2.10</t>
  </si>
  <si>
    <t>Estructura HTML Básica (HTML5). Aplicar etiquetas semánticas. No excederse DIV</t>
  </si>
  <si>
    <t>CC, BR</t>
  </si>
  <si>
    <t>DW2.11</t>
  </si>
  <si>
    <t>Incorporación CSS (Básico: fuente, tamaño de la fuente y color de letra).</t>
  </si>
  <si>
    <t>PROGRAMACIÓN</t>
  </si>
  <si>
    <t>PROG1</t>
  </si>
  <si>
    <t>Repositorio GitHub</t>
  </si>
  <si>
    <t>PROG2</t>
  </si>
  <si>
    <t>Instructivo de instalación</t>
  </si>
  <si>
    <t>PROG3</t>
  </si>
  <si>
    <t xml:space="preserve">Interfaz </t>
  </si>
  <si>
    <t>AT, BR, CC</t>
  </si>
  <si>
    <t>PROG4</t>
  </si>
  <si>
    <t>Conexión MySQL</t>
  </si>
  <si>
    <t>PROG4.1</t>
  </si>
  <si>
    <t>⬆️ Acceso a datos en MySQL</t>
  </si>
  <si>
    <t>PROG4.2</t>
  </si>
  <si>
    <t>⬆️ Verificación de datos</t>
  </si>
  <si>
    <t>PROG5</t>
  </si>
  <si>
    <t>HomePage</t>
  </si>
  <si>
    <t>PROG6</t>
  </si>
  <si>
    <t>Validaciones de tipo de datos</t>
  </si>
  <si>
    <t>SISTEMAS OPERATIVOS</t>
  </si>
  <si>
    <t>SO1</t>
  </si>
  <si>
    <t>Estudio de los diferentes roles de los usuarios del servidor.</t>
  </si>
  <si>
    <t>SO2</t>
  </si>
  <si>
    <t>Relevamiento y justificación del Sistema Operativo a utilizar tanto en las terminales de los usuarios como en el servidor.</t>
  </si>
  <si>
    <t>SO3</t>
  </si>
  <si>
    <t>Manual de instalación del Sistema Operativo en el servidor, por ejemplo, SUSE Linux Enterprise Server, Red Hat Enterprise Linux, Fedora Server o CentOS.</t>
  </si>
  <si>
    <t>SO4</t>
  </si>
  <si>
    <t>Instalación de Docker dentro de la máquina virtual con el sistema operativo a utilizar. (solamente Desarrollo Web).</t>
  </si>
  <si>
    <t>SO5</t>
  </si>
  <si>
    <t>Instalación de un servidor LAMP en la máquina virtual (usando docker para DESARROLLO WEB y local para Desarrollo y Soporte)</t>
  </si>
  <si>
    <t>SO6</t>
  </si>
  <si>
    <t>Manual de Instalación de MySQL/MariaDB junto a sus requisitos para trabajar con Docker para Desarrollo Web e instalación local para Desarrollo y Soporte.</t>
  </si>
  <si>
    <t>SO7</t>
  </si>
  <si>
    <t>Configuración del servicio SSH en cliente y servidor</t>
  </si>
  <si>
    <t>FORMACIÓN EMPRESARIAL</t>
  </si>
  <si>
    <t>FE1</t>
  </si>
  <si>
    <t>Nombre de la empresa</t>
  </si>
  <si>
    <t>FE2</t>
  </si>
  <si>
    <t>Determinación de la actividad o giro de la empresa</t>
  </si>
  <si>
    <t>FE3</t>
  </si>
  <si>
    <t>Logo, isotipo y slogan con su respectiva justificación</t>
  </si>
  <si>
    <t>FE4</t>
  </si>
  <si>
    <t>Misión, visión y valores de la organización</t>
  </si>
  <si>
    <t>FE5</t>
  </si>
  <si>
    <t>Presentación del producto o servicio a través de sus características significativas</t>
  </si>
  <si>
    <t>TOTAL DE TAREAS</t>
  </si>
  <si>
    <t>TOTAL REALIZADO</t>
  </si>
  <si>
    <t>SEGUNDA ENTREGA S.I.G.EN</t>
  </si>
  <si>
    <t>16/7/2024 - 10/9/2024</t>
  </si>
  <si>
    <t>AD12</t>
  </si>
  <si>
    <t>Diccionario de datos.</t>
  </si>
  <si>
    <t>AD13</t>
  </si>
  <si>
    <t>Especificación de procesos (Diagrama Nassi-Schneiderman)</t>
  </si>
  <si>
    <t>AD14</t>
  </si>
  <si>
    <t>Diagrama de transición de estados.</t>
  </si>
  <si>
    <t>AD15</t>
  </si>
  <si>
    <t>UML</t>
  </si>
  <si>
    <t>AD15.1</t>
  </si>
  <si>
    <t>Diagrama de Clases</t>
  </si>
  <si>
    <t>AD15.2</t>
  </si>
  <si>
    <t>Diagrama de Actividades</t>
  </si>
  <si>
    <t>AD15.3</t>
  </si>
  <si>
    <t>Diagrama de Paquetes</t>
  </si>
  <si>
    <t>AD15.4</t>
  </si>
  <si>
    <t>Diagrama de Colaboración</t>
  </si>
  <si>
    <t>AD15.5</t>
  </si>
  <si>
    <t>Diagrama de Secuencia.</t>
  </si>
  <si>
    <t>PR15</t>
  </si>
  <si>
    <t>Diagrama Kanban e implementación.</t>
  </si>
  <si>
    <t>PR16</t>
  </si>
  <si>
    <t>Actas de reuniones (SOLO SEGUNDA ENTREGA).</t>
  </si>
  <si>
    <t>PR17</t>
  </si>
  <si>
    <t>Revisión de metodología Agile en coordinación con el Profesor de Análisis y Diseño de Aplicaciones (Propuesta y aplicación).</t>
  </si>
  <si>
    <t>PR18</t>
  </si>
  <si>
    <t>Ajuste de las métricas.</t>
  </si>
  <si>
    <t>PR19</t>
  </si>
  <si>
    <t>Plan de contingencias.</t>
  </si>
  <si>
    <t>PR20</t>
  </si>
  <si>
    <t>Plan de riesgos</t>
  </si>
  <si>
    <t>PR21</t>
  </si>
  <si>
    <t>Gráficas de esfuerzo.</t>
  </si>
  <si>
    <t>PR22</t>
  </si>
  <si>
    <t>Subir TODO el proyecto al repositorio con las correcciones de la primera entrega.</t>
  </si>
  <si>
    <t>PR8</t>
  </si>
  <si>
    <t>Implementación de metodología Agile en coordinación con el Profesor de Análisis y Diseño de Aplicaciones (Propuesta y aplicación).</t>
  </si>
  <si>
    <t>PR9</t>
  </si>
  <si>
    <t>Historias de usuario y criterios de aceptación de las mismas.</t>
  </si>
  <si>
    <t>BD5</t>
  </si>
  <si>
    <t>Modelo Entidad Relación corregido</t>
  </si>
  <si>
    <t>BD6</t>
  </si>
  <si>
    <t>Modelo Relacional corregido</t>
  </si>
  <si>
    <t>BD7</t>
  </si>
  <si>
    <t>BD8</t>
  </si>
  <si>
    <t>BD9</t>
  </si>
  <si>
    <t>Sentencias SQL de permisos a la Base de Datos</t>
  </si>
  <si>
    <t>BD10</t>
  </si>
  <si>
    <t>Primera implementación de la Base de Datos en MySQL</t>
  </si>
  <si>
    <t>DW10</t>
  </si>
  <si>
    <t>Correcciones de la primera entrega.</t>
  </si>
  <si>
    <t>DW11</t>
  </si>
  <si>
    <t>Mockup (mobile y PC) y prototipado.</t>
  </si>
  <si>
    <t>DW12</t>
  </si>
  <si>
    <t>HTML, CSS, JavaScript, PHP y Base de Datos:</t>
  </si>
  <si>
    <t>DW12.1</t>
  </si>
  <si>
    <t>Formularios:</t>
  </si>
  <si>
    <t>DW12.2</t>
  </si>
  <si>
    <t>Adecuados, correctos, apropiados con controles desde HTML.</t>
  </si>
  <si>
    <t>DW12.3</t>
  </si>
  <si>
    <t>JavaScript:</t>
  </si>
  <si>
    <t>DW12.4</t>
  </si>
  <si>
    <t>Controles:</t>
  </si>
  <si>
    <t>DW12.5</t>
  </si>
  <si>
    <t>Controlar valores nulos, valores vacíos, mínimos y máximos antes de enviar los datos al archivo php.</t>
  </si>
  <si>
    <t>DW12.6</t>
  </si>
  <si>
    <t>Mostrar mensajes de error, mensajes de ok, mensajes de advertencias</t>
  </si>
  <si>
    <t>DW12.7</t>
  </si>
  <si>
    <t>Configuración de las funcionalidades de los formularios.</t>
  </si>
  <si>
    <t>DW12.8</t>
  </si>
  <si>
    <t>Conexión con la Base de Datos aplicando PHP.</t>
  </si>
  <si>
    <t>DW12.9</t>
  </si>
  <si>
    <t>Se solicita que al realizar la conexión a la base de datos el HTML no genere excepciones ni produzca cuelgues en las vistas.</t>
  </si>
  <si>
    <t>DW12.10</t>
  </si>
  <si>
    <t>Implementación de Altas, Bajas, Modificaciones y Mostrar en la Base de Datos con PHP.</t>
  </si>
  <si>
    <t>DW12.11</t>
  </si>
  <si>
    <t>Al implementarse, el HTML no deberá perder su diseño ni su responsive.</t>
  </si>
  <si>
    <t>PROG8</t>
  </si>
  <si>
    <t>Login</t>
  </si>
  <si>
    <t>PROG9</t>
  </si>
  <si>
    <t>Seguridad de SESSION</t>
  </si>
  <si>
    <t>/</t>
  </si>
  <si>
    <t>PROG10</t>
  </si>
  <si>
    <t>Manejo de entidades</t>
  </si>
  <si>
    <t>PROG10.1</t>
  </si>
  <si>
    <t>⬆️ Listado de entidades</t>
  </si>
  <si>
    <t>PROG10.2</t>
  </si>
  <si>
    <t>⬆️ Alta de registro de entidades</t>
  </si>
  <si>
    <t>PROG11</t>
  </si>
  <si>
    <t>Buscador</t>
  </si>
  <si>
    <t>PROG12</t>
  </si>
  <si>
    <t>Código PHP</t>
  </si>
  <si>
    <t>PROG12.1</t>
  </si>
  <si>
    <t>⬆️ Documentación</t>
  </si>
  <si>
    <t>PROG13</t>
  </si>
  <si>
    <t>Datos de prueba</t>
  </si>
  <si>
    <t>Usuarios necesarios en el sistema operativo creados de acuerdo al estudio de roles.</t>
  </si>
  <si>
    <t>SO8</t>
  </si>
  <si>
    <t>Menú para el Operador del Centro de Cómputos (Administrador del Sistema), primera versión (contiene los scripts de: usuarios, grupos, red, servicios, firewall y respaldo local).</t>
  </si>
  <si>
    <t>SO9</t>
  </si>
  <si>
    <t>Configuraciones de red en las terminales y el servidor.</t>
  </si>
  <si>
    <t>SO10</t>
  </si>
  <si>
    <t>Configuración del servicio SSH en el cliente y el servidor</t>
  </si>
  <si>
    <t>SO11</t>
  </si>
  <si>
    <t>Archivos crontab con rutinas de backup y sus correspondientes scripts para el administrador.</t>
  </si>
  <si>
    <t>SO12</t>
  </si>
  <si>
    <t>Configuración del firewall de Gnu/Linux</t>
  </si>
  <si>
    <t>SO13</t>
  </si>
  <si>
    <t>Filtrado de Ips mediante Firewall.</t>
  </si>
  <si>
    <t>FE6</t>
  </si>
  <si>
    <t>Plan de Marketing:</t>
  </si>
  <si>
    <t>FE7</t>
  </si>
  <si>
    <t>Investigación de mercado</t>
  </si>
  <si>
    <t>FE8</t>
  </si>
  <si>
    <t>Identificación del consumidor y segmentos del mercado</t>
  </si>
  <si>
    <t>FE9</t>
  </si>
  <si>
    <t>Localización de la empresa</t>
  </si>
  <si>
    <t>FE10</t>
  </si>
  <si>
    <t>Matriz FODA</t>
  </si>
  <si>
    <t>FE11</t>
  </si>
  <si>
    <t>Análisis de micro y macro entorno</t>
  </si>
  <si>
    <t>FE12</t>
  </si>
  <si>
    <t>Forma jurídica y régimen tributario que adoptará la empresa</t>
  </si>
  <si>
    <t>FE13</t>
  </si>
  <si>
    <t>Plan de Inversiones:</t>
  </si>
  <si>
    <t>FE14</t>
  </si>
  <si>
    <t>Recursos necesarios para la puesta en marcha de la empresa</t>
  </si>
  <si>
    <t>FE15</t>
  </si>
  <si>
    <t>Plan de Recursos Materiales y Tecnológicos</t>
  </si>
  <si>
    <t>TERCERA ENTREGA S.I.G.EN</t>
  </si>
  <si>
    <t>11/9/2024 - 4/11/2024</t>
  </si>
  <si>
    <t>AD16</t>
  </si>
  <si>
    <t>Diseño:</t>
  </si>
  <si>
    <t>AD16.1</t>
  </si>
  <si>
    <t>Carta jerárquica</t>
  </si>
  <si>
    <t>AD16.2</t>
  </si>
  <si>
    <t>Diagrama Warnier – Orr</t>
  </si>
  <si>
    <t>AD16.3</t>
  </si>
  <si>
    <t>Diagrama de Bloques</t>
  </si>
  <si>
    <t>AD16.4</t>
  </si>
  <si>
    <t>Plan de testing:</t>
  </si>
  <si>
    <t>AD16.5</t>
  </si>
  <si>
    <t>a. Árbol de decisión</t>
  </si>
  <si>
    <t>AD16.6</t>
  </si>
  <si>
    <t>b. Tablas de decisión</t>
  </si>
  <si>
    <t>AD16.7</t>
  </si>
  <si>
    <t>c. C.U. a C.P.</t>
  </si>
  <si>
    <t>AD17</t>
  </si>
  <si>
    <t>Gestión de riesgo: (A criterio del docente)</t>
  </si>
  <si>
    <t>AD17.1</t>
  </si>
  <si>
    <t>Plan de riesgo</t>
  </si>
  <si>
    <t>Plan de contingencia</t>
  </si>
  <si>
    <t>AD18</t>
  </si>
  <si>
    <t>Documentación asociada.</t>
  </si>
  <si>
    <t>AD18.1</t>
  </si>
  <si>
    <t>* Manual de usuario.</t>
  </si>
  <si>
    <t>AD18.2</t>
  </si>
  <si>
    <t>* Manual de instalación.</t>
  </si>
  <si>
    <t>AD18.3</t>
  </si>
  <si>
    <t>* Estudio de las herramientas C.A.S.E.</t>
  </si>
  <si>
    <t>AD18.4</t>
  </si>
  <si>
    <t>* Créditos y Bibliografía.</t>
  </si>
  <si>
    <t>PR23</t>
  </si>
  <si>
    <t>Actas de reuniones (PRIMERA, SEGUNDA Y TERCER ENTREGA).</t>
  </si>
  <si>
    <t>PR24</t>
  </si>
  <si>
    <t>Revisión de diagrama Kanban.</t>
  </si>
  <si>
    <t>PR25</t>
  </si>
  <si>
    <t>Documentación de Cierre de Proyecto.</t>
  </si>
  <si>
    <t>PR26</t>
  </si>
  <si>
    <t>Documentación de Gestión y control de Avances del Proyecto.</t>
  </si>
  <si>
    <t>PR27</t>
  </si>
  <si>
    <t>Subir todo el proyecto al repositorio con las correcciones de la primera y segunda entrega.</t>
  </si>
  <si>
    <t>PR28</t>
  </si>
  <si>
    <t>Comparación métricas tamaño y función.</t>
  </si>
  <si>
    <t>BD11</t>
  </si>
  <si>
    <t>Modelo Entidad Relación</t>
  </si>
  <si>
    <t>BD12</t>
  </si>
  <si>
    <t>BD13</t>
  </si>
  <si>
    <t>BD14</t>
  </si>
  <si>
    <t>BD15</t>
  </si>
  <si>
    <t>BD16</t>
  </si>
  <si>
    <t>Implementación final de la Base de Datos en MySQL</t>
  </si>
  <si>
    <t>BD17</t>
  </si>
  <si>
    <t>Consultas finales a la Base de Datos en MySQL</t>
  </si>
  <si>
    <t>BD18</t>
  </si>
  <si>
    <t>Ingreso de datos de prueba, indicando ejemplos de sentencias SQL</t>
  </si>
  <si>
    <t>DW13</t>
  </si>
  <si>
    <t>Correcciones de la segunda entrega.</t>
  </si>
  <si>
    <t>DW14</t>
  </si>
  <si>
    <t>Técnicas responsive: aplicar para ello Bootstrap u otro Framework. (OPCIONAL)</t>
  </si>
  <si>
    <t>En curso</t>
  </si>
  <si>
    <t>DW15</t>
  </si>
  <si>
    <t>Plataforma web terminada en su totalidad con todas las características funcionando.</t>
  </si>
  <si>
    <t>PROG14</t>
  </si>
  <si>
    <t>Repositorio de github versión final</t>
  </si>
  <si>
    <t>PROG15</t>
  </si>
  <si>
    <t>Ambiente completo base de datos y proyecto</t>
  </si>
  <si>
    <t>PROG16</t>
  </si>
  <si>
    <t>Baja lógicas y/o físicas.</t>
  </si>
  <si>
    <t>PROG17</t>
  </si>
  <si>
    <t>CRUD completo para todas las entidades.</t>
  </si>
  <si>
    <t>PROG18</t>
  </si>
  <si>
    <t>Reportes en Excel y/o PDF</t>
  </si>
  <si>
    <t>PROG19</t>
  </si>
  <si>
    <t>Manual del usuario</t>
  </si>
  <si>
    <t>PROG20</t>
  </si>
  <si>
    <t>Usuarios y contraseñas para la prueba del sistema.</t>
  </si>
  <si>
    <t>SO14</t>
  </si>
  <si>
    <t>Replicación Master Slave de MySQL</t>
  </si>
  <si>
    <t>SO15</t>
  </si>
  <si>
    <t>Generar un servidor de respaldo de datos.</t>
  </si>
  <si>
    <t>SO16</t>
  </si>
  <si>
    <t>Menú para el Operador del Centro de Cómputos (Administrador del Sistema), versión final, contiene los scripts de: usuarios, grupos, red, servicios, firewall, respaldo local, respaldo remoto, logs de auditoría y logs propios de la empresa.</t>
  </si>
  <si>
    <t>FE16</t>
  </si>
  <si>
    <t>Plan de marketing (Comercialización - las 4P del marketing)</t>
  </si>
  <si>
    <t>FE17</t>
  </si>
  <si>
    <t>Trámites de inscripción de la empresa</t>
  </si>
  <si>
    <t>FE18</t>
  </si>
  <si>
    <t>Inversión necesaria y análisis de costos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</si>
</sst>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-d-yyyy"/>
    <numFmt numFmtId="165" formatCode="d/M/yyyy"/>
    <numFmt numFmtId="166" formatCode="m/d/yy"/>
    <numFmt numFmtId="167" formatCode="d/m/yyyy"/>
  </numFmts>
  <fonts count="16">
    <font>
      <sz val="11.0"/>
      <color theme="1"/>
      <name val="Calibri"/>
      <scheme val="minor"/>
    </font>
    <font>
      <b/>
      <sz val="11.0"/>
      <color rgb="FFFFFFFF"/>
      <name val="Corbel"/>
    </font>
    <font/>
    <font>
      <b/>
      <sz val="30.0"/>
      <color rgb="FFFFFFFF"/>
      <name val="Corbel"/>
    </font>
    <font>
      <b/>
      <color rgb="FFFFFFFF"/>
      <name val="Corbel"/>
    </font>
    <font>
      <b/>
      <sz val="11.0"/>
      <color rgb="FF393939"/>
      <name val="Corbel"/>
    </font>
    <font>
      <b/>
      <sz val="17.0"/>
      <color theme="1"/>
      <name val="Arial"/>
    </font>
    <font>
      <color theme="1"/>
      <name val="Corbel"/>
    </font>
    <font>
      <sz val="9.0"/>
      <color theme="1"/>
      <name val="Arial"/>
    </font>
    <font>
      <sz val="10.0"/>
      <color theme="1"/>
      <name val="Arial"/>
    </font>
    <font>
      <b/>
      <sz val="10.0"/>
      <color rgb="FF1E1E1E"/>
      <name val="Arial"/>
    </font>
    <font>
      <sz val="10.0"/>
      <color rgb="FF000000"/>
      <name val="Arial"/>
    </font>
    <font>
      <sz val="9.0"/>
      <color theme="1"/>
      <name val="Corbel"/>
    </font>
    <font>
      <color theme="1"/>
      <name val="Arial"/>
    </font>
    <font>
      <b/>
      <sz val="15.0"/>
      <color rgb="FFFFFFFF"/>
      <name val="Arial"/>
    </font>
    <font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DADADA"/>
        <bgColor rgb="FFDADADA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F2F2F2"/>
        <bgColor rgb="FFF2F2F2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</fills>
  <borders count="17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left/>
      <right/>
      <top style="medium">
        <color rgb="FFCCCCCC"/>
      </top>
    </border>
    <border>
      <left style="thin">
        <color rgb="FF999999"/>
      </left>
      <right style="thin">
        <color rgb="FF999999"/>
      </right>
      <top style="double">
        <color rgb="FFBFBFBF"/>
      </top>
      <bottom style="double">
        <color rgb="FFBFBFBF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double">
        <color rgb="FFBFBFBF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</border>
    <border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left/>
      <right/>
    </border>
    <border>
      <left style="thin">
        <color rgb="FF999999"/>
      </left>
      <right style="thin">
        <color rgb="FF999999"/>
      </right>
      <bottom style="double">
        <color rgb="FFBFBFBF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vertical="bottom"/>
    </xf>
    <xf borderId="5" fillId="0" fontId="2" numFmtId="0" xfId="0" applyBorder="1" applyFont="1"/>
    <xf borderId="1" fillId="2" fontId="4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readingOrder="0" vertical="bottom"/>
    </xf>
    <xf borderId="0" fillId="3" fontId="5" numFmtId="0" xfId="0" applyAlignment="1" applyFill="1" applyFont="1">
      <alignment horizontal="center" readingOrder="0" vertical="center"/>
    </xf>
    <xf borderId="6" fillId="3" fontId="5" numFmtId="0" xfId="0" applyAlignment="1" applyBorder="1" applyFont="1">
      <alignment horizontal="center" readingOrder="0" vertical="center"/>
    </xf>
    <xf borderId="6" fillId="3" fontId="5" numFmtId="0" xfId="0" applyAlignment="1" applyBorder="1" applyFont="1">
      <alignment horizontal="center" vertical="center"/>
    </xf>
    <xf borderId="6" fillId="3" fontId="5" numFmtId="16" xfId="0" applyAlignment="1" applyBorder="1" applyFont="1" applyNumberFormat="1">
      <alignment readingOrder="0" textRotation="0"/>
    </xf>
    <xf borderId="6" fillId="3" fontId="5" numFmtId="16" xfId="0" applyAlignment="1" applyBorder="1" applyFont="1" applyNumberFormat="1">
      <alignment textRotation="0"/>
    </xf>
    <xf borderId="1" fillId="4" fontId="6" numFmtId="0" xfId="0" applyAlignment="1" applyBorder="1" applyFill="1" applyFont="1">
      <alignment horizontal="center" readingOrder="0"/>
    </xf>
    <xf borderId="1" fillId="5" fontId="7" numFmtId="0" xfId="0" applyBorder="1" applyFill="1" applyFont="1"/>
    <xf borderId="7" fillId="6" fontId="8" numFmtId="0" xfId="0" applyAlignment="1" applyBorder="1" applyFill="1" applyFont="1">
      <alignment horizontal="center" shrinkToFit="0" wrapText="1"/>
    </xf>
    <xf borderId="8" fillId="0" fontId="9" numFmtId="0" xfId="0" applyAlignment="1" applyBorder="1" applyFont="1">
      <alignment readingOrder="0" shrinkToFit="0" vertical="bottom" wrapText="1"/>
    </xf>
    <xf borderId="9" fillId="0" fontId="9" numFmtId="164" xfId="0" applyAlignment="1" applyBorder="1" applyFont="1" applyNumberFormat="1">
      <alignment horizontal="center"/>
    </xf>
    <xf borderId="10" fillId="0" fontId="9" numFmtId="165" xfId="0" applyAlignment="1" applyBorder="1" applyFont="1" applyNumberFormat="1">
      <alignment horizontal="center" readingOrder="0"/>
    </xf>
    <xf borderId="11" fillId="0" fontId="9" numFmtId="165" xfId="0" applyAlignment="1" applyBorder="1" applyFont="1" applyNumberFormat="1">
      <alignment horizontal="center" readingOrder="0"/>
    </xf>
    <xf borderId="11" fillId="0" fontId="9" numFmtId="49" xfId="0" applyAlignment="1" applyBorder="1" applyFont="1" applyNumberFormat="1">
      <alignment horizontal="center" readingOrder="0"/>
    </xf>
    <xf borderId="10" fillId="0" fontId="9" numFmtId="0" xfId="0" applyAlignment="1" applyBorder="1" applyFont="1">
      <alignment horizontal="center" readingOrder="0"/>
    </xf>
    <xf borderId="8" fillId="0" fontId="10" numFmtId="9" xfId="0" applyAlignment="1" applyBorder="1" applyFont="1" applyNumberFormat="1">
      <alignment horizontal="center" readingOrder="0"/>
    </xf>
    <xf borderId="11" fillId="0" fontId="11" numFmtId="0" xfId="0" applyAlignment="1" applyBorder="1" applyFont="1">
      <alignment horizontal="center" readingOrder="0" shrinkToFit="0" vertical="bottom" wrapText="1"/>
    </xf>
    <xf borderId="8" fillId="0" fontId="12" numFmtId="0" xfId="0" applyBorder="1" applyFont="1"/>
    <xf borderId="7" fillId="6" fontId="8" numFmtId="0" xfId="0" applyAlignment="1" applyBorder="1" applyFont="1">
      <alignment horizontal="center" readingOrder="0" shrinkToFit="0" wrapText="1"/>
    </xf>
    <xf borderId="10" fillId="0" fontId="9" numFmtId="165" xfId="0" applyAlignment="1" applyBorder="1" applyFont="1" applyNumberFormat="1">
      <alignment horizontal="center"/>
    </xf>
    <xf borderId="11" fillId="0" fontId="9" numFmtId="165" xfId="0" applyAlignment="1" applyBorder="1" applyFont="1" applyNumberFormat="1">
      <alignment horizontal="center"/>
    </xf>
    <xf borderId="10" fillId="0" fontId="9" numFmtId="166" xfId="0" applyAlignment="1" applyBorder="1" applyFont="1" applyNumberFormat="1">
      <alignment horizontal="center"/>
    </xf>
    <xf borderId="12" fillId="6" fontId="8" numFmtId="0" xfId="0" applyAlignment="1" applyBorder="1" applyFont="1">
      <alignment horizontal="center" readingOrder="0" shrinkToFit="0" wrapText="1"/>
    </xf>
    <xf borderId="10" fillId="6" fontId="8" numFmtId="0" xfId="0" applyAlignment="1" applyBorder="1" applyFont="1">
      <alignment horizontal="center" readingOrder="0" shrinkToFit="0" wrapText="1"/>
    </xf>
    <xf borderId="11" fillId="0" fontId="9" numFmtId="165" xfId="0" applyAlignment="1" applyBorder="1" applyFont="1" applyNumberFormat="1">
      <alignment horizontal="center" shrinkToFit="0" wrapText="1"/>
    </xf>
    <xf borderId="13" fillId="4" fontId="6" numFmtId="0" xfId="0" applyAlignment="1" applyBorder="1" applyFont="1">
      <alignment horizontal="center" readingOrder="0"/>
    </xf>
    <xf borderId="13" fillId="0" fontId="2" numFmtId="0" xfId="0" applyBorder="1" applyFont="1"/>
    <xf borderId="11" fillId="0" fontId="2" numFmtId="0" xfId="0" applyBorder="1" applyFont="1"/>
    <xf borderId="8" fillId="6" fontId="8" numFmtId="0" xfId="0" applyAlignment="1" applyBorder="1" applyFont="1">
      <alignment horizontal="center" shrinkToFit="0" wrapText="1"/>
    </xf>
    <xf borderId="8" fillId="0" fontId="9" numFmtId="0" xfId="0" applyAlignment="1" applyBorder="1" applyFont="1">
      <alignment readingOrder="0"/>
    </xf>
    <xf borderId="8" fillId="0" fontId="9" numFmtId="166" xfId="0" applyAlignment="1" applyBorder="1" applyFont="1" applyNumberFormat="1">
      <alignment horizontal="center"/>
    </xf>
    <xf borderId="8" fillId="0" fontId="9" numFmtId="165" xfId="0" applyAlignment="1" applyBorder="1" applyFont="1" applyNumberFormat="1">
      <alignment horizontal="center" readingOrder="0"/>
    </xf>
    <xf borderId="8" fillId="0" fontId="9" numFmtId="0" xfId="0" applyAlignment="1" applyBorder="1" applyFont="1">
      <alignment horizontal="center" readingOrder="0"/>
    </xf>
    <xf borderId="8" fillId="0" fontId="11" numFmtId="0" xfId="0" applyAlignment="1" applyBorder="1" applyFont="1">
      <alignment horizontal="center" readingOrder="0" shrinkToFit="0" vertical="bottom" wrapText="1"/>
    </xf>
    <xf borderId="10" fillId="6" fontId="8" numFmtId="0" xfId="0" applyAlignment="1" applyBorder="1" applyFont="1">
      <alignment horizontal="center" shrinkToFit="0" wrapText="1"/>
    </xf>
    <xf borderId="8" fillId="0" fontId="9" numFmtId="167" xfId="0" applyAlignment="1" applyBorder="1" applyFont="1" applyNumberFormat="1">
      <alignment horizontal="center" readingOrder="0"/>
    </xf>
    <xf borderId="10" fillId="0" fontId="9" numFmtId="0" xfId="0" applyAlignment="1" applyBorder="1" applyFont="1">
      <alignment horizontal="center"/>
    </xf>
    <xf borderId="8" fillId="6" fontId="9" numFmtId="0" xfId="0" applyAlignment="1" applyBorder="1" applyFont="1">
      <alignment horizontal="center" shrinkToFit="0" wrapText="1"/>
    </xf>
    <xf borderId="8" fillId="0" fontId="9" numFmtId="0" xfId="0" applyAlignment="1" applyBorder="1" applyFont="1">
      <alignment shrinkToFit="0" vertical="bottom" wrapText="1"/>
    </xf>
    <xf borderId="8" fillId="0" fontId="9" numFmtId="0" xfId="0" applyAlignment="1" applyBorder="1" applyFont="1">
      <alignment horizontal="center"/>
    </xf>
    <xf borderId="10" fillId="6" fontId="9" numFmtId="0" xfId="0" applyAlignment="1" applyBorder="1" applyFont="1">
      <alignment horizontal="center" shrinkToFit="0" wrapText="1"/>
    </xf>
    <xf borderId="10" fillId="0" fontId="9" numFmtId="0" xfId="0" applyAlignment="1" applyBorder="1" applyFont="1">
      <alignment shrinkToFit="0" vertical="bottom" wrapText="1"/>
    </xf>
    <xf borderId="8" fillId="6" fontId="8" numFmtId="0" xfId="0" applyAlignment="1" applyBorder="1" applyFont="1">
      <alignment horizontal="center" shrinkToFit="0" wrapText="1"/>
    </xf>
    <xf borderId="10" fillId="6" fontId="8" numFmtId="0" xfId="0" applyAlignment="1" applyBorder="1" applyFont="1">
      <alignment horizontal="center" shrinkToFit="0" wrapText="1"/>
    </xf>
    <xf borderId="10" fillId="0" fontId="9" numFmtId="0" xfId="0" applyAlignment="1" applyBorder="1" applyFont="1">
      <alignment vertical="bottom"/>
    </xf>
    <xf borderId="10" fillId="0" fontId="9" numFmtId="0" xfId="0" applyAlignment="1" applyBorder="1" applyFont="1">
      <alignment horizontal="center" vertical="bottom"/>
    </xf>
    <xf borderId="10" fillId="0" fontId="9" numFmtId="0" xfId="0" applyAlignment="1" applyBorder="1" applyFont="1">
      <alignment readingOrder="0" vertical="bottom"/>
    </xf>
    <xf borderId="8" fillId="0" fontId="13" numFmtId="0" xfId="0" applyAlignment="1" applyBorder="1" applyFont="1">
      <alignment horizontal="center"/>
    </xf>
    <xf borderId="10" fillId="0" fontId="13" numFmtId="0" xfId="0" applyAlignment="1" applyBorder="1" applyFont="1">
      <alignment horizontal="center"/>
    </xf>
    <xf borderId="10" fillId="0" fontId="13" numFmtId="0" xfId="0" applyAlignment="1" applyBorder="1" applyFont="1">
      <alignment horizontal="center" readingOrder="0"/>
    </xf>
    <xf borderId="10" fillId="7" fontId="9" numFmtId="0" xfId="0" applyAlignment="1" applyBorder="1" applyFill="1" applyFont="1">
      <alignment shrinkToFit="0" vertical="bottom" wrapText="1"/>
    </xf>
    <xf borderId="10" fillId="0" fontId="9" numFmtId="0" xfId="0" applyAlignment="1" applyBorder="1" applyFont="1">
      <alignment readingOrder="0" shrinkToFit="0" vertical="bottom" wrapText="1"/>
    </xf>
    <xf borderId="12" fillId="6" fontId="9" numFmtId="0" xfId="0" applyAlignment="1" applyBorder="1" applyFont="1">
      <alignment horizontal="center" shrinkToFit="0" wrapText="1"/>
    </xf>
    <xf borderId="12" fillId="0" fontId="9" numFmtId="0" xfId="0" applyAlignment="1" applyBorder="1" applyFont="1">
      <alignment shrinkToFit="0" vertical="bottom" wrapText="1"/>
    </xf>
    <xf borderId="1" fillId="8" fontId="14" numFmtId="0" xfId="0" applyAlignment="1" applyBorder="1" applyFill="1" applyFont="1">
      <alignment horizontal="center" readingOrder="0"/>
    </xf>
    <xf borderId="8" fillId="8" fontId="14" numFmtId="0" xfId="0" applyAlignment="1" applyBorder="1" applyFont="1">
      <alignment horizontal="center"/>
    </xf>
    <xf borderId="0" fillId="8" fontId="12" numFmtId="0" xfId="0" applyFont="1"/>
    <xf borderId="1" fillId="8" fontId="14" numFmtId="0" xfId="0" applyAlignment="1" applyBorder="1" applyFont="1">
      <alignment readingOrder="0"/>
    </xf>
    <xf borderId="8" fillId="8" fontId="14" numFmtId="0" xfId="0" applyBorder="1" applyFont="1"/>
    <xf borderId="0" fillId="0" fontId="12" numFmtId="0" xfId="0" applyFont="1"/>
    <xf borderId="1" fillId="9" fontId="4" numFmtId="0" xfId="0" applyAlignment="1" applyBorder="1" applyFill="1" applyFont="1">
      <alignment horizontal="center" readingOrder="0" vertical="bottom"/>
    </xf>
    <xf borderId="4" fillId="9" fontId="3" numFmtId="0" xfId="0" applyAlignment="1" applyBorder="1" applyFont="1">
      <alignment horizontal="center" readingOrder="0" vertical="bottom"/>
    </xf>
    <xf borderId="14" fillId="0" fontId="2" numFmtId="0" xfId="0" applyBorder="1" applyFont="1"/>
    <xf borderId="1" fillId="9" fontId="4" numFmtId="0" xfId="0" applyAlignment="1" applyBorder="1" applyFont="1">
      <alignment horizontal="center" vertical="bottom"/>
    </xf>
    <xf borderId="2" fillId="9" fontId="4" numFmtId="0" xfId="0" applyAlignment="1" applyBorder="1" applyFont="1">
      <alignment horizontal="center" vertical="bottom"/>
    </xf>
    <xf borderId="2" fillId="9" fontId="4" numFmtId="0" xfId="0" applyAlignment="1" applyBorder="1" applyFont="1">
      <alignment horizontal="center" readingOrder="0" vertical="bottom"/>
    </xf>
    <xf borderId="15" fillId="3" fontId="5" numFmtId="0" xfId="0" applyAlignment="1" applyBorder="1" applyFont="1">
      <alignment horizontal="center" readingOrder="0" vertical="center"/>
    </xf>
    <xf borderId="15" fillId="3" fontId="5" numFmtId="0" xfId="0" applyAlignment="1" applyBorder="1" applyFont="1">
      <alignment horizontal="center" vertical="center"/>
    </xf>
    <xf borderId="15" fillId="3" fontId="5" numFmtId="16" xfId="0" applyAlignment="1" applyBorder="1" applyFont="1" applyNumberFormat="1">
      <alignment readingOrder="0" textRotation="0"/>
    </xf>
    <xf borderId="15" fillId="3" fontId="5" numFmtId="16" xfId="0" applyAlignment="1" applyBorder="1" applyFont="1" applyNumberFormat="1">
      <alignment textRotation="0"/>
    </xf>
    <xf borderId="1" fillId="10" fontId="6" numFmtId="0" xfId="0" applyAlignment="1" applyBorder="1" applyFill="1" applyFont="1">
      <alignment horizontal="center" readingOrder="0"/>
    </xf>
    <xf borderId="1" fillId="10" fontId="7" numFmtId="0" xfId="0" applyBorder="1" applyFont="1"/>
    <xf borderId="7" fillId="6" fontId="9" numFmtId="0" xfId="0" applyAlignment="1" applyBorder="1" applyFont="1">
      <alignment horizontal="center" shrinkToFit="0" wrapText="1"/>
    </xf>
    <xf borderId="7" fillId="0" fontId="9" numFmtId="0" xfId="0" applyAlignment="1" applyBorder="1" applyFont="1">
      <alignment shrinkToFit="0" vertical="bottom" wrapText="1"/>
    </xf>
    <xf borderId="16" fillId="6" fontId="9" numFmtId="0" xfId="0" applyAlignment="1" applyBorder="1" applyFont="1">
      <alignment horizontal="center" shrinkToFit="0" wrapText="1"/>
    </xf>
    <xf borderId="16" fillId="0" fontId="9" numFmtId="0" xfId="0" applyAlignment="1" applyBorder="1" applyFont="1">
      <alignment shrinkToFit="0" vertical="bottom" wrapText="1"/>
    </xf>
    <xf borderId="10" fillId="6" fontId="9" numFmtId="0" xfId="0" applyAlignment="1" applyBorder="1" applyFont="1">
      <alignment horizontal="center" shrinkToFit="0" wrapText="1"/>
    </xf>
    <xf borderId="8" fillId="0" fontId="10" numFmtId="9" xfId="0" applyAlignment="1" applyBorder="1" applyFont="1" applyNumberFormat="1">
      <alignment horizontal="center"/>
    </xf>
    <xf borderId="10" fillId="0" fontId="9" numFmtId="0" xfId="0" applyAlignment="1" applyBorder="1" applyFont="1">
      <alignment shrinkToFit="0" vertical="bottom" wrapText="1"/>
    </xf>
    <xf borderId="13" fillId="10" fontId="6" numFmtId="0" xfId="0" applyAlignment="1" applyBorder="1" applyFont="1">
      <alignment horizontal="center" readingOrder="0"/>
    </xf>
    <xf borderId="8" fillId="6" fontId="9" numFmtId="0" xfId="0" applyAlignment="1" applyBorder="1" applyFont="1">
      <alignment horizontal="center" shrinkToFit="0" wrapText="1"/>
    </xf>
    <xf borderId="8" fillId="0" fontId="9" numFmtId="0" xfId="0" applyAlignment="1" applyBorder="1" applyFont="1">
      <alignment shrinkToFit="0" vertical="bottom" wrapText="1"/>
    </xf>
    <xf borderId="10" fillId="6" fontId="9" numFmtId="0" xfId="0" applyAlignment="1" applyBorder="1" applyFont="1">
      <alignment horizontal="center" shrinkToFit="0" wrapText="1"/>
    </xf>
    <xf borderId="10" fillId="0" fontId="9" numFmtId="0" xfId="0" applyAlignment="1" applyBorder="1" applyFont="1">
      <alignment shrinkToFit="0" vertical="bottom" wrapText="1"/>
    </xf>
    <xf borderId="8" fillId="0" fontId="15" numFmtId="0" xfId="0" applyBorder="1" applyFont="1"/>
    <xf borderId="8" fillId="6" fontId="9" numFmtId="0" xfId="0" applyAlignment="1" applyBorder="1" applyFont="1">
      <alignment horizontal="center" shrinkToFit="0" vertical="bottom" wrapText="1"/>
    </xf>
    <xf borderId="10" fillId="6" fontId="9" numFmtId="0" xfId="0" applyAlignment="1" applyBorder="1" applyFont="1">
      <alignment horizontal="center" shrinkToFit="0" vertical="bottom" wrapText="1"/>
    </xf>
    <xf borderId="10" fillId="6" fontId="9" numFmtId="0" xfId="0" applyAlignment="1" applyBorder="1" applyFont="1">
      <alignment horizontal="center" shrinkToFit="0" vertical="bottom" wrapText="1"/>
    </xf>
    <xf borderId="10" fillId="6" fontId="9" numFmtId="0" xfId="0" applyAlignment="1" applyBorder="1" applyFont="1">
      <alignment horizontal="center" shrinkToFit="0" vertical="bottom" wrapText="1"/>
    </xf>
    <xf borderId="8" fillId="0" fontId="12" numFmtId="0" xfId="0" applyAlignment="1" applyBorder="1" applyFont="1">
      <alignment readingOrder="0"/>
    </xf>
    <xf borderId="8" fillId="0" fontId="13" numFmtId="0" xfId="0" applyAlignment="1" applyBorder="1" applyFont="1">
      <alignment horizontal="center" readingOrder="0"/>
    </xf>
    <xf borderId="8" fillId="6" fontId="9" numFmtId="0" xfId="0" applyAlignment="1" applyBorder="1" applyFont="1">
      <alignment horizontal="center" shrinkToFit="0" wrapText="1"/>
    </xf>
    <xf borderId="1" fillId="11" fontId="4" numFmtId="0" xfId="0" applyAlignment="1" applyBorder="1" applyFill="1" applyFont="1">
      <alignment horizontal="center" readingOrder="0" vertical="bottom"/>
    </xf>
    <xf borderId="4" fillId="11" fontId="3" numFmtId="0" xfId="0" applyAlignment="1" applyBorder="1" applyFont="1">
      <alignment horizontal="center" readingOrder="0" vertical="bottom"/>
    </xf>
    <xf borderId="1" fillId="11" fontId="4" numFmtId="0" xfId="0" applyAlignment="1" applyBorder="1" applyFont="1">
      <alignment horizontal="center" vertical="bottom"/>
    </xf>
    <xf borderId="2" fillId="11" fontId="4" numFmtId="0" xfId="0" applyAlignment="1" applyBorder="1" applyFont="1">
      <alignment horizontal="center" vertical="bottom"/>
    </xf>
    <xf borderId="2" fillId="11" fontId="4" numFmtId="0" xfId="0" applyAlignment="1" applyBorder="1" applyFont="1">
      <alignment horizontal="center" readingOrder="0" vertical="bottom"/>
    </xf>
    <xf borderId="1" fillId="12" fontId="6" numFmtId="0" xfId="0" applyAlignment="1" applyBorder="1" applyFill="1" applyFont="1">
      <alignment horizontal="center" readingOrder="0"/>
    </xf>
    <xf borderId="1" fillId="12" fontId="7" numFmtId="0" xfId="0" applyBorder="1" applyFont="1"/>
    <xf borderId="7" fillId="6" fontId="9" numFmtId="0" xfId="0" applyAlignment="1" applyBorder="1" applyFont="1">
      <alignment horizontal="center" readingOrder="0" shrinkToFit="0" wrapText="1"/>
    </xf>
    <xf borderId="7" fillId="0" fontId="9" numFmtId="0" xfId="0" applyAlignment="1" applyBorder="1" applyFont="1">
      <alignment readingOrder="0" shrinkToFit="0" vertical="bottom" wrapText="1"/>
    </xf>
    <xf borderId="16" fillId="6" fontId="9" numFmtId="0" xfId="0" applyAlignment="1" applyBorder="1" applyFont="1">
      <alignment horizontal="center" readingOrder="0" shrinkToFit="0" wrapText="1"/>
    </xf>
    <xf borderId="16" fillId="0" fontId="9" numFmtId="0" xfId="0" applyAlignment="1" applyBorder="1" applyFont="1">
      <alignment readingOrder="0" shrinkToFit="0" vertical="bottom" wrapText="1"/>
    </xf>
    <xf borderId="10" fillId="6" fontId="9" numFmtId="0" xfId="0" applyAlignment="1" applyBorder="1" applyFont="1">
      <alignment horizontal="center" readingOrder="0" shrinkToFit="0" wrapText="1"/>
    </xf>
    <xf borderId="8" fillId="6" fontId="9" numFmtId="0" xfId="0" applyAlignment="1" applyBorder="1" applyFont="1">
      <alignment horizontal="center" readingOrder="0" shrinkToFit="0" wrapText="1"/>
    </xf>
    <xf borderId="8" fillId="0" fontId="15" numFmtId="0" xfId="0" applyAlignment="1" applyBorder="1" applyFont="1">
      <alignment readingOrder="0"/>
    </xf>
    <xf borderId="13" fillId="12" fontId="6" numFmtId="0" xfId="0" applyAlignment="1" applyBorder="1" applyFont="1">
      <alignment horizontal="center" readingOrder="0"/>
    </xf>
    <xf borderId="8" fillId="6" fontId="9" numFmtId="0" xfId="0" applyAlignment="1" applyBorder="1" applyFont="1">
      <alignment horizontal="center" readingOrder="0" shrinkToFit="0" vertical="bottom" wrapText="1"/>
    </xf>
    <xf borderId="10" fillId="6" fontId="9" numFmtId="0" xfId="0" applyAlignment="1" applyBorder="1" applyFont="1">
      <alignment horizontal="center" readingOrder="0" shrinkToFit="0" vertical="bottom" wrapText="1"/>
    </xf>
    <xf borderId="0" fillId="0" fontId="15" numFmtId="167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3CF041"/>
          <bgColor rgb="FF3CF041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56.0"/>
    <col customWidth="1" min="3" max="5" width="15.14"/>
    <col customWidth="1" min="6" max="7" width="15.43"/>
    <col customWidth="1" min="8" max="8" width="11.57"/>
    <col customWidth="1" min="9" max="9" width="15.57"/>
    <col customWidth="1" min="10" max="10" width="5.29"/>
    <col customWidth="1" min="11" max="59" width="3.71"/>
    <col customWidth="1" min="60" max="60" width="3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>
      <c r="A3" s="6" t="s">
        <v>2</v>
      </c>
      <c r="B3" s="2"/>
      <c r="C3" s="2"/>
      <c r="D3" s="2"/>
      <c r="E3" s="2"/>
      <c r="F3" s="2"/>
      <c r="G3" s="2"/>
      <c r="H3" s="2"/>
      <c r="I3" s="3"/>
      <c r="J3" s="7" t="s">
        <v>3</v>
      </c>
      <c r="K3" s="2"/>
      <c r="L3" s="2"/>
      <c r="M3" s="2"/>
      <c r="N3" s="2"/>
      <c r="O3" s="3"/>
      <c r="P3" s="8" t="s">
        <v>4</v>
      </c>
      <c r="Q3" s="2"/>
      <c r="R3" s="2"/>
      <c r="S3" s="2"/>
      <c r="T3" s="2"/>
      <c r="U3" s="2"/>
      <c r="V3" s="8" t="s">
        <v>5</v>
      </c>
      <c r="W3" s="2"/>
      <c r="X3" s="2"/>
      <c r="Y3" s="2"/>
      <c r="Z3" s="2"/>
      <c r="AA3" s="2"/>
      <c r="AB3" s="8" t="s">
        <v>6</v>
      </c>
      <c r="AC3" s="2"/>
      <c r="AD3" s="2"/>
      <c r="AE3" s="2"/>
      <c r="AF3" s="2"/>
      <c r="AG3" s="2"/>
      <c r="AH3" s="8" t="s">
        <v>7</v>
      </c>
      <c r="AI3" s="2"/>
      <c r="AJ3" s="2"/>
      <c r="AK3" s="2"/>
      <c r="AL3" s="2"/>
      <c r="AM3" s="2"/>
      <c r="AN3" s="8" t="s">
        <v>8</v>
      </c>
      <c r="AO3" s="2"/>
      <c r="AP3" s="2"/>
      <c r="AQ3" s="2"/>
      <c r="AR3" s="2"/>
      <c r="AS3" s="2"/>
      <c r="AT3" s="8" t="s">
        <v>9</v>
      </c>
      <c r="AU3" s="2"/>
      <c r="AV3" s="2"/>
      <c r="AW3" s="2"/>
      <c r="AX3" s="2"/>
      <c r="AY3" s="2"/>
      <c r="AZ3" s="8" t="s">
        <v>10</v>
      </c>
      <c r="BA3" s="2"/>
      <c r="BB3" s="2"/>
      <c r="BC3" s="2"/>
      <c r="BD3" s="2"/>
      <c r="BE3" s="2"/>
      <c r="BF3" s="9" t="s">
        <v>11</v>
      </c>
      <c r="BG3" s="2"/>
      <c r="BH3" s="2"/>
    </row>
    <row r="4">
      <c r="A4" s="10" t="s">
        <v>12</v>
      </c>
      <c r="B4" s="11" t="s">
        <v>13</v>
      </c>
      <c r="C4" s="11" t="s">
        <v>14</v>
      </c>
      <c r="D4" s="12" t="s">
        <v>15</v>
      </c>
      <c r="E4" s="12" t="s">
        <v>16</v>
      </c>
      <c r="F4" s="11" t="s">
        <v>17</v>
      </c>
      <c r="G4" s="11" t="s">
        <v>18</v>
      </c>
      <c r="H4" s="12" t="s">
        <v>19</v>
      </c>
      <c r="I4" s="11" t="s">
        <v>20</v>
      </c>
      <c r="J4" s="13">
        <v>45432.0</v>
      </c>
      <c r="K4" s="14">
        <f t="shared" ref="K4:O4" si="1">+J4+1</f>
        <v>45433</v>
      </c>
      <c r="L4" s="14">
        <f t="shared" si="1"/>
        <v>45434</v>
      </c>
      <c r="M4" s="14">
        <f t="shared" si="1"/>
        <v>45435</v>
      </c>
      <c r="N4" s="14">
        <f t="shared" si="1"/>
        <v>45436</v>
      </c>
      <c r="O4" s="14">
        <f t="shared" si="1"/>
        <v>45437</v>
      </c>
      <c r="P4" s="14">
        <f>+O4+2</f>
        <v>45439</v>
      </c>
      <c r="Q4" s="14">
        <f t="shared" ref="Q4:U4" si="2">+P4+1</f>
        <v>45440</v>
      </c>
      <c r="R4" s="14">
        <f t="shared" si="2"/>
        <v>45441</v>
      </c>
      <c r="S4" s="14">
        <f t="shared" si="2"/>
        <v>45442</v>
      </c>
      <c r="T4" s="14">
        <f t="shared" si="2"/>
        <v>45443</v>
      </c>
      <c r="U4" s="14">
        <f t="shared" si="2"/>
        <v>45444</v>
      </c>
      <c r="V4" s="14">
        <f>+U4+2</f>
        <v>45446</v>
      </c>
      <c r="W4" s="14">
        <f t="shared" ref="W4:AA4" si="3">+V4+1</f>
        <v>45447</v>
      </c>
      <c r="X4" s="14">
        <f t="shared" si="3"/>
        <v>45448</v>
      </c>
      <c r="Y4" s="14">
        <f t="shared" si="3"/>
        <v>45449</v>
      </c>
      <c r="Z4" s="14">
        <f t="shared" si="3"/>
        <v>45450</v>
      </c>
      <c r="AA4" s="14">
        <f t="shared" si="3"/>
        <v>45451</v>
      </c>
      <c r="AB4" s="14">
        <f>+AA4+2</f>
        <v>45453</v>
      </c>
      <c r="AC4" s="14">
        <f t="shared" ref="AC4:AG4" si="4">+AB4+1</f>
        <v>45454</v>
      </c>
      <c r="AD4" s="14">
        <f t="shared" si="4"/>
        <v>45455</v>
      </c>
      <c r="AE4" s="14">
        <f t="shared" si="4"/>
        <v>45456</v>
      </c>
      <c r="AF4" s="14">
        <f t="shared" si="4"/>
        <v>45457</v>
      </c>
      <c r="AG4" s="14">
        <f t="shared" si="4"/>
        <v>45458</v>
      </c>
      <c r="AH4" s="14">
        <f>+AG4+2</f>
        <v>45460</v>
      </c>
      <c r="AI4" s="14">
        <f t="shared" ref="AI4:AM4" si="5">+AH4+1</f>
        <v>45461</v>
      </c>
      <c r="AJ4" s="14">
        <f t="shared" si="5"/>
        <v>45462</v>
      </c>
      <c r="AK4" s="14">
        <f t="shared" si="5"/>
        <v>45463</v>
      </c>
      <c r="AL4" s="14">
        <f t="shared" si="5"/>
        <v>45464</v>
      </c>
      <c r="AM4" s="14">
        <f t="shared" si="5"/>
        <v>45465</v>
      </c>
      <c r="AN4" s="14">
        <f>+AM4+2</f>
        <v>45467</v>
      </c>
      <c r="AO4" s="14">
        <f t="shared" ref="AO4:AS4" si="6">+AN4+1</f>
        <v>45468</v>
      </c>
      <c r="AP4" s="14">
        <f t="shared" si="6"/>
        <v>45469</v>
      </c>
      <c r="AQ4" s="14">
        <f t="shared" si="6"/>
        <v>45470</v>
      </c>
      <c r="AR4" s="14">
        <f t="shared" si="6"/>
        <v>45471</v>
      </c>
      <c r="AS4" s="14">
        <f t="shared" si="6"/>
        <v>45472</v>
      </c>
      <c r="AT4" s="14">
        <f>+AS4+2</f>
        <v>45474</v>
      </c>
      <c r="AU4" s="14">
        <f t="shared" ref="AU4:BH4" si="7">+AT4+1</f>
        <v>45475</v>
      </c>
      <c r="AV4" s="14">
        <f t="shared" si="7"/>
        <v>45476</v>
      </c>
      <c r="AW4" s="14">
        <f t="shared" si="7"/>
        <v>45477</v>
      </c>
      <c r="AX4" s="14">
        <f t="shared" si="7"/>
        <v>45478</v>
      </c>
      <c r="AY4" s="14">
        <f t="shared" si="7"/>
        <v>45479</v>
      </c>
      <c r="AZ4" s="14">
        <f t="shared" si="7"/>
        <v>45480</v>
      </c>
      <c r="BA4" s="14">
        <f t="shared" si="7"/>
        <v>45481</v>
      </c>
      <c r="BB4" s="14">
        <f t="shared" si="7"/>
        <v>45482</v>
      </c>
      <c r="BC4" s="14">
        <f t="shared" si="7"/>
        <v>45483</v>
      </c>
      <c r="BD4" s="14">
        <f t="shared" si="7"/>
        <v>45484</v>
      </c>
      <c r="BE4" s="14">
        <f t="shared" si="7"/>
        <v>45485</v>
      </c>
      <c r="BF4" s="14">
        <f t="shared" si="7"/>
        <v>45486</v>
      </c>
      <c r="BG4" s="14">
        <f t="shared" si="7"/>
        <v>45487</v>
      </c>
      <c r="BH4" s="14">
        <f t="shared" si="7"/>
        <v>45488</v>
      </c>
    </row>
    <row r="5">
      <c r="A5" s="15" t="s">
        <v>21</v>
      </c>
      <c r="B5" s="2"/>
      <c r="C5" s="2"/>
      <c r="D5" s="2"/>
      <c r="E5" s="2"/>
      <c r="F5" s="2"/>
      <c r="G5" s="2"/>
      <c r="H5" s="2"/>
      <c r="I5" s="3"/>
      <c r="J5" s="1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3"/>
    </row>
    <row r="6">
      <c r="A6" s="17" t="s">
        <v>22</v>
      </c>
      <c r="B6" s="18" t="s">
        <v>23</v>
      </c>
      <c r="C6" s="19" t="s">
        <v>24</v>
      </c>
      <c r="D6" s="20">
        <v>45432.0</v>
      </c>
      <c r="E6" s="21">
        <v>45449.0</v>
      </c>
      <c r="F6" s="22">
        <f t="shared" ref="F6:F20" si="8">DAYS360(D6,E6)</f>
        <v>16</v>
      </c>
      <c r="G6" s="23" t="s">
        <v>25</v>
      </c>
      <c r="H6" s="24">
        <v>1.0</v>
      </c>
      <c r="I6" s="25" t="s">
        <v>26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</row>
    <row r="7">
      <c r="A7" s="27" t="s">
        <v>27</v>
      </c>
      <c r="B7" s="18" t="s">
        <v>28</v>
      </c>
      <c r="C7" s="19" t="s">
        <v>24</v>
      </c>
      <c r="D7" s="28">
        <v>45432.0</v>
      </c>
      <c r="E7" s="29">
        <v>45436.0</v>
      </c>
      <c r="F7" s="22">
        <f t="shared" si="8"/>
        <v>4</v>
      </c>
      <c r="G7" s="23" t="s">
        <v>29</v>
      </c>
      <c r="H7" s="24">
        <v>1.0</v>
      </c>
      <c r="I7" s="25" t="s">
        <v>26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</row>
    <row r="8">
      <c r="A8" s="27" t="s">
        <v>30</v>
      </c>
      <c r="B8" s="18" t="s">
        <v>31</v>
      </c>
      <c r="C8" s="30" t="s">
        <v>24</v>
      </c>
      <c r="D8" s="28">
        <v>45432.0</v>
      </c>
      <c r="E8" s="29">
        <v>45433.0</v>
      </c>
      <c r="F8" s="22">
        <f t="shared" si="8"/>
        <v>1</v>
      </c>
      <c r="G8" s="23" t="s">
        <v>29</v>
      </c>
      <c r="H8" s="24">
        <v>1.0</v>
      </c>
      <c r="I8" s="25" t="s">
        <v>26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</row>
    <row r="9">
      <c r="A9" s="27" t="s">
        <v>32</v>
      </c>
      <c r="B9" s="18" t="s">
        <v>33</v>
      </c>
      <c r="C9" s="30" t="str">
        <f>A8</f>
        <v>AD1.2</v>
      </c>
      <c r="D9" s="28">
        <v>45433.0</v>
      </c>
      <c r="E9" s="29">
        <v>45436.0</v>
      </c>
      <c r="F9" s="22">
        <f t="shared" si="8"/>
        <v>3</v>
      </c>
      <c r="G9" s="23" t="s">
        <v>29</v>
      </c>
      <c r="H9" s="24">
        <v>1.0</v>
      </c>
      <c r="I9" s="25" t="s">
        <v>26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</row>
    <row r="10">
      <c r="A10" s="27" t="s">
        <v>34</v>
      </c>
      <c r="B10" s="18" t="s">
        <v>35</v>
      </c>
      <c r="C10" s="30" t="str">
        <f>A7</f>
        <v>AD1.1</v>
      </c>
      <c r="D10" s="28">
        <v>45437.0</v>
      </c>
      <c r="E10" s="29">
        <v>45439.0</v>
      </c>
      <c r="F10" s="22">
        <f t="shared" si="8"/>
        <v>2</v>
      </c>
      <c r="G10" s="23" t="s">
        <v>25</v>
      </c>
      <c r="H10" s="24">
        <v>1.0</v>
      </c>
      <c r="I10" s="25" t="s">
        <v>26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</row>
    <row r="11">
      <c r="A11" s="27" t="s">
        <v>36</v>
      </c>
      <c r="B11" s="18" t="s">
        <v>37</v>
      </c>
      <c r="C11" s="30" t="s">
        <v>24</v>
      </c>
      <c r="D11" s="28">
        <v>45439.0</v>
      </c>
      <c r="E11" s="29">
        <v>45443.0</v>
      </c>
      <c r="F11" s="22">
        <f t="shared" si="8"/>
        <v>4</v>
      </c>
      <c r="G11" s="23" t="s">
        <v>38</v>
      </c>
      <c r="H11" s="24">
        <v>1.0</v>
      </c>
      <c r="I11" s="25" t="s">
        <v>26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</row>
    <row r="12">
      <c r="A12" s="27" t="s">
        <v>39</v>
      </c>
      <c r="B12" s="18" t="s">
        <v>40</v>
      </c>
      <c r="C12" s="30" t="s">
        <v>24</v>
      </c>
      <c r="D12" s="28">
        <v>45439.0</v>
      </c>
      <c r="E12" s="29">
        <v>45443.0</v>
      </c>
      <c r="F12" s="22">
        <f t="shared" si="8"/>
        <v>4</v>
      </c>
      <c r="G12" s="23" t="s">
        <v>41</v>
      </c>
      <c r="H12" s="24">
        <v>1.0</v>
      </c>
      <c r="I12" s="25" t="s">
        <v>26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</row>
    <row r="13">
      <c r="A13" s="27" t="s">
        <v>42</v>
      </c>
      <c r="B13" s="18" t="s">
        <v>43</v>
      </c>
      <c r="C13" s="30" t="s">
        <v>24</v>
      </c>
      <c r="D13" s="28">
        <v>45434.0</v>
      </c>
      <c r="E13" s="21">
        <v>45449.0</v>
      </c>
      <c r="F13" s="22">
        <f t="shared" si="8"/>
        <v>14</v>
      </c>
      <c r="G13" s="23" t="s">
        <v>44</v>
      </c>
      <c r="H13" s="24">
        <v>1.0</v>
      </c>
      <c r="I13" s="25" t="s">
        <v>26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</row>
    <row r="14">
      <c r="A14" s="31" t="s">
        <v>45</v>
      </c>
      <c r="B14" s="18" t="s">
        <v>46</v>
      </c>
      <c r="C14" s="23" t="s">
        <v>24</v>
      </c>
      <c r="D14" s="20">
        <v>45447.0</v>
      </c>
      <c r="E14" s="21">
        <v>45462.0</v>
      </c>
      <c r="F14" s="22">
        <f t="shared" si="8"/>
        <v>15</v>
      </c>
      <c r="G14" s="23" t="s">
        <v>25</v>
      </c>
      <c r="H14" s="24">
        <v>1.0</v>
      </c>
      <c r="I14" s="25" t="s">
        <v>26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</row>
    <row r="15">
      <c r="A15" s="32" t="s">
        <v>47</v>
      </c>
      <c r="B15" s="18" t="s">
        <v>48</v>
      </c>
      <c r="C15" s="30" t="str">
        <f>A13</f>
        <v>AD1.7</v>
      </c>
      <c r="D15" s="20">
        <v>45450.0</v>
      </c>
      <c r="E15" s="21">
        <v>45455.0</v>
      </c>
      <c r="F15" s="22">
        <f t="shared" si="8"/>
        <v>5</v>
      </c>
      <c r="G15" s="23" t="s">
        <v>25</v>
      </c>
      <c r="H15" s="24">
        <v>1.0</v>
      </c>
      <c r="I15" s="25" t="s">
        <v>26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</row>
    <row r="16">
      <c r="A16" s="32" t="s">
        <v>49</v>
      </c>
      <c r="B16" s="18" t="s">
        <v>50</v>
      </c>
      <c r="C16" s="30" t="str">
        <f t="shared" ref="C16:C17" si="9">A15</f>
        <v>AD2.1</v>
      </c>
      <c r="D16" s="20">
        <v>45447.0</v>
      </c>
      <c r="E16" s="29">
        <v>45448.0</v>
      </c>
      <c r="F16" s="22">
        <f t="shared" si="8"/>
        <v>1</v>
      </c>
      <c r="G16" s="23" t="s">
        <v>25</v>
      </c>
      <c r="H16" s="24">
        <v>1.0</v>
      </c>
      <c r="I16" s="25" t="s">
        <v>26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</row>
    <row r="17">
      <c r="A17" s="32" t="s">
        <v>51</v>
      </c>
      <c r="B17" s="18" t="s">
        <v>52</v>
      </c>
      <c r="C17" s="30" t="str">
        <f t="shared" si="9"/>
        <v>AD2.2</v>
      </c>
      <c r="D17" s="28">
        <v>45448.0</v>
      </c>
      <c r="E17" s="33">
        <v>45453.0</v>
      </c>
      <c r="F17" s="22">
        <f t="shared" si="8"/>
        <v>5</v>
      </c>
      <c r="G17" s="23" t="s">
        <v>25</v>
      </c>
      <c r="H17" s="24">
        <v>1.0</v>
      </c>
      <c r="I17" s="25" t="s">
        <v>26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</row>
    <row r="18">
      <c r="A18" s="32" t="s">
        <v>53</v>
      </c>
      <c r="B18" s="18" t="s">
        <v>54</v>
      </c>
      <c r="C18" s="30" t="s">
        <v>24</v>
      </c>
      <c r="D18" s="28">
        <v>45450.0</v>
      </c>
      <c r="E18" s="33">
        <v>45455.0</v>
      </c>
      <c r="F18" s="22">
        <f t="shared" si="8"/>
        <v>5</v>
      </c>
      <c r="G18" s="23" t="s">
        <v>29</v>
      </c>
      <c r="H18" s="24">
        <v>1.0</v>
      </c>
      <c r="I18" s="25" t="s">
        <v>26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</row>
    <row r="19">
      <c r="A19" s="32" t="s">
        <v>55</v>
      </c>
      <c r="B19" s="18" t="s">
        <v>56</v>
      </c>
      <c r="C19" s="30" t="s">
        <v>24</v>
      </c>
      <c r="D19" s="28">
        <v>45450.0</v>
      </c>
      <c r="E19" s="33">
        <v>45455.0</v>
      </c>
      <c r="F19" s="22">
        <f t="shared" si="8"/>
        <v>5</v>
      </c>
      <c r="G19" s="23" t="s">
        <v>29</v>
      </c>
      <c r="H19" s="24">
        <v>1.0</v>
      </c>
      <c r="I19" s="25" t="s">
        <v>26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</row>
    <row r="20">
      <c r="A20" s="32" t="s">
        <v>57</v>
      </c>
      <c r="B20" s="18" t="s">
        <v>58</v>
      </c>
      <c r="C20" s="30" t="s">
        <v>24</v>
      </c>
      <c r="D20" s="28">
        <v>45455.0</v>
      </c>
      <c r="E20" s="33">
        <v>45462.0</v>
      </c>
      <c r="F20" s="22">
        <f t="shared" si="8"/>
        <v>7</v>
      </c>
      <c r="G20" s="23" t="s">
        <v>29</v>
      </c>
      <c r="H20" s="24">
        <v>1.0</v>
      </c>
      <c r="I20" s="25" t="s">
        <v>26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</row>
    <row r="21">
      <c r="A21" s="34" t="s">
        <v>59</v>
      </c>
      <c r="B21" s="35"/>
      <c r="C21" s="35"/>
      <c r="D21" s="35"/>
      <c r="E21" s="35"/>
      <c r="F21" s="35"/>
      <c r="G21" s="35"/>
      <c r="H21" s="35"/>
      <c r="I21" s="3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</row>
    <row r="22">
      <c r="A22" s="37" t="s">
        <v>60</v>
      </c>
      <c r="B22" s="38" t="s">
        <v>61</v>
      </c>
      <c r="C22" s="39" t="s">
        <v>24</v>
      </c>
      <c r="D22" s="40">
        <v>45432.0</v>
      </c>
      <c r="E22" s="40">
        <v>45433.0</v>
      </c>
      <c r="F22" s="22">
        <f t="shared" ref="F22:F33" si="10">DAYS360(D22,E22)</f>
        <v>1</v>
      </c>
      <c r="G22" s="41" t="s">
        <v>41</v>
      </c>
      <c r="H22" s="24">
        <v>1.0</v>
      </c>
      <c r="I22" s="42" t="s">
        <v>26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</row>
    <row r="23" ht="15.75" customHeight="1">
      <c r="A23" s="43" t="s">
        <v>62</v>
      </c>
      <c r="B23" s="38" t="s">
        <v>63</v>
      </c>
      <c r="C23" s="30" t="s">
        <v>24</v>
      </c>
      <c r="D23" s="40">
        <v>45433.0</v>
      </c>
      <c r="E23" s="44">
        <v>45434.0</v>
      </c>
      <c r="F23" s="22">
        <f t="shared" si="10"/>
        <v>1</v>
      </c>
      <c r="G23" s="41" t="s">
        <v>25</v>
      </c>
      <c r="H23" s="24">
        <v>1.0</v>
      </c>
      <c r="I23" s="42" t="s">
        <v>26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</row>
    <row r="24" ht="15.75" customHeight="1">
      <c r="A24" s="43" t="s">
        <v>64</v>
      </c>
      <c r="B24" s="38" t="s">
        <v>65</v>
      </c>
      <c r="C24" s="30" t="s">
        <v>24</v>
      </c>
      <c r="D24" s="40">
        <v>45432.0</v>
      </c>
      <c r="E24" s="40">
        <v>45432.0</v>
      </c>
      <c r="F24" s="22">
        <f t="shared" si="10"/>
        <v>0</v>
      </c>
      <c r="G24" s="41" t="s">
        <v>25</v>
      </c>
      <c r="H24" s="24">
        <v>1.0</v>
      </c>
      <c r="I24" s="42" t="s">
        <v>26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</row>
    <row r="25" ht="15.75" customHeight="1">
      <c r="A25" s="43" t="s">
        <v>66</v>
      </c>
      <c r="B25" s="38" t="s">
        <v>67</v>
      </c>
      <c r="C25" s="30" t="s">
        <v>24</v>
      </c>
      <c r="D25" s="40">
        <v>45432.0</v>
      </c>
      <c r="E25" s="40">
        <v>45432.0</v>
      </c>
      <c r="F25" s="22">
        <f t="shared" si="10"/>
        <v>0</v>
      </c>
      <c r="G25" s="41" t="s">
        <v>25</v>
      </c>
      <c r="H25" s="24">
        <v>1.0</v>
      </c>
      <c r="I25" s="42" t="s">
        <v>26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</row>
    <row r="26" ht="15.75" customHeight="1">
      <c r="A26" s="43" t="s">
        <v>68</v>
      </c>
      <c r="B26" s="38" t="s">
        <v>69</v>
      </c>
      <c r="C26" s="45" t="s">
        <v>24</v>
      </c>
      <c r="D26" s="40">
        <v>45435.0</v>
      </c>
      <c r="E26" s="40">
        <v>45436.0</v>
      </c>
      <c r="F26" s="22">
        <f t="shared" si="10"/>
        <v>1</v>
      </c>
      <c r="G26" s="41" t="s">
        <v>29</v>
      </c>
      <c r="H26" s="24">
        <v>1.0</v>
      </c>
      <c r="I26" s="42" t="s">
        <v>26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</row>
    <row r="27" ht="15.75" customHeight="1">
      <c r="A27" s="43" t="s">
        <v>70</v>
      </c>
      <c r="B27" s="38" t="s">
        <v>71</v>
      </c>
      <c r="C27" s="45" t="s">
        <v>24</v>
      </c>
      <c r="D27" s="40">
        <v>45435.0</v>
      </c>
      <c r="E27" s="40">
        <v>45436.0</v>
      </c>
      <c r="F27" s="22">
        <f t="shared" si="10"/>
        <v>1</v>
      </c>
      <c r="G27" s="41" t="s">
        <v>25</v>
      </c>
      <c r="H27" s="24">
        <v>1.0</v>
      </c>
      <c r="I27" s="42" t="s">
        <v>26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</row>
    <row r="28" ht="15.75" customHeight="1">
      <c r="A28" s="43" t="s">
        <v>72</v>
      </c>
      <c r="B28" s="38" t="s">
        <v>73</v>
      </c>
      <c r="C28" s="45" t="s">
        <v>24</v>
      </c>
      <c r="D28" s="40">
        <v>45444.0</v>
      </c>
      <c r="E28" s="40">
        <v>45453.0</v>
      </c>
      <c r="F28" s="22">
        <f t="shared" si="10"/>
        <v>9</v>
      </c>
      <c r="G28" s="41" t="s">
        <v>25</v>
      </c>
      <c r="H28" s="24">
        <v>1.0</v>
      </c>
      <c r="I28" s="42" t="s">
        <v>26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</row>
    <row r="29" ht="15.75" customHeight="1">
      <c r="A29" s="43" t="s">
        <v>74</v>
      </c>
      <c r="B29" s="38" t="s">
        <v>75</v>
      </c>
      <c r="C29" s="45" t="s">
        <v>24</v>
      </c>
      <c r="D29" s="40">
        <v>45450.0</v>
      </c>
      <c r="E29" s="40">
        <v>45451.0</v>
      </c>
      <c r="F29" s="22">
        <f t="shared" si="10"/>
        <v>1</v>
      </c>
      <c r="G29" s="41" t="s">
        <v>76</v>
      </c>
      <c r="H29" s="24">
        <v>1.0</v>
      </c>
      <c r="I29" s="42" t="s">
        <v>26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</row>
    <row r="30" ht="15.75" customHeight="1">
      <c r="A30" s="43" t="s">
        <v>77</v>
      </c>
      <c r="B30" s="38" t="s">
        <v>78</v>
      </c>
      <c r="C30" s="45" t="s">
        <v>24</v>
      </c>
      <c r="D30" s="40">
        <v>45432.0</v>
      </c>
      <c r="E30" s="40">
        <v>45433.0</v>
      </c>
      <c r="F30" s="22">
        <f t="shared" si="10"/>
        <v>1</v>
      </c>
      <c r="G30" s="41" t="s">
        <v>76</v>
      </c>
      <c r="H30" s="24">
        <v>1.0</v>
      </c>
      <c r="I30" s="42" t="s">
        <v>26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</row>
    <row r="31" ht="15.75" customHeight="1">
      <c r="A31" s="43" t="s">
        <v>79</v>
      </c>
      <c r="B31" s="38" t="s">
        <v>80</v>
      </c>
      <c r="C31" s="45" t="str">
        <f>A29</f>
        <v>PR10</v>
      </c>
      <c r="D31" s="40">
        <v>45432.0</v>
      </c>
      <c r="E31" s="40">
        <v>45488.0</v>
      </c>
      <c r="F31" s="22">
        <f t="shared" si="10"/>
        <v>55</v>
      </c>
      <c r="G31" s="41" t="s">
        <v>76</v>
      </c>
      <c r="H31" s="24">
        <v>1.0</v>
      </c>
      <c r="I31" s="42" t="s">
        <v>26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</row>
    <row r="32" ht="15.75" customHeight="1">
      <c r="A32" s="43" t="s">
        <v>81</v>
      </c>
      <c r="B32" s="38" t="s">
        <v>80</v>
      </c>
      <c r="C32" s="45" t="s">
        <v>24</v>
      </c>
      <c r="D32" s="40">
        <v>45480.0</v>
      </c>
      <c r="E32" s="40">
        <v>45481.0</v>
      </c>
      <c r="F32" s="22">
        <f t="shared" si="10"/>
        <v>1</v>
      </c>
      <c r="G32" s="41" t="s">
        <v>38</v>
      </c>
      <c r="H32" s="24">
        <v>1.0</v>
      </c>
      <c r="I32" s="42" t="s">
        <v>26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</row>
    <row r="33" ht="15.75" customHeight="1">
      <c r="A33" s="43" t="s">
        <v>82</v>
      </c>
      <c r="B33" s="38" t="s">
        <v>83</v>
      </c>
      <c r="C33" s="45" t="str">
        <f>A32</f>
        <v>PR13</v>
      </c>
      <c r="D33" s="40">
        <v>45487.0</v>
      </c>
      <c r="E33" s="40">
        <v>45488.0</v>
      </c>
      <c r="F33" s="22">
        <f t="shared" si="10"/>
        <v>1</v>
      </c>
      <c r="G33" s="41" t="s">
        <v>25</v>
      </c>
      <c r="H33" s="24">
        <v>0.0</v>
      </c>
      <c r="I33" s="42" t="s">
        <v>84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</row>
    <row r="34" ht="15.75" customHeight="1">
      <c r="A34" s="34" t="s">
        <v>85</v>
      </c>
      <c r="B34" s="35"/>
      <c r="C34" s="35"/>
      <c r="D34" s="35"/>
      <c r="E34" s="35"/>
      <c r="F34" s="35"/>
      <c r="G34" s="35"/>
      <c r="H34" s="35"/>
      <c r="I34" s="3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</row>
    <row r="35" ht="15.75" customHeight="1">
      <c r="A35" s="46" t="s">
        <v>86</v>
      </c>
      <c r="B35" s="47" t="s">
        <v>87</v>
      </c>
      <c r="C35" s="48" t="str">
        <f>A13</f>
        <v>AD1.7</v>
      </c>
      <c r="D35" s="40">
        <v>45448.0</v>
      </c>
      <c r="E35" s="40">
        <v>45456.0</v>
      </c>
      <c r="F35" s="22">
        <f t="shared" ref="F35:F38" si="11">DAYS360(D35,E35)</f>
        <v>8</v>
      </c>
      <c r="G35" s="41" t="s">
        <v>25</v>
      </c>
      <c r="H35" s="24">
        <v>1.0</v>
      </c>
      <c r="I35" s="42" t="s">
        <v>26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</row>
    <row r="36" ht="15.75" customHeight="1">
      <c r="A36" s="49" t="s">
        <v>88</v>
      </c>
      <c r="B36" s="50" t="s">
        <v>89</v>
      </c>
      <c r="C36" s="48" t="str">
        <f t="shared" ref="C36:C37" si="12">A35</f>
        <v>BD1</v>
      </c>
      <c r="D36" s="40">
        <v>45457.0</v>
      </c>
      <c r="E36" s="40">
        <v>45464.0</v>
      </c>
      <c r="F36" s="22">
        <f t="shared" si="11"/>
        <v>7</v>
      </c>
      <c r="G36" s="41" t="s">
        <v>25</v>
      </c>
      <c r="H36" s="24">
        <v>1.0</v>
      </c>
      <c r="I36" s="42" t="s">
        <v>26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</row>
    <row r="37" ht="15.75" customHeight="1">
      <c r="A37" s="49" t="s">
        <v>90</v>
      </c>
      <c r="B37" s="50" t="s">
        <v>91</v>
      </c>
      <c r="C37" s="48" t="str">
        <f t="shared" si="12"/>
        <v>BD2</v>
      </c>
      <c r="D37" s="40">
        <v>45465.0</v>
      </c>
      <c r="E37" s="40">
        <v>45468.0</v>
      </c>
      <c r="F37" s="22">
        <f t="shared" si="11"/>
        <v>3</v>
      </c>
      <c r="G37" s="41" t="s">
        <v>92</v>
      </c>
      <c r="H37" s="24">
        <v>1.0</v>
      </c>
      <c r="I37" s="42" t="s">
        <v>26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</row>
    <row r="38" ht="15.75" customHeight="1">
      <c r="A38" s="49" t="s">
        <v>93</v>
      </c>
      <c r="B38" s="50" t="s">
        <v>94</v>
      </c>
      <c r="C38" s="48" t="str">
        <f>A36</f>
        <v>BD2</v>
      </c>
      <c r="D38" s="40">
        <v>45469.0</v>
      </c>
      <c r="E38" s="40">
        <v>45474.0</v>
      </c>
      <c r="F38" s="22">
        <f t="shared" si="11"/>
        <v>5</v>
      </c>
      <c r="G38" s="41" t="s">
        <v>38</v>
      </c>
      <c r="H38" s="24">
        <v>1.0</v>
      </c>
      <c r="I38" s="42" t="s">
        <v>26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</row>
    <row r="39" ht="15.75" customHeight="1">
      <c r="A39" s="34" t="s">
        <v>95</v>
      </c>
      <c r="B39" s="35"/>
      <c r="C39" s="35"/>
      <c r="D39" s="35"/>
      <c r="E39" s="35"/>
      <c r="F39" s="35"/>
      <c r="G39" s="35"/>
      <c r="H39" s="35"/>
      <c r="I39" s="3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</row>
    <row r="40" ht="15.75" customHeight="1">
      <c r="A40" s="51" t="s">
        <v>96</v>
      </c>
      <c r="B40" s="47" t="s">
        <v>97</v>
      </c>
      <c r="C40" s="48" t="s">
        <v>24</v>
      </c>
      <c r="D40" s="40">
        <v>45432.0</v>
      </c>
      <c r="E40" s="40">
        <v>45433.0</v>
      </c>
      <c r="F40" s="22">
        <f t="shared" ref="F40:F57" si="13">DAYS360(D40,E40)</f>
        <v>1</v>
      </c>
      <c r="G40" s="41" t="s">
        <v>41</v>
      </c>
      <c r="H40" s="24">
        <v>1.0</v>
      </c>
      <c r="I40" s="42" t="s">
        <v>26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</row>
    <row r="41" ht="15.75" customHeight="1">
      <c r="A41" s="52" t="s">
        <v>98</v>
      </c>
      <c r="B41" s="50" t="s">
        <v>99</v>
      </c>
      <c r="C41" s="45" t="str">
        <f>A40</f>
        <v>DW1</v>
      </c>
      <c r="D41" s="40">
        <v>45450.0</v>
      </c>
      <c r="E41" s="40">
        <v>45452.0</v>
      </c>
      <c r="F41" s="22">
        <f t="shared" si="13"/>
        <v>2</v>
      </c>
      <c r="G41" s="41" t="s">
        <v>41</v>
      </c>
      <c r="H41" s="24">
        <v>1.0</v>
      </c>
      <c r="I41" s="42" t="s">
        <v>26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</row>
    <row r="42" ht="15.75" customHeight="1">
      <c r="A42" s="52" t="s">
        <v>100</v>
      </c>
      <c r="B42" s="50" t="s">
        <v>101</v>
      </c>
      <c r="C42" s="45" t="s">
        <v>24</v>
      </c>
      <c r="D42" s="40">
        <v>45453.0</v>
      </c>
      <c r="E42" s="40">
        <v>45454.0</v>
      </c>
      <c r="F42" s="22">
        <f t="shared" si="13"/>
        <v>1</v>
      </c>
      <c r="G42" s="41" t="s">
        <v>41</v>
      </c>
      <c r="H42" s="24">
        <v>1.0</v>
      </c>
      <c r="I42" s="42" t="s">
        <v>26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</row>
    <row r="43" ht="15.75" customHeight="1">
      <c r="A43" s="52" t="s">
        <v>102</v>
      </c>
      <c r="B43" s="50" t="s">
        <v>103</v>
      </c>
      <c r="C43" s="45" t="s">
        <v>24</v>
      </c>
      <c r="D43" s="40">
        <v>45433.0</v>
      </c>
      <c r="E43" s="40">
        <v>45434.0</v>
      </c>
      <c r="F43" s="22">
        <f t="shared" si="13"/>
        <v>1</v>
      </c>
      <c r="G43" s="41" t="s">
        <v>29</v>
      </c>
      <c r="H43" s="24">
        <v>1.0</v>
      </c>
      <c r="I43" s="42" t="s">
        <v>26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</row>
    <row r="44" ht="15.75" customHeight="1">
      <c r="A44" s="52" t="s">
        <v>104</v>
      </c>
      <c r="B44" s="50" t="s">
        <v>105</v>
      </c>
      <c r="C44" s="45" t="str">
        <f t="shared" ref="C44:C45" si="14">A42</f>
        <v>DW1.2</v>
      </c>
      <c r="D44" s="40">
        <v>45455.0</v>
      </c>
      <c r="E44" s="44">
        <v>45464.0</v>
      </c>
      <c r="F44" s="22">
        <f t="shared" si="13"/>
        <v>9</v>
      </c>
      <c r="G44" s="41" t="s">
        <v>41</v>
      </c>
      <c r="H44" s="24">
        <v>1.0</v>
      </c>
      <c r="I44" s="42" t="s">
        <v>26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</row>
    <row r="45" ht="15.75" customHeight="1">
      <c r="A45" s="52" t="s">
        <v>106</v>
      </c>
      <c r="B45" s="50" t="s">
        <v>107</v>
      </c>
      <c r="C45" s="45" t="str">
        <f t="shared" si="14"/>
        <v>DW1.3</v>
      </c>
      <c r="D45" s="40">
        <v>45455.0</v>
      </c>
      <c r="E45" s="40">
        <v>45458.0</v>
      </c>
      <c r="F45" s="22">
        <f t="shared" si="13"/>
        <v>3</v>
      </c>
      <c r="G45" s="41" t="s">
        <v>41</v>
      </c>
      <c r="H45" s="24">
        <v>1.0</v>
      </c>
      <c r="I45" s="42" t="s">
        <v>26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</row>
    <row r="46" ht="15.75" customHeight="1">
      <c r="A46" s="52" t="s">
        <v>108</v>
      </c>
      <c r="B46" s="50" t="s">
        <v>109</v>
      </c>
      <c r="C46" s="45" t="s">
        <v>24</v>
      </c>
      <c r="D46" s="40">
        <v>45433.0</v>
      </c>
      <c r="E46" s="40">
        <v>45435.0</v>
      </c>
      <c r="F46" s="22">
        <f t="shared" si="13"/>
        <v>2</v>
      </c>
      <c r="G46" s="41" t="s">
        <v>25</v>
      </c>
      <c r="H46" s="24">
        <v>1.0</v>
      </c>
      <c r="I46" s="42" t="s">
        <v>26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</row>
    <row r="47" ht="15.75" customHeight="1">
      <c r="A47" s="52" t="s">
        <v>110</v>
      </c>
      <c r="B47" s="50" t="s">
        <v>111</v>
      </c>
      <c r="C47" s="45" t="str">
        <f>A46</f>
        <v>DW2.1.1</v>
      </c>
      <c r="D47" s="44">
        <v>45435.0</v>
      </c>
      <c r="E47" s="44">
        <v>45437.0</v>
      </c>
      <c r="F47" s="22">
        <f t="shared" si="13"/>
        <v>2</v>
      </c>
      <c r="G47" s="41" t="s">
        <v>112</v>
      </c>
      <c r="H47" s="24">
        <v>1.0</v>
      </c>
      <c r="I47" s="42" t="s">
        <v>26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</row>
    <row r="48" ht="15.75" customHeight="1">
      <c r="A48" s="52" t="s">
        <v>113</v>
      </c>
      <c r="B48" s="53" t="s">
        <v>114</v>
      </c>
      <c r="C48" s="54" t="s">
        <v>24</v>
      </c>
      <c r="D48" s="40">
        <v>45453.0</v>
      </c>
      <c r="E48" s="40">
        <v>45454.0</v>
      </c>
      <c r="F48" s="22">
        <f t="shared" si="13"/>
        <v>1</v>
      </c>
      <c r="G48" s="41" t="s">
        <v>112</v>
      </c>
      <c r="H48" s="24">
        <v>1.0</v>
      </c>
      <c r="I48" s="42" t="s">
        <v>26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</row>
    <row r="49" ht="15.75" customHeight="1">
      <c r="A49" s="52" t="s">
        <v>115</v>
      </c>
      <c r="B49" s="53" t="s">
        <v>116</v>
      </c>
      <c r="C49" s="54" t="str">
        <f>A48</f>
        <v>DW2.2</v>
      </c>
      <c r="D49" s="40">
        <v>45455.0</v>
      </c>
      <c r="E49" s="40">
        <v>45456.0</v>
      </c>
      <c r="F49" s="22">
        <f t="shared" si="13"/>
        <v>1</v>
      </c>
      <c r="G49" s="41" t="s">
        <v>29</v>
      </c>
      <c r="H49" s="24">
        <v>1.0</v>
      </c>
      <c r="I49" s="42" t="s">
        <v>26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</row>
    <row r="50" ht="15.75" customHeight="1">
      <c r="A50" s="52" t="s">
        <v>117</v>
      </c>
      <c r="B50" s="53" t="s">
        <v>118</v>
      </c>
      <c r="C50" s="54" t="s">
        <v>24</v>
      </c>
      <c r="D50" s="40">
        <v>45460.0</v>
      </c>
      <c r="E50" s="40">
        <v>45462.0</v>
      </c>
      <c r="F50" s="22">
        <f t="shared" si="13"/>
        <v>2</v>
      </c>
      <c r="G50" s="41" t="s">
        <v>29</v>
      </c>
      <c r="H50" s="24">
        <v>1.0</v>
      </c>
      <c r="I50" s="42" t="s">
        <v>26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</row>
    <row r="51" ht="15.75" customHeight="1">
      <c r="A51" s="52" t="s">
        <v>119</v>
      </c>
      <c r="B51" s="53" t="s">
        <v>120</v>
      </c>
      <c r="C51" s="54" t="s">
        <v>24</v>
      </c>
      <c r="D51" s="40">
        <v>45463.0</v>
      </c>
      <c r="E51" s="40">
        <v>45466.0</v>
      </c>
      <c r="F51" s="22">
        <f t="shared" si="13"/>
        <v>3</v>
      </c>
      <c r="G51" s="41" t="s">
        <v>112</v>
      </c>
      <c r="H51" s="24">
        <v>1.0</v>
      </c>
      <c r="I51" s="42" t="s">
        <v>26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</row>
    <row r="52" ht="15.75" customHeight="1">
      <c r="A52" s="52" t="s">
        <v>121</v>
      </c>
      <c r="B52" s="53" t="s">
        <v>122</v>
      </c>
      <c r="C52" s="54" t="s">
        <v>24</v>
      </c>
      <c r="D52" s="40">
        <v>45467.0</v>
      </c>
      <c r="E52" s="40">
        <v>45469.0</v>
      </c>
      <c r="F52" s="22">
        <f t="shared" si="13"/>
        <v>2</v>
      </c>
      <c r="G52" s="41" t="s">
        <v>123</v>
      </c>
      <c r="H52" s="24">
        <v>1.0</v>
      </c>
      <c r="I52" s="42" t="s">
        <v>26</v>
      </c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</row>
    <row r="53" ht="15.75" customHeight="1">
      <c r="A53" s="52" t="s">
        <v>124</v>
      </c>
      <c r="B53" s="53" t="s">
        <v>125</v>
      </c>
      <c r="C53" s="54" t="s">
        <v>24</v>
      </c>
      <c r="D53" s="40">
        <v>45470.0</v>
      </c>
      <c r="E53" s="40">
        <v>45472.0</v>
      </c>
      <c r="F53" s="22">
        <f t="shared" si="13"/>
        <v>2</v>
      </c>
      <c r="G53" s="41" t="s">
        <v>123</v>
      </c>
      <c r="H53" s="24">
        <v>1.0</v>
      </c>
      <c r="I53" s="42" t="s">
        <v>26</v>
      </c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</row>
    <row r="54" ht="15.75" customHeight="1">
      <c r="A54" s="52" t="s">
        <v>126</v>
      </c>
      <c r="B54" s="53" t="s">
        <v>127</v>
      </c>
      <c r="C54" s="54" t="s">
        <v>24</v>
      </c>
      <c r="D54" s="40">
        <v>45473.0</v>
      </c>
      <c r="E54" s="40">
        <v>45476.0</v>
      </c>
      <c r="F54" s="22">
        <f t="shared" si="13"/>
        <v>3</v>
      </c>
      <c r="G54" s="41" t="s">
        <v>76</v>
      </c>
      <c r="H54" s="24">
        <v>1.0</v>
      </c>
      <c r="I54" s="42" t="s">
        <v>26</v>
      </c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</row>
    <row r="55" ht="15.75" customHeight="1">
      <c r="A55" s="52" t="s">
        <v>128</v>
      </c>
      <c r="B55" s="53" t="s">
        <v>129</v>
      </c>
      <c r="C55" s="54" t="s">
        <v>24</v>
      </c>
      <c r="D55" s="40">
        <v>45477.0</v>
      </c>
      <c r="E55" s="40">
        <v>45478.0</v>
      </c>
      <c r="F55" s="22">
        <f t="shared" si="13"/>
        <v>1</v>
      </c>
      <c r="G55" s="41" t="s">
        <v>76</v>
      </c>
      <c r="H55" s="24">
        <v>1.0</v>
      </c>
      <c r="I55" s="42" t="s">
        <v>26</v>
      </c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</row>
    <row r="56" ht="15.75" customHeight="1">
      <c r="A56" s="52" t="s">
        <v>130</v>
      </c>
      <c r="B56" s="53" t="s">
        <v>131</v>
      </c>
      <c r="C56" s="54" t="s">
        <v>24</v>
      </c>
      <c r="D56" s="40">
        <v>45479.0</v>
      </c>
      <c r="E56" s="40">
        <v>45483.0</v>
      </c>
      <c r="F56" s="22">
        <f t="shared" si="13"/>
        <v>4</v>
      </c>
      <c r="G56" s="41" t="s">
        <v>132</v>
      </c>
      <c r="H56" s="24">
        <v>1.0</v>
      </c>
      <c r="I56" s="42" t="s">
        <v>26</v>
      </c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</row>
    <row r="57" ht="15.75" customHeight="1">
      <c r="A57" s="52" t="s">
        <v>133</v>
      </c>
      <c r="B57" s="55" t="s">
        <v>134</v>
      </c>
      <c r="C57" s="54" t="s">
        <v>24</v>
      </c>
      <c r="D57" s="40">
        <v>45479.0</v>
      </c>
      <c r="E57" s="40">
        <v>45483.0</v>
      </c>
      <c r="F57" s="22">
        <f t="shared" si="13"/>
        <v>4</v>
      </c>
      <c r="G57" s="41" t="s">
        <v>123</v>
      </c>
      <c r="H57" s="24">
        <v>1.0</v>
      </c>
      <c r="I57" s="42" t="s">
        <v>26</v>
      </c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</row>
    <row r="58" ht="15.75" customHeight="1">
      <c r="A58" s="34" t="s">
        <v>135</v>
      </c>
      <c r="B58" s="35"/>
      <c r="C58" s="35"/>
      <c r="D58" s="35"/>
      <c r="E58" s="35"/>
      <c r="F58" s="35"/>
      <c r="G58" s="35"/>
      <c r="H58" s="35"/>
      <c r="I58" s="3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 ht="15.75" customHeight="1">
      <c r="A59" s="46" t="s">
        <v>136</v>
      </c>
      <c r="B59" s="47" t="s">
        <v>137</v>
      </c>
      <c r="C59" s="48" t="s">
        <v>24</v>
      </c>
      <c r="D59" s="40">
        <v>45451.0</v>
      </c>
      <c r="E59" s="40">
        <v>45452.0</v>
      </c>
      <c r="F59" s="22">
        <f t="shared" ref="F59:F66" si="15">DAYS360(D59,E59)</f>
        <v>1</v>
      </c>
      <c r="G59" s="56" t="s">
        <v>38</v>
      </c>
      <c r="H59" s="24">
        <v>1.0</v>
      </c>
      <c r="I59" s="42" t="s">
        <v>26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</row>
    <row r="60" ht="15.75" customHeight="1">
      <c r="A60" s="49" t="s">
        <v>138</v>
      </c>
      <c r="B60" s="50" t="s">
        <v>139</v>
      </c>
      <c r="C60" s="45" t="str">
        <f>A59</f>
        <v>PROG1</v>
      </c>
      <c r="D60" s="40">
        <v>45451.0</v>
      </c>
      <c r="E60" s="40">
        <v>45452.0</v>
      </c>
      <c r="F60" s="22">
        <f t="shared" si="15"/>
        <v>1</v>
      </c>
      <c r="G60" s="57" t="s">
        <v>38</v>
      </c>
      <c r="H60" s="24">
        <v>1.0</v>
      </c>
      <c r="I60" s="42" t="s">
        <v>26</v>
      </c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</row>
    <row r="61" ht="15.75" customHeight="1">
      <c r="A61" s="49" t="s">
        <v>140</v>
      </c>
      <c r="B61" s="50" t="s">
        <v>141</v>
      </c>
      <c r="C61" s="45" t="str">
        <f>A35</f>
        <v>BD1</v>
      </c>
      <c r="D61" s="40">
        <v>45457.0</v>
      </c>
      <c r="E61" s="40">
        <v>45464.0</v>
      </c>
      <c r="F61" s="22">
        <f t="shared" si="15"/>
        <v>7</v>
      </c>
      <c r="G61" s="58" t="s">
        <v>142</v>
      </c>
      <c r="H61" s="24">
        <v>1.0</v>
      </c>
      <c r="I61" s="42" t="s">
        <v>26</v>
      </c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</row>
    <row r="62" ht="15.75" customHeight="1">
      <c r="A62" s="49" t="s">
        <v>143</v>
      </c>
      <c r="B62" s="59" t="s">
        <v>144</v>
      </c>
      <c r="C62" s="45" t="str">
        <f t="shared" ref="C62:C64" si="16">A61</f>
        <v>PROG3</v>
      </c>
      <c r="D62" s="40">
        <v>45465.0</v>
      </c>
      <c r="E62" s="40">
        <v>45467.0</v>
      </c>
      <c r="F62" s="22">
        <f t="shared" si="15"/>
        <v>2</v>
      </c>
      <c r="G62" s="57" t="s">
        <v>38</v>
      </c>
      <c r="H62" s="24">
        <v>1.0</v>
      </c>
      <c r="I62" s="42" t="s">
        <v>26</v>
      </c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</row>
    <row r="63" ht="15.75" customHeight="1">
      <c r="A63" s="49" t="s">
        <v>145</v>
      </c>
      <c r="B63" s="59" t="s">
        <v>146</v>
      </c>
      <c r="C63" s="45" t="str">
        <f t="shared" si="16"/>
        <v>PROG4</v>
      </c>
      <c r="D63" s="40">
        <v>45465.0</v>
      </c>
      <c r="E63" s="44">
        <v>45466.0</v>
      </c>
      <c r="F63" s="22">
        <f t="shared" si="15"/>
        <v>1</v>
      </c>
      <c r="G63" s="57" t="s">
        <v>38</v>
      </c>
      <c r="H63" s="24">
        <v>1.0</v>
      </c>
      <c r="I63" s="42" t="s">
        <v>26</v>
      </c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 ht="15.75" customHeight="1">
      <c r="A64" s="49" t="s">
        <v>147</v>
      </c>
      <c r="B64" s="59" t="s">
        <v>148</v>
      </c>
      <c r="C64" s="45" t="str">
        <f t="shared" si="16"/>
        <v>PROG4.1</v>
      </c>
      <c r="D64" s="44">
        <v>45466.0</v>
      </c>
      <c r="E64" s="40">
        <v>45467.0</v>
      </c>
      <c r="F64" s="22">
        <f t="shared" si="15"/>
        <v>1</v>
      </c>
      <c r="G64" s="57" t="s">
        <v>38</v>
      </c>
      <c r="H64" s="24">
        <v>1.0</v>
      </c>
      <c r="I64" s="42" t="s">
        <v>26</v>
      </c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 ht="15.75" customHeight="1">
      <c r="A65" s="49" t="s">
        <v>149</v>
      </c>
      <c r="B65" s="50" t="s">
        <v>150</v>
      </c>
      <c r="C65" s="45" t="s">
        <v>24</v>
      </c>
      <c r="D65" s="40">
        <v>45470.0</v>
      </c>
      <c r="E65" s="40">
        <v>45475.0</v>
      </c>
      <c r="F65" s="22">
        <f t="shared" si="15"/>
        <v>5</v>
      </c>
      <c r="G65" s="57" t="s">
        <v>38</v>
      </c>
      <c r="H65" s="24">
        <v>1.0</v>
      </c>
      <c r="I65" s="42" t="s">
        <v>26</v>
      </c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 ht="15.75" customHeight="1">
      <c r="A66" s="49" t="s">
        <v>151</v>
      </c>
      <c r="B66" s="50" t="s">
        <v>152</v>
      </c>
      <c r="C66" s="45" t="str">
        <f>A64</f>
        <v>PROG4.2</v>
      </c>
      <c r="D66" s="40">
        <v>45476.0</v>
      </c>
      <c r="E66" s="40">
        <v>45480.0</v>
      </c>
      <c r="F66" s="22">
        <f t="shared" si="15"/>
        <v>4</v>
      </c>
      <c r="G66" s="57" t="s">
        <v>25</v>
      </c>
      <c r="H66" s="24">
        <v>1.0</v>
      </c>
      <c r="I66" s="42" t="s">
        <v>26</v>
      </c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</row>
    <row r="67" ht="15.75" customHeight="1">
      <c r="A67" s="34" t="s">
        <v>153</v>
      </c>
      <c r="B67" s="35"/>
      <c r="C67" s="35"/>
      <c r="D67" s="35"/>
      <c r="E67" s="35"/>
      <c r="F67" s="35"/>
      <c r="G67" s="35"/>
      <c r="H67" s="35"/>
      <c r="I67" s="3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</row>
    <row r="68" ht="15.75" customHeight="1">
      <c r="A68" s="46" t="s">
        <v>154</v>
      </c>
      <c r="B68" s="47" t="s">
        <v>155</v>
      </c>
      <c r="C68" s="48" t="s">
        <v>24</v>
      </c>
      <c r="D68" s="40">
        <v>45447.0</v>
      </c>
      <c r="E68" s="40">
        <v>45448.0</v>
      </c>
      <c r="F68" s="22">
        <f t="shared" ref="F68:F74" si="17">DAYS360(D68,E68)</f>
        <v>1</v>
      </c>
      <c r="G68" s="41" t="s">
        <v>25</v>
      </c>
      <c r="H68" s="24">
        <v>1.0</v>
      </c>
      <c r="I68" s="42" t="s">
        <v>26</v>
      </c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</row>
    <row r="69" ht="15.75" customHeight="1">
      <c r="A69" s="49" t="s">
        <v>156</v>
      </c>
      <c r="B69" s="50" t="s">
        <v>157</v>
      </c>
      <c r="C69" s="45" t="s">
        <v>24</v>
      </c>
      <c r="D69" s="40">
        <v>45447.0</v>
      </c>
      <c r="E69" s="40">
        <v>45448.0</v>
      </c>
      <c r="F69" s="22">
        <f t="shared" si="17"/>
        <v>1</v>
      </c>
      <c r="G69" s="41" t="s">
        <v>29</v>
      </c>
      <c r="H69" s="24">
        <v>1.0</v>
      </c>
      <c r="I69" s="42" t="s">
        <v>26</v>
      </c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</row>
    <row r="70" ht="15.75" customHeight="1">
      <c r="A70" s="49" t="s">
        <v>158</v>
      </c>
      <c r="B70" s="50" t="s">
        <v>159</v>
      </c>
      <c r="C70" s="45" t="str">
        <f t="shared" ref="C70:C71" si="18">A69</f>
        <v>SO2</v>
      </c>
      <c r="D70" s="40">
        <v>45451.0</v>
      </c>
      <c r="E70" s="40">
        <v>45453.0</v>
      </c>
      <c r="F70" s="22">
        <f t="shared" si="17"/>
        <v>2</v>
      </c>
      <c r="G70" s="41" t="s">
        <v>29</v>
      </c>
      <c r="H70" s="24">
        <v>1.0</v>
      </c>
      <c r="I70" s="42" t="s">
        <v>26</v>
      </c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</row>
    <row r="71" ht="15.75" customHeight="1">
      <c r="A71" s="49" t="s">
        <v>160</v>
      </c>
      <c r="B71" s="50" t="s">
        <v>161</v>
      </c>
      <c r="C71" s="45" t="str">
        <f t="shared" si="18"/>
        <v>SO3</v>
      </c>
      <c r="D71" s="44">
        <v>45454.0</v>
      </c>
      <c r="E71" s="44">
        <v>45455.0</v>
      </c>
      <c r="F71" s="22">
        <f t="shared" si="17"/>
        <v>1</v>
      </c>
      <c r="G71" s="41" t="s">
        <v>29</v>
      </c>
      <c r="H71" s="24">
        <v>1.0</v>
      </c>
      <c r="I71" s="42" t="s">
        <v>26</v>
      </c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</row>
    <row r="72" ht="15.75" customHeight="1">
      <c r="A72" s="49" t="s">
        <v>162</v>
      </c>
      <c r="B72" s="50" t="s">
        <v>163</v>
      </c>
      <c r="C72" s="45" t="s">
        <v>24</v>
      </c>
      <c r="D72" s="40">
        <v>45456.0</v>
      </c>
      <c r="E72" s="40">
        <v>45457.0</v>
      </c>
      <c r="F72" s="22">
        <f t="shared" si="17"/>
        <v>1</v>
      </c>
      <c r="G72" s="41" t="s">
        <v>29</v>
      </c>
      <c r="H72" s="24">
        <v>1.0</v>
      </c>
      <c r="I72" s="42" t="s">
        <v>26</v>
      </c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</row>
    <row r="73" ht="15.75" customHeight="1">
      <c r="A73" s="49" t="s">
        <v>164</v>
      </c>
      <c r="B73" s="50" t="s">
        <v>165</v>
      </c>
      <c r="C73" s="45" t="str">
        <f>A71</f>
        <v>SO4</v>
      </c>
      <c r="D73" s="40">
        <v>45458.0</v>
      </c>
      <c r="E73" s="44">
        <v>45459.0</v>
      </c>
      <c r="F73" s="22">
        <f t="shared" si="17"/>
        <v>1</v>
      </c>
      <c r="G73" s="41" t="s">
        <v>29</v>
      </c>
      <c r="H73" s="24">
        <v>1.0</v>
      </c>
      <c r="I73" s="42" t="s">
        <v>26</v>
      </c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</row>
    <row r="74" ht="15.75" customHeight="1">
      <c r="A74" s="49" t="s">
        <v>166</v>
      </c>
      <c r="B74" s="60" t="s">
        <v>167</v>
      </c>
      <c r="C74" s="45" t="s">
        <v>24</v>
      </c>
      <c r="D74" s="40">
        <v>45460.0</v>
      </c>
      <c r="E74" s="40">
        <v>45468.0</v>
      </c>
      <c r="F74" s="22">
        <f t="shared" si="17"/>
        <v>8</v>
      </c>
      <c r="G74" s="41" t="s">
        <v>25</v>
      </c>
      <c r="H74" s="24">
        <v>1.0</v>
      </c>
      <c r="I74" s="42" t="s">
        <v>26</v>
      </c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</row>
    <row r="75" ht="15.75" customHeight="1">
      <c r="A75" s="34" t="s">
        <v>168</v>
      </c>
      <c r="B75" s="35"/>
      <c r="C75" s="35"/>
      <c r="D75" s="35"/>
      <c r="E75" s="35"/>
      <c r="F75" s="35"/>
      <c r="G75" s="35"/>
      <c r="H75" s="35"/>
      <c r="I75" s="3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</row>
    <row r="76" ht="15.75" customHeight="1">
      <c r="A76" s="46" t="s">
        <v>169</v>
      </c>
      <c r="B76" s="47" t="s">
        <v>170</v>
      </c>
      <c r="C76" s="48" t="s">
        <v>24</v>
      </c>
      <c r="D76" s="40">
        <v>45433.0</v>
      </c>
      <c r="E76" s="40">
        <v>45434.0</v>
      </c>
      <c r="F76" s="22">
        <f t="shared" ref="F76:F80" si="19">DAYS360(D76,E76)</f>
        <v>1</v>
      </c>
      <c r="G76" s="56" t="s">
        <v>25</v>
      </c>
      <c r="H76" s="24">
        <v>1.0</v>
      </c>
      <c r="I76" s="42" t="s">
        <v>26</v>
      </c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</row>
    <row r="77" ht="15.75" customHeight="1">
      <c r="A77" s="49" t="s">
        <v>171</v>
      </c>
      <c r="B77" s="50" t="s">
        <v>172</v>
      </c>
      <c r="C77" s="45" t="str">
        <f t="shared" ref="C77:C80" si="20">A76</f>
        <v>FE1</v>
      </c>
      <c r="D77" s="40">
        <v>45433.0</v>
      </c>
      <c r="E77" s="40">
        <v>45434.0</v>
      </c>
      <c r="F77" s="22">
        <f t="shared" si="19"/>
        <v>1</v>
      </c>
      <c r="G77" s="57" t="s">
        <v>25</v>
      </c>
      <c r="H77" s="24">
        <v>1.0</v>
      </c>
      <c r="I77" s="42" t="s">
        <v>26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</row>
    <row r="78" ht="15.75" customHeight="1">
      <c r="A78" s="49" t="s">
        <v>173</v>
      </c>
      <c r="B78" s="50" t="s">
        <v>174</v>
      </c>
      <c r="C78" s="45" t="str">
        <f t="shared" si="20"/>
        <v>FE2</v>
      </c>
      <c r="D78" s="40">
        <v>45433.0</v>
      </c>
      <c r="E78" s="40">
        <v>45434.0</v>
      </c>
      <c r="F78" s="22">
        <f t="shared" si="19"/>
        <v>1</v>
      </c>
      <c r="G78" s="57" t="s">
        <v>25</v>
      </c>
      <c r="H78" s="24">
        <v>1.0</v>
      </c>
      <c r="I78" s="42" t="s">
        <v>26</v>
      </c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</row>
    <row r="79" ht="15.75" customHeight="1">
      <c r="A79" s="49" t="s">
        <v>175</v>
      </c>
      <c r="B79" s="50" t="s">
        <v>176</v>
      </c>
      <c r="C79" s="45" t="str">
        <f t="shared" si="20"/>
        <v>FE3</v>
      </c>
      <c r="D79" s="40">
        <v>45433.0</v>
      </c>
      <c r="E79" s="40">
        <v>45434.0</v>
      </c>
      <c r="F79" s="22">
        <f t="shared" si="19"/>
        <v>1</v>
      </c>
      <c r="G79" s="57" t="s">
        <v>76</v>
      </c>
      <c r="H79" s="24">
        <v>1.0</v>
      </c>
      <c r="I79" s="42" t="s">
        <v>26</v>
      </c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</row>
    <row r="80" ht="15.75" customHeight="1">
      <c r="A80" s="61" t="s">
        <v>177</v>
      </c>
      <c r="B80" s="62" t="s">
        <v>178</v>
      </c>
      <c r="C80" s="45" t="str">
        <f t="shared" si="20"/>
        <v>FE4</v>
      </c>
      <c r="D80" s="40">
        <v>45458.0</v>
      </c>
      <c r="E80" s="40">
        <v>45461.0</v>
      </c>
      <c r="F80" s="22">
        <f t="shared" si="19"/>
        <v>3</v>
      </c>
      <c r="G80" s="57" t="s">
        <v>76</v>
      </c>
      <c r="H80" s="24">
        <v>1.0</v>
      </c>
      <c r="I80" s="42" t="s">
        <v>26</v>
      </c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</row>
    <row r="81" ht="15.75" customHeight="1">
      <c r="A81" s="63" t="s">
        <v>179</v>
      </c>
      <c r="B81" s="3"/>
      <c r="C81" s="64">
        <f>COUNTA(A7:A20,A22:A32,A33,A35:A38,A40:A57,A59:A66,A68:A74,A76:A80)</f>
        <v>68</v>
      </c>
      <c r="D81" s="65"/>
      <c r="F81" s="66" t="s">
        <v>180</v>
      </c>
      <c r="G81" s="3"/>
      <c r="H81" s="67">
        <f>SUMIF(H7:H80,100%)
</f>
        <v>67</v>
      </c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</row>
    <row r="82" ht="15.75" customHeight="1"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</row>
    <row r="83" ht="15.75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</row>
    <row r="84" ht="15.75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</row>
    <row r="85" ht="15.75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</row>
    <row r="86" ht="15.75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</row>
    <row r="87" ht="15.75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</row>
    <row r="88" ht="15.75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</row>
    <row r="89" ht="15.75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</row>
    <row r="90" ht="15.75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</row>
    <row r="91" ht="15.75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</row>
    <row r="92" ht="15.75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</row>
    <row r="93" ht="15.75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</row>
    <row r="94" ht="15.75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</row>
    <row r="95" ht="15.75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</row>
    <row r="96" ht="15.75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</row>
    <row r="97" ht="15.75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</row>
    <row r="98" ht="15.75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</row>
    <row r="99" ht="15.75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</row>
    <row r="100" ht="15.75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</row>
    <row r="101" ht="15.75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</row>
    <row r="102" ht="15.75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</row>
    <row r="103" ht="15.75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</row>
    <row r="104" ht="15.75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</row>
    <row r="105" ht="15.75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</row>
    <row r="106" ht="15.75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</row>
    <row r="107" ht="15.75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</row>
    <row r="108" ht="15.75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</row>
    <row r="109" ht="15.75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</row>
    <row r="110" ht="15.75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</row>
    <row r="111" ht="15.75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</row>
    <row r="112" ht="15.75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</row>
    <row r="113" ht="15.75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</row>
    <row r="114" ht="15.75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</row>
    <row r="115" ht="15.75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</row>
    <row r="116" ht="15.75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</row>
    <row r="117" ht="15.75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</row>
    <row r="118" ht="15.75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</row>
    <row r="119" ht="15.75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</row>
    <row r="120" ht="15.75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</row>
    <row r="121" ht="15.75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</row>
    <row r="122" ht="15.75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</row>
    <row r="123" ht="15.75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</row>
    <row r="124" ht="15.75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</row>
    <row r="125" ht="15.75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</row>
    <row r="126" ht="15.75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</row>
    <row r="127" ht="15.75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</row>
    <row r="128" ht="15.75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</row>
    <row r="129" ht="15.75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</row>
    <row r="130" ht="15.75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</row>
    <row r="131" ht="15.75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</row>
    <row r="132" ht="15.75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</row>
    <row r="133" ht="15.75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</row>
    <row r="134" ht="15.75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</row>
    <row r="135" ht="15.75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</row>
    <row r="136" ht="15.75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</row>
    <row r="137" ht="15.75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</row>
    <row r="138" ht="15.75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</row>
    <row r="139" ht="15.75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</row>
    <row r="140" ht="15.75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</row>
    <row r="141" ht="15.75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</row>
    <row r="142" ht="15.75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</row>
    <row r="143" ht="15.75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</row>
    <row r="144" ht="15.75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</row>
    <row r="145" ht="15.75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</row>
    <row r="146" ht="15.75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</row>
    <row r="147" ht="15.75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</row>
    <row r="148" ht="15.75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</row>
    <row r="149" ht="15.75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</row>
    <row r="150" ht="15.75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</row>
    <row r="151" ht="15.75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</row>
    <row r="152" ht="15.75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</row>
    <row r="153" ht="15.75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</row>
    <row r="154" ht="15.75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</row>
    <row r="155" ht="15.75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</row>
    <row r="156" ht="15.75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</row>
    <row r="157" ht="15.75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</row>
    <row r="158" ht="15.75" customHeigh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</row>
    <row r="159" ht="15.75" customHeigh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</row>
    <row r="160" ht="15.75" customHeigh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</row>
    <row r="161" ht="15.75" customHeigh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</row>
    <row r="162" ht="15.75" customHeigh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</row>
    <row r="163" ht="15.75" customHeigh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</row>
    <row r="164" ht="15.75" customHeigh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</row>
    <row r="165" ht="15.75" customHeigh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</row>
    <row r="166" ht="15.75" customHeigh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</row>
    <row r="167" ht="15.75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</row>
    <row r="168" ht="15.75" customHeigh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</row>
    <row r="169" ht="15.75" customHeigh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</row>
    <row r="170" ht="15.75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</row>
    <row r="171" ht="15.75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</row>
    <row r="172" ht="15.75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</row>
    <row r="173" ht="15.75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</row>
    <row r="174" ht="15.75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</row>
    <row r="175" ht="15.75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</row>
    <row r="176" ht="15.75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</row>
    <row r="177" ht="15.75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</row>
    <row r="178" ht="15.75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</row>
    <row r="179" ht="15.75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</row>
    <row r="180" ht="15.75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</row>
    <row r="181" ht="15.75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</row>
    <row r="182" ht="15.75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</row>
    <row r="183" ht="15.75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</row>
    <row r="184" ht="15.75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</row>
    <row r="185" ht="15.75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</row>
    <row r="186" ht="15.75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</row>
    <row r="187" ht="15.75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</row>
    <row r="188" ht="15.75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</row>
    <row r="189" ht="15.75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</row>
    <row r="190" ht="15.75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</row>
    <row r="191" ht="15.75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</row>
    <row r="192" ht="15.75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</row>
    <row r="193" ht="15.75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</row>
    <row r="194" ht="15.75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</row>
    <row r="195" ht="15.75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</row>
    <row r="196" ht="15.75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</row>
    <row r="197" ht="15.75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</row>
    <row r="198" ht="15.75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</row>
    <row r="199" ht="15.75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</row>
    <row r="200" ht="15.75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</row>
    <row r="201" ht="15.75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</row>
    <row r="202" ht="15.75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</row>
    <row r="203" ht="15.75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</row>
    <row r="204" ht="15.75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</row>
    <row r="205" ht="15.75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</row>
    <row r="206" ht="15.75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</row>
    <row r="207" ht="15.75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</row>
    <row r="208" ht="15.75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</row>
    <row r="209" ht="15.75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</row>
    <row r="210" ht="15.75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</row>
    <row r="211" ht="15.75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</row>
    <row r="212" ht="15.75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</row>
    <row r="213" ht="15.75" customHeigh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</row>
    <row r="214" ht="15.75" customHeigh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</row>
    <row r="215" ht="15.75" customHeigh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</row>
    <row r="216" ht="15.75" customHeigh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</row>
    <row r="217" ht="15.75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</row>
    <row r="218" ht="15.75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</row>
    <row r="219" ht="15.75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</row>
    <row r="220" ht="15.75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</row>
    <row r="221" ht="15.75" customHeigh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</row>
    <row r="222" ht="15.75" customHeigh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</row>
    <row r="223" ht="15.75" customHeigh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</row>
    <row r="224" ht="15.75" customHeigh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</row>
    <row r="225" ht="15.75" customHeigh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</row>
    <row r="226" ht="15.75" customHeigh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</row>
    <row r="227" ht="15.75" customHeigh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</row>
    <row r="228" ht="15.75" customHeigh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</row>
    <row r="229" ht="15.75" customHeigh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</row>
    <row r="230" ht="15.75" customHeigh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</row>
    <row r="231" ht="15.75" customHeigh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</row>
    <row r="232" ht="15.75" customHeigh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</row>
    <row r="233" ht="15.75" customHeigh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</row>
    <row r="234" ht="15.75" customHeigh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</row>
    <row r="235" ht="15.75" customHeigh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</row>
    <row r="236" ht="15.75" customHeigh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</row>
    <row r="237" ht="15.75" customHeigh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</row>
    <row r="238" ht="15.75" customHeigh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</row>
    <row r="239" ht="15.75" customHeigh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</row>
    <row r="240" ht="15.75" customHeight="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</row>
    <row r="241" ht="15.75" customHeight="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</row>
    <row r="242" ht="15.75" customHeight="1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</row>
    <row r="243" ht="15.75" customHeight="1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</row>
    <row r="244" ht="15.75" customHeight="1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</row>
    <row r="245" ht="15.75" customHeight="1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</row>
    <row r="246" ht="15.75" customHeight="1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</row>
    <row r="247" ht="15.75" customHeight="1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  <c r="AD247" s="68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</row>
    <row r="248" ht="15.75" customHeight="1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  <c r="AE248" s="68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</row>
    <row r="249" ht="15.75" customHeight="1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</row>
    <row r="250" ht="15.75" customHeight="1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8"/>
      <c r="BH250" s="68"/>
    </row>
    <row r="251" ht="15.75" customHeight="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</row>
    <row r="252" ht="15.75" customHeight="1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  <c r="AD252" s="68"/>
      <c r="AE252" s="68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  <c r="BD252" s="68"/>
      <c r="BE252" s="68"/>
      <c r="BF252" s="68"/>
      <c r="BG252" s="68"/>
      <c r="BH252" s="68"/>
    </row>
    <row r="253" ht="15.75" customHeight="1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</row>
    <row r="254" ht="15.75" customHeight="1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</row>
    <row r="255" ht="15.75" customHeight="1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</row>
    <row r="256" ht="15.75" customHeight="1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</row>
    <row r="257" ht="15.75" customHeight="1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</row>
    <row r="258" ht="15.75" customHeight="1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8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  <c r="BF258" s="68"/>
      <c r="BG258" s="68"/>
      <c r="BH258" s="68"/>
    </row>
    <row r="259" ht="15.75" customHeight="1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</row>
    <row r="260" ht="15.75" customHeight="1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  <c r="BF260" s="68"/>
      <c r="BG260" s="68"/>
      <c r="BH260" s="68"/>
    </row>
    <row r="261" ht="15.75" customHeight="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</row>
    <row r="262" ht="15.75" customHeight="1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  <c r="AE262" s="68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</row>
    <row r="263" ht="15.75" customHeight="1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</row>
    <row r="264" ht="15.75" customHeight="1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  <c r="AE264" s="68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</row>
    <row r="265" ht="15.75" customHeight="1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</row>
    <row r="266" ht="15.75" customHeight="1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  <c r="AD266" s="68"/>
      <c r="AE266" s="68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</row>
    <row r="267" ht="15.75" customHeight="1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</row>
    <row r="268" ht="15.75" customHeight="1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</row>
    <row r="269" ht="15.75" customHeight="1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</row>
    <row r="270" ht="15.75" customHeight="1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</row>
    <row r="271" ht="15.75" customHeight="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</row>
    <row r="272" ht="15.75" customHeight="1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</row>
    <row r="273" ht="15.75" customHeight="1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</row>
    <row r="274" ht="15.75" customHeight="1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  <c r="AE274" s="68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</row>
    <row r="275" ht="15.75" customHeight="1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</row>
    <row r="276" ht="15.75" customHeight="1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</row>
    <row r="277" ht="15.75" customHeight="1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</row>
    <row r="278" ht="15.75" customHeight="1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</row>
    <row r="279" ht="15.75" customHeight="1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</row>
    <row r="280" ht="15.75" customHeight="1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  <c r="AE280" s="68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  <c r="BF280" s="68"/>
      <c r="BG280" s="68"/>
      <c r="BH280" s="68"/>
    </row>
    <row r="281" ht="15.75" customHeight="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</row>
    <row r="282" ht="15.75" customHeight="1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  <c r="AE282" s="68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  <c r="BF282" s="68"/>
      <c r="BG282" s="68"/>
      <c r="BH282" s="68"/>
    </row>
    <row r="283" ht="15.75" customHeight="1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</row>
    <row r="284" ht="15.75" customHeight="1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  <c r="AE284" s="68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</row>
    <row r="285" ht="15.75" customHeight="1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  <c r="AD285" s="68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</row>
    <row r="286" ht="15.75" customHeight="1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  <c r="AE286" s="68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  <c r="BF286" s="68"/>
      <c r="BG286" s="68"/>
      <c r="BH286" s="68"/>
    </row>
    <row r="287" ht="15.75" customHeight="1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</row>
    <row r="288" ht="15.75" customHeight="1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  <c r="BF288" s="68"/>
      <c r="BG288" s="68"/>
      <c r="BH288" s="68"/>
    </row>
    <row r="289" ht="15.75" customHeight="1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</row>
    <row r="290" ht="15.75" customHeight="1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  <c r="AE290" s="68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</row>
    <row r="291" ht="15.75" customHeight="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  <c r="AD291" s="68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</row>
    <row r="292" ht="15.75" customHeight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</row>
    <row r="293" ht="15.75" customHeight="1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</row>
    <row r="294" ht="15.75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</row>
    <row r="295" ht="15.75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</row>
    <row r="296" ht="15.75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</row>
    <row r="297" ht="15.75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</row>
    <row r="298" ht="15.75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  <c r="AE298" s="68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</row>
    <row r="299" ht="15.75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  <c r="AD299" s="68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</row>
    <row r="300" ht="15.75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</row>
    <row r="301" ht="15.75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</row>
    <row r="302" ht="15.75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</row>
    <row r="303" ht="15.75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</row>
    <row r="304" ht="15.75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  <c r="AE304" s="68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</row>
    <row r="305" ht="15.75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</row>
    <row r="306" ht="15.75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  <c r="AD306" s="68"/>
      <c r="AE306" s="68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</row>
    <row r="307" ht="15.75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</row>
    <row r="308" ht="15.75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  <c r="AC308" s="68"/>
      <c r="AD308" s="68"/>
      <c r="AE308" s="68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</row>
    <row r="309" ht="15.75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  <c r="AE309" s="6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</row>
    <row r="310" ht="15.75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  <c r="AC310" s="68"/>
      <c r="AD310" s="68"/>
      <c r="AE310" s="68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8"/>
      <c r="BA310" s="68"/>
      <c r="BB310" s="68"/>
      <c r="BC310" s="68"/>
      <c r="BD310" s="68"/>
      <c r="BE310" s="68"/>
      <c r="BF310" s="68"/>
      <c r="BG310" s="68"/>
      <c r="BH310" s="68"/>
    </row>
    <row r="311" ht="15.75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  <c r="AC311" s="68"/>
      <c r="AD311" s="68"/>
      <c r="AE311" s="68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</row>
    <row r="312" ht="15.75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  <c r="AE312" s="68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8"/>
      <c r="BA312" s="68"/>
      <c r="BB312" s="68"/>
      <c r="BC312" s="68"/>
      <c r="BD312" s="68"/>
      <c r="BE312" s="68"/>
      <c r="BF312" s="68"/>
      <c r="BG312" s="68"/>
      <c r="BH312" s="68"/>
    </row>
    <row r="313" ht="15.75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8"/>
      <c r="AE313" s="68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</row>
    <row r="314" ht="15.75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  <c r="AE314" s="68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68"/>
      <c r="BB314" s="68"/>
      <c r="BC314" s="68"/>
      <c r="BD314" s="68"/>
      <c r="BE314" s="68"/>
      <c r="BF314" s="68"/>
      <c r="BG314" s="68"/>
      <c r="BH314" s="68"/>
    </row>
    <row r="315" ht="15.75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  <c r="AE315" s="68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</row>
    <row r="316" ht="15.75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  <c r="AC316" s="68"/>
      <c r="AD316" s="68"/>
      <c r="AE316" s="68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8"/>
      <c r="BA316" s="68"/>
      <c r="BB316" s="68"/>
      <c r="BC316" s="68"/>
      <c r="BD316" s="68"/>
      <c r="BE316" s="68"/>
      <c r="BF316" s="68"/>
      <c r="BG316" s="68"/>
      <c r="BH316" s="68"/>
    </row>
    <row r="317" ht="15.75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  <c r="AC317" s="68"/>
      <c r="AD317" s="68"/>
      <c r="AE317" s="68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</row>
    <row r="318" ht="15.75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  <c r="AC318" s="68"/>
      <c r="AD318" s="68"/>
      <c r="AE318" s="68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8"/>
      <c r="BA318" s="68"/>
      <c r="BB318" s="68"/>
      <c r="BC318" s="68"/>
      <c r="BD318" s="68"/>
      <c r="BE318" s="68"/>
      <c r="BF318" s="68"/>
      <c r="BG318" s="68"/>
      <c r="BH318" s="68"/>
    </row>
    <row r="319" ht="15.75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  <c r="AE319" s="68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  <c r="BD319" s="68"/>
      <c r="BE319" s="68"/>
      <c r="BF319" s="68"/>
      <c r="BG319" s="68"/>
      <c r="BH319" s="68"/>
    </row>
    <row r="320" ht="15.75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  <c r="AE320" s="68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68"/>
      <c r="BB320" s="68"/>
      <c r="BC320" s="68"/>
      <c r="BD320" s="68"/>
      <c r="BE320" s="68"/>
      <c r="BF320" s="68"/>
      <c r="BG320" s="68"/>
      <c r="BH320" s="68"/>
    </row>
    <row r="321" ht="15.75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  <c r="AC321" s="68"/>
      <c r="AD321" s="68"/>
      <c r="AE321" s="68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8"/>
      <c r="BA321" s="68"/>
      <c r="BB321" s="68"/>
      <c r="BC321" s="68"/>
      <c r="BD321" s="68"/>
      <c r="BE321" s="68"/>
      <c r="BF321" s="68"/>
      <c r="BG321" s="68"/>
      <c r="BH321" s="68"/>
    </row>
    <row r="322" ht="15.75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  <c r="AC322" s="68"/>
      <c r="AD322" s="68"/>
      <c r="AE322" s="68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</row>
    <row r="323" ht="15.75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8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  <c r="BD323" s="68"/>
      <c r="BE323" s="68"/>
      <c r="BF323" s="68"/>
      <c r="BG323" s="68"/>
      <c r="BH323" s="68"/>
    </row>
    <row r="324" ht="15.75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  <c r="AD324" s="68"/>
      <c r="AE324" s="68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  <c r="BD324" s="68"/>
      <c r="BE324" s="68"/>
      <c r="BF324" s="68"/>
      <c r="BG324" s="68"/>
      <c r="BH324" s="68"/>
    </row>
    <row r="325" ht="15.75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  <c r="AD325" s="68"/>
      <c r="AE325" s="68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</row>
    <row r="326" ht="15.75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  <c r="AE326" s="68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</row>
    <row r="327" ht="15.75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  <c r="AC327" s="68"/>
      <c r="AD327" s="68"/>
      <c r="AE327" s="68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</row>
    <row r="328" ht="15.75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  <c r="AE328" s="68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</row>
    <row r="329" ht="15.75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  <c r="AC329" s="68"/>
      <c r="AD329" s="68"/>
      <c r="AE329" s="68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  <c r="BD329" s="68"/>
      <c r="BE329" s="68"/>
      <c r="BF329" s="68"/>
      <c r="BG329" s="68"/>
      <c r="BH329" s="68"/>
    </row>
    <row r="330" ht="15.75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  <c r="AE330" s="68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  <c r="BD330" s="68"/>
      <c r="BE330" s="68"/>
      <c r="BF330" s="68"/>
      <c r="BG330" s="68"/>
      <c r="BH330" s="68"/>
    </row>
    <row r="331" ht="15.75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  <c r="AE331" s="68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</row>
    <row r="332" ht="15.75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  <c r="AC332" s="68"/>
      <c r="AD332" s="68"/>
      <c r="AE332" s="68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</row>
    <row r="333" ht="15.75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  <c r="AE333" s="68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  <c r="BC333" s="68"/>
      <c r="BD333" s="68"/>
      <c r="BE333" s="68"/>
      <c r="BF333" s="68"/>
      <c r="BG333" s="68"/>
      <c r="BH333" s="68"/>
    </row>
    <row r="334" ht="15.75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  <c r="AE334" s="68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8"/>
      <c r="BA334" s="68"/>
      <c r="BB334" s="68"/>
      <c r="BC334" s="68"/>
      <c r="BD334" s="68"/>
      <c r="BE334" s="68"/>
      <c r="BF334" s="68"/>
      <c r="BG334" s="68"/>
      <c r="BH334" s="68"/>
    </row>
    <row r="335" ht="15.75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  <c r="AD335" s="68"/>
      <c r="AE335" s="68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8"/>
      <c r="BA335" s="68"/>
      <c r="BB335" s="68"/>
      <c r="BC335" s="68"/>
      <c r="BD335" s="68"/>
      <c r="BE335" s="68"/>
      <c r="BF335" s="68"/>
      <c r="BG335" s="68"/>
      <c r="BH335" s="68"/>
    </row>
    <row r="336" ht="15.75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  <c r="AD336" s="68"/>
      <c r="AE336" s="68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68"/>
      <c r="BB336" s="68"/>
      <c r="BC336" s="68"/>
      <c r="BD336" s="68"/>
      <c r="BE336" s="68"/>
      <c r="BF336" s="68"/>
      <c r="BG336" s="68"/>
      <c r="BH336" s="68"/>
    </row>
    <row r="337" ht="15.75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  <c r="AC337" s="68"/>
      <c r="AD337" s="68"/>
      <c r="AE337" s="68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68"/>
      <c r="AZ337" s="68"/>
      <c r="BA337" s="68"/>
      <c r="BB337" s="68"/>
      <c r="BC337" s="68"/>
      <c r="BD337" s="68"/>
      <c r="BE337" s="68"/>
      <c r="BF337" s="68"/>
      <c r="BG337" s="68"/>
      <c r="BH337" s="68"/>
    </row>
    <row r="338" ht="15.75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  <c r="AD338" s="68"/>
      <c r="AE338" s="68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68"/>
      <c r="BB338" s="68"/>
      <c r="BC338" s="68"/>
      <c r="BD338" s="68"/>
      <c r="BE338" s="68"/>
      <c r="BF338" s="68"/>
      <c r="BG338" s="68"/>
      <c r="BH338" s="68"/>
    </row>
    <row r="339" ht="15.75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  <c r="BD339" s="68"/>
      <c r="BE339" s="68"/>
      <c r="BF339" s="68"/>
      <c r="BG339" s="68"/>
      <c r="BH339" s="68"/>
    </row>
    <row r="340" ht="15.75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</row>
    <row r="341" ht="15.75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</row>
    <row r="342" ht="15.75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</row>
    <row r="343" ht="15.75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</row>
    <row r="344" ht="15.75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</row>
    <row r="345" ht="15.75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</row>
    <row r="346" ht="15.75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</row>
    <row r="347" ht="15.75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</row>
    <row r="348" ht="15.75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</row>
    <row r="349" ht="15.75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</row>
    <row r="350" ht="15.75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</row>
    <row r="351" ht="15.75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</row>
    <row r="352" ht="15.75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</row>
    <row r="353" ht="15.75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</row>
    <row r="354" ht="15.75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</row>
    <row r="355" ht="15.75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</row>
    <row r="356" ht="15.75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</row>
    <row r="357" ht="15.75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  <c r="AE357" s="68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</row>
    <row r="358" ht="15.75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  <c r="AE358" s="68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</row>
    <row r="359" ht="15.75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</row>
    <row r="360" ht="15.75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  <c r="AD360" s="68"/>
      <c r="AE360" s="68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</row>
    <row r="361" ht="15.75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</row>
    <row r="362" ht="15.75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</row>
    <row r="363" ht="15.75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</row>
    <row r="364" ht="15.75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</row>
    <row r="365" ht="15.75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</row>
    <row r="366" ht="15.75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</row>
    <row r="367" ht="15.75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</row>
    <row r="368" ht="15.75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</row>
    <row r="369" ht="15.75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</row>
    <row r="370" ht="15.75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</row>
    <row r="371" ht="15.75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</row>
    <row r="372" ht="15.75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</row>
    <row r="373" ht="15.75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</row>
    <row r="374" ht="15.75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</row>
    <row r="375" ht="15.75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</row>
    <row r="376" ht="15.75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</row>
    <row r="377" ht="15.75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</row>
    <row r="378" ht="15.75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</row>
    <row r="379" ht="15.75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</row>
    <row r="380" ht="15.75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</row>
    <row r="381" ht="15.75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</row>
    <row r="382" ht="15.75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</row>
    <row r="383" ht="15.75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</row>
    <row r="384" ht="15.75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</row>
    <row r="385" ht="15.75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</row>
    <row r="386" ht="15.75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</row>
    <row r="387" ht="15.75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</row>
    <row r="388" ht="15.75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</row>
    <row r="389" ht="15.75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</row>
    <row r="390" ht="15.75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  <c r="AD390" s="68"/>
      <c r="AE390" s="68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</row>
    <row r="391" ht="15.75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  <c r="AE391" s="68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</row>
    <row r="392" ht="15.75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8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</row>
    <row r="393" ht="15.75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</row>
    <row r="394" ht="15.75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</row>
    <row r="395" ht="15.75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</row>
    <row r="396" ht="15.75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</row>
    <row r="397" ht="15.75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</row>
    <row r="398" ht="15.75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</row>
    <row r="399" ht="15.75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</row>
    <row r="400" ht="15.75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</row>
    <row r="401" ht="15.75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</row>
    <row r="402" ht="15.75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</row>
    <row r="403" ht="15.75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</row>
    <row r="404" ht="15.75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</row>
    <row r="405" ht="15.75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</row>
    <row r="406" ht="15.75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</row>
    <row r="407" ht="15.75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</row>
    <row r="408" ht="15.75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</row>
    <row r="409" ht="15.75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</row>
    <row r="410" ht="15.75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</row>
    <row r="411" ht="15.75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</row>
    <row r="412" ht="15.75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</row>
    <row r="413" ht="15.75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</row>
    <row r="414" ht="15.75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</row>
    <row r="415" ht="15.75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</row>
    <row r="416" ht="15.75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</row>
    <row r="417" ht="15.75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</row>
    <row r="418" ht="15.75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</row>
    <row r="419" ht="15.75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</row>
    <row r="420" ht="15.75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</row>
    <row r="421" ht="15.75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</row>
    <row r="422" ht="15.75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</row>
    <row r="423" ht="15.75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</row>
    <row r="424" ht="15.75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</row>
    <row r="425" ht="15.75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</row>
    <row r="426" ht="15.75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  <c r="AC426" s="68"/>
      <c r="AD426" s="68"/>
      <c r="AE426" s="68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  <c r="AX426" s="68"/>
      <c r="AY426" s="68"/>
      <c r="AZ426" s="68"/>
      <c r="BA426" s="68"/>
      <c r="BB426" s="68"/>
      <c r="BC426" s="68"/>
      <c r="BD426" s="68"/>
      <c r="BE426" s="68"/>
      <c r="BF426" s="68"/>
      <c r="BG426" s="68"/>
      <c r="BH426" s="68"/>
    </row>
    <row r="427" ht="15.75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  <c r="AC427" s="68"/>
      <c r="AD427" s="68"/>
      <c r="AE427" s="68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</row>
    <row r="428" ht="15.75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  <c r="AC428" s="68"/>
      <c r="AD428" s="68"/>
      <c r="AE428" s="68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</row>
    <row r="429" ht="15.75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  <c r="AC429" s="68"/>
      <c r="AD429" s="68"/>
      <c r="AE429" s="68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  <c r="BD429" s="68"/>
      <c r="BE429" s="68"/>
      <c r="BF429" s="68"/>
      <c r="BG429" s="68"/>
      <c r="BH429" s="68"/>
    </row>
    <row r="430" ht="15.75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  <c r="AE430" s="68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  <c r="AP430" s="68"/>
      <c r="AQ430" s="68"/>
      <c r="AR430" s="68"/>
      <c r="AS430" s="68"/>
      <c r="AT430" s="68"/>
      <c r="AU430" s="68"/>
      <c r="AV430" s="68"/>
      <c r="AW430" s="68"/>
      <c r="AX430" s="68"/>
      <c r="AY430" s="68"/>
      <c r="AZ430" s="68"/>
      <c r="BA430" s="68"/>
      <c r="BB430" s="68"/>
      <c r="BC430" s="68"/>
      <c r="BD430" s="68"/>
      <c r="BE430" s="68"/>
      <c r="BF430" s="68"/>
      <c r="BG430" s="68"/>
      <c r="BH430" s="68"/>
    </row>
    <row r="431" ht="15.75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8"/>
      <c r="AE431" s="68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8"/>
      <c r="BA431" s="68"/>
      <c r="BB431" s="68"/>
      <c r="BC431" s="68"/>
      <c r="BD431" s="68"/>
      <c r="BE431" s="68"/>
      <c r="BF431" s="68"/>
      <c r="BG431" s="68"/>
      <c r="BH431" s="68"/>
    </row>
    <row r="432" ht="15.75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  <c r="AE432" s="68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8"/>
      <c r="BA432" s="68"/>
      <c r="BB432" s="68"/>
      <c r="BC432" s="68"/>
      <c r="BD432" s="68"/>
      <c r="BE432" s="68"/>
      <c r="BF432" s="68"/>
      <c r="BG432" s="68"/>
      <c r="BH432" s="68"/>
    </row>
    <row r="433" ht="15.75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  <c r="AC433" s="68"/>
      <c r="AD433" s="68"/>
      <c r="AE433" s="68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  <c r="AX433" s="68"/>
      <c r="AY433" s="68"/>
      <c r="AZ433" s="68"/>
      <c r="BA433" s="68"/>
      <c r="BB433" s="68"/>
      <c r="BC433" s="68"/>
      <c r="BD433" s="68"/>
      <c r="BE433" s="68"/>
      <c r="BF433" s="68"/>
      <c r="BG433" s="68"/>
      <c r="BH433" s="68"/>
    </row>
    <row r="434" ht="15.75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</row>
    <row r="435" ht="15.75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</row>
    <row r="436" ht="15.75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</row>
    <row r="437" ht="15.75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</row>
    <row r="438" ht="15.75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</row>
    <row r="439" ht="15.75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</row>
    <row r="440" ht="15.75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</row>
    <row r="441" ht="15.75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</row>
    <row r="442" ht="15.75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</row>
    <row r="443" ht="15.75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  <c r="AE443" s="68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</row>
    <row r="444" ht="15.75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</row>
    <row r="445" ht="15.75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</row>
    <row r="446" ht="15.75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</row>
    <row r="447" ht="15.75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</row>
    <row r="448" ht="15.75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</row>
    <row r="449" ht="15.75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</row>
    <row r="450" ht="15.75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</row>
    <row r="451" ht="15.75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</row>
    <row r="452" ht="15.75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</row>
    <row r="453" ht="15.75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</row>
    <row r="454" ht="15.75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</row>
    <row r="455" ht="15.75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</row>
    <row r="456" ht="15.75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</row>
    <row r="457" ht="15.75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</row>
    <row r="458" ht="15.75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</row>
    <row r="459" ht="15.75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</row>
    <row r="460" ht="15.75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  <c r="AC460" s="68"/>
      <c r="AD460" s="68"/>
      <c r="AE460" s="68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  <c r="AX460" s="68"/>
      <c r="AY460" s="68"/>
      <c r="AZ460" s="68"/>
      <c r="BA460" s="68"/>
      <c r="BB460" s="68"/>
      <c r="BC460" s="68"/>
      <c r="BD460" s="68"/>
      <c r="BE460" s="68"/>
      <c r="BF460" s="68"/>
      <c r="BG460" s="68"/>
      <c r="BH460" s="68"/>
    </row>
    <row r="461" ht="15.75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  <c r="AC461" s="68"/>
      <c r="AD461" s="68"/>
      <c r="AE461" s="68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  <c r="AX461" s="68"/>
      <c r="AY461" s="68"/>
      <c r="AZ461" s="68"/>
      <c r="BA461" s="68"/>
      <c r="BB461" s="68"/>
      <c r="BC461" s="68"/>
      <c r="BD461" s="68"/>
      <c r="BE461" s="68"/>
      <c r="BF461" s="68"/>
      <c r="BG461" s="68"/>
      <c r="BH461" s="68"/>
    </row>
    <row r="462" ht="15.75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</row>
    <row r="463" ht="15.75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</row>
    <row r="464" ht="15.75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</row>
    <row r="465" ht="15.75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</row>
    <row r="466" ht="15.75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</row>
    <row r="467" ht="15.75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</row>
    <row r="468" ht="15.75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  <c r="AE468" s="68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</row>
    <row r="469" ht="15.75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</row>
    <row r="470" ht="15.75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</row>
    <row r="471" ht="15.75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  <c r="AE471" s="68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</row>
    <row r="472" ht="15.75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</row>
    <row r="473" ht="15.75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</row>
    <row r="474" ht="15.75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  <c r="AC474" s="68"/>
      <c r="AD474" s="68"/>
      <c r="AE474" s="68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  <c r="BD474" s="68"/>
      <c r="BE474" s="68"/>
      <c r="BF474" s="68"/>
      <c r="BG474" s="68"/>
      <c r="BH474" s="68"/>
    </row>
    <row r="475" ht="15.75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  <c r="AC475" s="68"/>
      <c r="AD475" s="68"/>
      <c r="AE475" s="68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</row>
    <row r="476" ht="15.75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</row>
    <row r="477" ht="15.75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</row>
    <row r="478" ht="15.75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</row>
    <row r="479" ht="15.75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  <c r="AE479" s="68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</row>
    <row r="480" ht="15.75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</row>
    <row r="481" ht="15.75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  <c r="AD481" s="68"/>
      <c r="AE481" s="68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  <c r="BD481" s="68"/>
      <c r="BE481" s="68"/>
      <c r="BF481" s="68"/>
      <c r="BG481" s="68"/>
      <c r="BH481" s="68"/>
    </row>
    <row r="482" ht="15.75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</row>
    <row r="483" ht="15.75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</row>
    <row r="484" ht="15.75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</row>
    <row r="485" ht="15.75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  <c r="AC485" s="68"/>
      <c r="AD485" s="68"/>
      <c r="AE485" s="68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  <c r="BD485" s="68"/>
      <c r="BE485" s="68"/>
      <c r="BF485" s="68"/>
      <c r="BG485" s="68"/>
      <c r="BH485" s="68"/>
    </row>
    <row r="486" ht="15.75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</row>
    <row r="487" ht="15.75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</row>
    <row r="488" ht="15.75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</row>
    <row r="489" ht="15.75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</row>
    <row r="490" ht="15.75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</row>
    <row r="491" ht="15.75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</row>
    <row r="492" ht="15.75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  <c r="BD492" s="68"/>
      <c r="BE492" s="68"/>
      <c r="BF492" s="68"/>
      <c r="BG492" s="68"/>
      <c r="BH492" s="68"/>
    </row>
    <row r="493" ht="15.75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</row>
    <row r="494" ht="15.75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</row>
    <row r="495" ht="15.75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  <c r="AE495" s="68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  <c r="BD495" s="68"/>
      <c r="BE495" s="68"/>
      <c r="BF495" s="68"/>
      <c r="BG495" s="68"/>
      <c r="BH495" s="68"/>
    </row>
    <row r="496" ht="15.75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  <c r="AE496" s="68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68"/>
      <c r="AZ496" s="68"/>
      <c r="BA496" s="68"/>
      <c r="BB496" s="68"/>
      <c r="BC496" s="68"/>
      <c r="BD496" s="68"/>
      <c r="BE496" s="68"/>
      <c r="BF496" s="68"/>
      <c r="BG496" s="68"/>
      <c r="BH496" s="68"/>
    </row>
    <row r="497" ht="15.75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</row>
    <row r="498" ht="15.75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</row>
    <row r="499" ht="15.75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</row>
    <row r="500" ht="15.75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</row>
    <row r="501" ht="15.75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</row>
    <row r="502" ht="15.75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</row>
    <row r="503" ht="15.75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</row>
    <row r="504" ht="15.75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</row>
    <row r="505" ht="15.75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  <c r="AE505" s="68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</row>
    <row r="506" ht="15.75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</row>
    <row r="507" ht="15.75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</row>
    <row r="508" ht="15.75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</row>
    <row r="509" ht="15.75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</row>
    <row r="510" ht="15.75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</row>
    <row r="511" ht="15.75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</row>
    <row r="512" ht="15.75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</row>
    <row r="513" ht="15.75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  <c r="AE513" s="68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68"/>
      <c r="AZ513" s="68"/>
      <c r="BA513" s="68"/>
      <c r="BB513" s="68"/>
      <c r="BC513" s="68"/>
      <c r="BD513" s="68"/>
      <c r="BE513" s="68"/>
      <c r="BF513" s="68"/>
      <c r="BG513" s="68"/>
      <c r="BH513" s="68"/>
    </row>
    <row r="514" ht="15.75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  <c r="AE514" s="68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68"/>
      <c r="AZ514" s="68"/>
      <c r="BA514" s="68"/>
      <c r="BB514" s="68"/>
      <c r="BC514" s="68"/>
      <c r="BD514" s="68"/>
      <c r="BE514" s="68"/>
      <c r="BF514" s="68"/>
      <c r="BG514" s="68"/>
      <c r="BH514" s="68"/>
    </row>
    <row r="515" ht="15.75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  <c r="AE515" s="68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  <c r="BD515" s="68"/>
      <c r="BE515" s="68"/>
      <c r="BF515" s="68"/>
      <c r="BG515" s="68"/>
      <c r="BH515" s="68"/>
    </row>
    <row r="516" ht="15.75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68"/>
      <c r="AZ516" s="68"/>
      <c r="BA516" s="68"/>
      <c r="BB516" s="68"/>
      <c r="BC516" s="68"/>
      <c r="BD516" s="68"/>
      <c r="BE516" s="68"/>
      <c r="BF516" s="68"/>
      <c r="BG516" s="68"/>
      <c r="BH516" s="68"/>
    </row>
    <row r="517" ht="15.75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  <c r="AE517" s="68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  <c r="BD517" s="68"/>
      <c r="BE517" s="68"/>
      <c r="BF517" s="68"/>
      <c r="BG517" s="68"/>
      <c r="BH517" s="68"/>
    </row>
    <row r="518" ht="15.75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</row>
    <row r="519" ht="15.75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</row>
    <row r="520" ht="15.75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</row>
    <row r="521" ht="15.75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</row>
    <row r="522" ht="15.75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</row>
    <row r="523" ht="15.75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</row>
    <row r="524" ht="15.75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8"/>
      <c r="BA524" s="68"/>
      <c r="BB524" s="68"/>
      <c r="BC524" s="68"/>
      <c r="BD524" s="68"/>
      <c r="BE524" s="68"/>
      <c r="BF524" s="68"/>
      <c r="BG524" s="68"/>
      <c r="BH524" s="68"/>
    </row>
    <row r="525" ht="15.75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</row>
    <row r="526" ht="15.75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</row>
    <row r="527" ht="15.75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  <c r="AX527" s="68"/>
      <c r="AY527" s="68"/>
      <c r="AZ527" s="68"/>
      <c r="BA527" s="68"/>
      <c r="BB527" s="68"/>
      <c r="BC527" s="68"/>
      <c r="BD527" s="68"/>
      <c r="BE527" s="68"/>
      <c r="BF527" s="68"/>
      <c r="BG527" s="68"/>
      <c r="BH527" s="68"/>
    </row>
    <row r="528" ht="15.75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  <c r="BD528" s="68"/>
      <c r="BE528" s="68"/>
      <c r="BF528" s="68"/>
      <c r="BG528" s="68"/>
      <c r="BH528" s="68"/>
    </row>
    <row r="529" ht="15.75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</row>
    <row r="530" ht="15.75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</row>
    <row r="531" ht="15.75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</row>
    <row r="532" ht="15.75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</row>
    <row r="533" ht="15.75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</row>
    <row r="534" ht="15.75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</row>
    <row r="535" ht="15.75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</row>
    <row r="536" ht="15.75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</row>
    <row r="537" ht="15.75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</row>
    <row r="538" ht="15.75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</row>
    <row r="539" ht="15.75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  <c r="BD539" s="68"/>
      <c r="BE539" s="68"/>
      <c r="BF539" s="68"/>
      <c r="BG539" s="68"/>
      <c r="BH539" s="68"/>
    </row>
    <row r="540" ht="15.75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  <c r="BD540" s="68"/>
      <c r="BE540" s="68"/>
      <c r="BF540" s="68"/>
      <c r="BG540" s="68"/>
      <c r="BH540" s="68"/>
    </row>
    <row r="541" ht="15.75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</row>
    <row r="542" ht="15.75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</row>
    <row r="543" ht="15.75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</row>
    <row r="544" ht="15.75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</row>
    <row r="545" ht="15.75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</row>
    <row r="546" ht="15.75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</row>
    <row r="547" ht="15.75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</row>
    <row r="548" ht="15.75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</row>
    <row r="549" ht="15.75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</row>
    <row r="550" ht="15.75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</row>
    <row r="551" ht="15.75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</row>
    <row r="552" ht="15.75" customHeight="1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</row>
    <row r="553" ht="15.75" customHeight="1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</row>
    <row r="554" ht="15.75" customHeight="1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</row>
    <row r="555" ht="15.75" customHeight="1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</row>
    <row r="556" ht="15.75" customHeight="1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</row>
    <row r="557" ht="15.75" customHeight="1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</row>
    <row r="558" ht="15.75" customHeight="1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</row>
    <row r="559" ht="15.75" customHeight="1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</row>
    <row r="560" ht="15.75" customHeight="1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</row>
    <row r="561" ht="15.75" customHeight="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</row>
    <row r="562" ht="15.75" customHeight="1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</row>
    <row r="563" ht="15.75" customHeight="1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</row>
    <row r="564" ht="15.75" customHeight="1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</row>
    <row r="565" ht="15.75" customHeight="1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</row>
    <row r="566" ht="15.75" customHeight="1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</row>
    <row r="567" ht="15.75" customHeight="1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</row>
    <row r="568" ht="15.75" customHeight="1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</row>
    <row r="569" ht="15.75" customHeight="1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</row>
    <row r="570" ht="15.75" customHeight="1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</row>
    <row r="571" ht="15.75" customHeight="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</row>
    <row r="572" ht="15.75" customHeight="1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</row>
    <row r="573" ht="15.75" customHeight="1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</row>
    <row r="574" ht="15.75" customHeight="1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</row>
    <row r="575" ht="15.75" customHeight="1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</row>
    <row r="576" ht="15.75" customHeight="1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</row>
    <row r="577" ht="15.75" customHeight="1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</row>
    <row r="578" ht="15.75" customHeight="1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</row>
    <row r="579" ht="15.75" customHeight="1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</row>
    <row r="580" ht="15.75" customHeight="1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</row>
    <row r="581" ht="15.75" customHeight="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</row>
    <row r="582" ht="15.75" customHeight="1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</row>
    <row r="583" ht="15.75" customHeight="1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</row>
    <row r="584" ht="15.75" customHeight="1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</row>
    <row r="585" ht="15.75" customHeight="1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</row>
    <row r="586" ht="15.75" customHeight="1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</row>
    <row r="587" ht="15.75" customHeight="1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</row>
    <row r="588" ht="15.75" customHeight="1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</row>
    <row r="589" ht="15.75" customHeight="1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</row>
    <row r="590" ht="15.75" customHeight="1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</row>
    <row r="591" ht="15.75" customHeight="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</row>
    <row r="592" ht="15.75" customHeight="1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</row>
    <row r="593" ht="15.75" customHeight="1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</row>
    <row r="594" ht="15.75" customHeight="1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</row>
    <row r="595" ht="15.75" customHeight="1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</row>
    <row r="596" ht="15.75" customHeight="1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</row>
    <row r="597" ht="15.75" customHeight="1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</row>
    <row r="598" ht="15.75" customHeight="1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</row>
    <row r="599" ht="15.75" customHeight="1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</row>
    <row r="600" ht="15.75" customHeight="1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</row>
    <row r="601" ht="15.75" customHeight="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</row>
    <row r="602" ht="15.75" customHeight="1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</row>
    <row r="603" ht="15.75" customHeight="1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</row>
    <row r="604" ht="15.75" customHeight="1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</row>
    <row r="605" ht="15.75" customHeight="1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</row>
    <row r="606" ht="15.75" customHeight="1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</row>
    <row r="607" ht="15.75" customHeight="1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</row>
    <row r="608" ht="15.75" customHeight="1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</row>
    <row r="609" ht="15.75" customHeight="1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</row>
    <row r="610" ht="15.75" customHeight="1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</row>
    <row r="611" ht="15.75" customHeight="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</row>
    <row r="612" ht="15.75" customHeight="1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</row>
    <row r="613" ht="15.75" customHeight="1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</row>
    <row r="614" ht="15.75" customHeight="1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</row>
    <row r="615" ht="15.75" customHeight="1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</row>
    <row r="616" ht="15.75" customHeight="1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</row>
    <row r="617" ht="15.75" customHeight="1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</row>
    <row r="618" ht="15.75" customHeight="1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</row>
    <row r="619" ht="15.75" customHeight="1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</row>
    <row r="620" ht="15.75" customHeight="1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  <c r="AE620" s="68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</row>
    <row r="621" ht="15.75" customHeight="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</row>
    <row r="622" ht="15.75" customHeight="1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</row>
    <row r="623" ht="15.75" customHeight="1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</row>
    <row r="624" ht="15.75" customHeight="1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</row>
    <row r="625" ht="15.75" customHeight="1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</row>
    <row r="626" ht="15.75" customHeight="1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</row>
    <row r="627" ht="15.75" customHeight="1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</row>
    <row r="628" ht="15.75" customHeight="1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</row>
    <row r="629" ht="15.75" customHeight="1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</row>
    <row r="630" ht="15.75" customHeight="1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</row>
    <row r="631" ht="15.75" customHeight="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</row>
    <row r="632" ht="15.75" customHeight="1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  <c r="AE632" s="68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</row>
    <row r="633" ht="15.75" customHeight="1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</row>
    <row r="634" ht="15.75" customHeight="1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  <c r="AE634" s="68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</row>
    <row r="635" ht="15.75" customHeight="1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</row>
    <row r="636" ht="15.75" customHeight="1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  <c r="AE636" s="68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</row>
    <row r="637" ht="15.75" customHeight="1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  <c r="AE637" s="68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</row>
    <row r="638" ht="15.75" customHeight="1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</row>
    <row r="639" ht="15.75" customHeight="1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  <c r="AE639" s="68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</row>
    <row r="640" ht="15.75" customHeight="1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</row>
    <row r="641" ht="15.75" customHeight="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</row>
    <row r="642" ht="15.75" customHeight="1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  <c r="AD642" s="68"/>
      <c r="AE642" s="68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</row>
    <row r="643" ht="15.75" customHeight="1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  <c r="AE643" s="68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</row>
    <row r="644" ht="15.75" customHeight="1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  <c r="AE644" s="68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</row>
    <row r="645" ht="15.75" customHeight="1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  <c r="AE645" s="68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</row>
    <row r="646" ht="15.75" customHeight="1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  <c r="AE646" s="68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</row>
    <row r="647" ht="15.75" customHeight="1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  <c r="AE647" s="68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</row>
    <row r="648" ht="15.75" customHeight="1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</row>
    <row r="649" ht="15.75" customHeight="1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</row>
    <row r="650" ht="15.75" customHeight="1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  <c r="AE650" s="68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</row>
    <row r="651" ht="15.75" customHeight="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</row>
    <row r="652" ht="15.75" customHeight="1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</row>
    <row r="653" ht="15.75" customHeight="1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  <c r="AE653" s="68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</row>
    <row r="654" ht="15.75" customHeight="1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  <c r="AE654" s="68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</row>
    <row r="655" ht="15.75" customHeight="1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</row>
    <row r="656" ht="15.75" customHeight="1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</row>
    <row r="657" ht="15.75" customHeight="1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  <c r="AD657" s="68"/>
      <c r="AE657" s="68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</row>
    <row r="658" ht="15.75" customHeight="1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  <c r="AE658" s="68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</row>
    <row r="659" ht="15.75" customHeight="1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</row>
    <row r="660" ht="15.75" customHeight="1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  <c r="AC660" s="68"/>
      <c r="AD660" s="68"/>
      <c r="AE660" s="68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</row>
    <row r="661" ht="15.75" customHeight="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</row>
    <row r="662" ht="15.75" customHeight="1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</row>
    <row r="663" ht="15.75" customHeight="1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  <c r="AD663" s="68"/>
      <c r="AE663" s="68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</row>
    <row r="664" ht="15.75" customHeight="1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  <c r="AE664" s="68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</row>
    <row r="665" ht="15.75" customHeight="1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  <c r="AE665" s="68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</row>
    <row r="666" ht="15.75" customHeight="1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  <c r="AE666" s="68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</row>
    <row r="667" ht="15.75" customHeight="1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  <c r="AE667" s="68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</row>
    <row r="668" ht="15.75" customHeight="1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  <c r="AE668" s="68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</row>
    <row r="669" ht="15.75" customHeight="1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  <c r="AD669" s="68"/>
      <c r="AE669" s="68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</row>
    <row r="670" ht="15.75" customHeight="1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  <c r="AD670" s="68"/>
      <c r="AE670" s="68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</row>
    <row r="671" ht="15.75" customHeight="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  <c r="AC671" s="68"/>
      <c r="AD671" s="68"/>
      <c r="AE671" s="68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</row>
    <row r="672" ht="15.75" customHeight="1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  <c r="AC672" s="68"/>
      <c r="AD672" s="68"/>
      <c r="AE672" s="68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</row>
    <row r="673" ht="15.75" customHeight="1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  <c r="AE673" s="68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</row>
    <row r="674" ht="15.75" customHeight="1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  <c r="AC674" s="68"/>
      <c r="AD674" s="68"/>
      <c r="AE674" s="68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</row>
    <row r="675" ht="15.75" customHeight="1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  <c r="AE675" s="68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</row>
    <row r="676" ht="15.75" customHeight="1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</row>
    <row r="677" ht="15.75" customHeight="1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  <c r="AD677" s="68"/>
      <c r="AE677" s="68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</row>
    <row r="678" ht="15.75" customHeight="1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  <c r="AE678" s="68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</row>
    <row r="679" ht="15.75" customHeight="1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</row>
    <row r="680" ht="15.75" customHeight="1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  <c r="AE680" s="68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</row>
    <row r="681" ht="15.75" customHeight="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  <c r="AC681" s="68"/>
      <c r="AD681" s="68"/>
      <c r="AE681" s="68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</row>
    <row r="682" ht="15.75" customHeight="1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  <c r="AE682" s="68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</row>
    <row r="683" ht="15.75" customHeight="1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  <c r="AE683" s="68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</row>
    <row r="684" ht="15.75" customHeight="1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  <c r="AD684" s="68"/>
      <c r="AE684" s="68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</row>
    <row r="685" ht="15.75" customHeight="1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  <c r="AD685" s="68"/>
      <c r="AE685" s="68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</row>
    <row r="686" ht="15.75" customHeight="1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  <c r="AD686" s="68"/>
      <c r="AE686" s="68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</row>
    <row r="687" ht="15.75" customHeight="1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</row>
    <row r="688" ht="15.75" customHeight="1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</row>
    <row r="689" ht="15.75" customHeight="1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  <c r="AE689" s="68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</row>
    <row r="690" ht="15.75" customHeight="1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  <c r="AE690" s="68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</row>
    <row r="691" ht="15.75" customHeight="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  <c r="AC691" s="68"/>
      <c r="AD691" s="68"/>
      <c r="AE691" s="68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</row>
    <row r="692" ht="15.75" customHeight="1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  <c r="AC692" s="68"/>
      <c r="AD692" s="68"/>
      <c r="AE692" s="68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</row>
    <row r="693" ht="15.75" customHeight="1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  <c r="AE693" s="68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</row>
    <row r="694" ht="15.75" customHeight="1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  <c r="AE694" s="68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</row>
    <row r="695" ht="15.75" customHeight="1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  <c r="AC695" s="68"/>
      <c r="AD695" s="68"/>
      <c r="AE695" s="68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</row>
    <row r="696" ht="15.75" customHeight="1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  <c r="AE696" s="68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</row>
    <row r="697" ht="15.75" customHeight="1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  <c r="AD697" s="68"/>
      <c r="AE697" s="68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</row>
    <row r="698" ht="15.75" customHeight="1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  <c r="AC698" s="68"/>
      <c r="AD698" s="68"/>
      <c r="AE698" s="68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</row>
    <row r="699" ht="15.75" customHeight="1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  <c r="AE699" s="68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</row>
    <row r="700" ht="15.75" customHeight="1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  <c r="AD700" s="68"/>
      <c r="AE700" s="68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</row>
    <row r="701" ht="15.75" customHeight="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  <c r="AD701" s="68"/>
      <c r="AE701" s="68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</row>
    <row r="702" ht="15.75" customHeight="1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  <c r="AE702" s="68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</row>
    <row r="703" ht="15.75" customHeight="1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  <c r="AD703" s="68"/>
      <c r="AE703" s="68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</row>
    <row r="704" ht="15.75" customHeight="1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  <c r="AE704" s="68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</row>
    <row r="705" ht="15.75" customHeight="1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  <c r="AE705" s="68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</row>
    <row r="706" ht="15.75" customHeight="1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  <c r="AC706" s="68"/>
      <c r="AD706" s="68"/>
      <c r="AE706" s="68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</row>
    <row r="707" ht="15.75" customHeight="1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  <c r="AC707" s="68"/>
      <c r="AD707" s="68"/>
      <c r="AE707" s="68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</row>
    <row r="708" ht="15.75" customHeight="1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  <c r="AC708" s="68"/>
      <c r="AD708" s="68"/>
      <c r="AE708" s="68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</row>
    <row r="709" ht="15.75" customHeight="1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  <c r="AC709" s="68"/>
      <c r="AD709" s="68"/>
      <c r="AE709" s="68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</row>
    <row r="710" ht="15.75" customHeight="1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  <c r="AC710" s="68"/>
      <c r="AD710" s="68"/>
      <c r="AE710" s="68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</row>
    <row r="711" ht="15.75" customHeight="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  <c r="AC711" s="68"/>
      <c r="AD711" s="68"/>
      <c r="AE711" s="68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</row>
    <row r="712" ht="15.75" customHeight="1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  <c r="AC712" s="68"/>
      <c r="AD712" s="68"/>
      <c r="AE712" s="68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</row>
    <row r="713" ht="15.75" customHeight="1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  <c r="AD713" s="68"/>
      <c r="AE713" s="68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</row>
    <row r="714" ht="15.75" customHeight="1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  <c r="AD714" s="68"/>
      <c r="AE714" s="68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</row>
    <row r="715" ht="15.75" customHeight="1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  <c r="AE715" s="68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</row>
    <row r="716" ht="15.75" customHeight="1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  <c r="AE716" s="68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</row>
    <row r="717" ht="15.75" customHeight="1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  <c r="AE717" s="68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</row>
    <row r="718" ht="15.75" customHeight="1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  <c r="AC718" s="68"/>
      <c r="AD718" s="68"/>
      <c r="AE718" s="68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</row>
    <row r="719" ht="15.75" customHeight="1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  <c r="AE719" s="68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</row>
    <row r="720" ht="15.75" customHeight="1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</row>
    <row r="721" ht="15.75" customHeight="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  <c r="AD721" s="68"/>
      <c r="AE721" s="68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</row>
    <row r="722" ht="15.75" customHeight="1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  <c r="AE722" s="68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</row>
    <row r="723" ht="15.75" customHeight="1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  <c r="AE723" s="68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</row>
    <row r="724" ht="15.75" customHeight="1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  <c r="AC724" s="68"/>
      <c r="AD724" s="68"/>
      <c r="AE724" s="68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</row>
    <row r="725" ht="15.75" customHeight="1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  <c r="AC725" s="68"/>
      <c r="AD725" s="68"/>
      <c r="AE725" s="68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</row>
    <row r="726" ht="15.75" customHeight="1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  <c r="AD726" s="68"/>
      <c r="AE726" s="68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</row>
    <row r="727" ht="15.75" customHeight="1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  <c r="AD727" s="68"/>
      <c r="AE727" s="68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</row>
    <row r="728" ht="15.75" customHeight="1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  <c r="AD728" s="68"/>
      <c r="AE728" s="68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</row>
    <row r="729" ht="15.75" customHeight="1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  <c r="AD729" s="68"/>
      <c r="AE729" s="68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</row>
    <row r="730" ht="15.75" customHeight="1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  <c r="AD730" s="68"/>
      <c r="AE730" s="68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</row>
    <row r="731" ht="15.75" customHeight="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  <c r="AE731" s="68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</row>
    <row r="732" ht="15.75" customHeight="1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  <c r="AD732" s="68"/>
      <c r="AE732" s="68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</row>
    <row r="733" ht="15.75" customHeight="1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  <c r="AC733" s="68"/>
      <c r="AD733" s="68"/>
      <c r="AE733" s="68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</row>
    <row r="734" ht="15.75" customHeight="1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  <c r="AC734" s="68"/>
      <c r="AD734" s="68"/>
      <c r="AE734" s="68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</row>
    <row r="735" ht="15.75" customHeight="1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  <c r="AE735" s="68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</row>
    <row r="736" ht="15.75" customHeight="1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  <c r="AC736" s="68"/>
      <c r="AD736" s="68"/>
      <c r="AE736" s="68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</row>
    <row r="737" ht="15.75" customHeight="1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</row>
    <row r="738" ht="15.75" customHeight="1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</row>
    <row r="739" ht="15.75" customHeight="1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  <c r="AE739" s="68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</row>
    <row r="740" ht="15.75" customHeight="1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  <c r="AE740" s="68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</row>
    <row r="741" ht="15.75" customHeight="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</row>
    <row r="742" ht="15.75" customHeight="1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  <c r="AE742" s="68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</row>
    <row r="743" ht="15.75" customHeight="1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  <c r="AE743" s="68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</row>
    <row r="744" ht="15.75" customHeight="1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  <c r="AC744" s="68"/>
      <c r="AD744" s="68"/>
      <c r="AE744" s="68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</row>
    <row r="745" ht="15.75" customHeight="1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  <c r="AC745" s="68"/>
      <c r="AD745" s="68"/>
      <c r="AE745" s="68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</row>
    <row r="746" ht="15.75" customHeight="1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  <c r="AD746" s="68"/>
      <c r="AE746" s="68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</row>
    <row r="747" ht="15.75" customHeight="1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  <c r="AC747" s="68"/>
      <c r="AD747" s="68"/>
      <c r="AE747" s="68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</row>
    <row r="748" ht="15.75" customHeight="1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  <c r="AE748" s="68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</row>
    <row r="749" ht="15.75" customHeight="1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  <c r="AE749" s="68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</row>
    <row r="750" ht="15.75" customHeight="1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  <c r="AE750" s="68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</row>
    <row r="751" ht="15.75" customHeight="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</row>
    <row r="752" ht="15.75" customHeight="1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</row>
    <row r="753" ht="15.75" customHeight="1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  <c r="AE753" s="68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</row>
    <row r="754" ht="15.75" customHeight="1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  <c r="AC754" s="68"/>
      <c r="AD754" s="68"/>
      <c r="AE754" s="68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</row>
    <row r="755" ht="15.75" customHeight="1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  <c r="AD755" s="68"/>
      <c r="AE755" s="68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</row>
    <row r="756" ht="15.75" customHeight="1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  <c r="AD756" s="68"/>
      <c r="AE756" s="68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</row>
    <row r="757" ht="15.75" customHeight="1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</row>
    <row r="758" ht="15.75" customHeight="1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</row>
    <row r="759" ht="15.75" customHeight="1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  <c r="AE759" s="68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</row>
    <row r="760" ht="15.75" customHeight="1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  <c r="AD760" s="68"/>
      <c r="AE760" s="68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</row>
    <row r="761" ht="15.75" customHeight="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  <c r="AE761" s="68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</row>
    <row r="762" ht="15.75" customHeight="1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  <c r="AD762" s="68"/>
      <c r="AE762" s="68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</row>
    <row r="763" ht="15.75" customHeight="1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</row>
    <row r="764" ht="15.75" customHeight="1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  <c r="AD764" s="68"/>
      <c r="AE764" s="68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</row>
    <row r="765" ht="15.75" customHeight="1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  <c r="AE765" s="68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</row>
    <row r="766" ht="15.75" customHeight="1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  <c r="AC766" s="68"/>
      <c r="AD766" s="68"/>
      <c r="AE766" s="68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</row>
    <row r="767" ht="15.75" customHeight="1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  <c r="AE767" s="68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</row>
    <row r="768" ht="15.75" customHeight="1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  <c r="AD768" s="68"/>
      <c r="AE768" s="68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</row>
    <row r="769" ht="15.75" customHeight="1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  <c r="AE769" s="68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</row>
    <row r="770" ht="15.75" customHeight="1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</row>
    <row r="771" ht="15.75" customHeight="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  <c r="AC771" s="68"/>
      <c r="AD771" s="68"/>
      <c r="AE771" s="68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</row>
    <row r="772" ht="15.75" customHeight="1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</row>
    <row r="773" ht="15.75" customHeight="1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  <c r="AE773" s="68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</row>
    <row r="774" ht="15.75" customHeight="1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  <c r="AE774" s="68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</row>
    <row r="775" ht="15.75" customHeight="1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  <c r="AD775" s="68"/>
      <c r="AE775" s="68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</row>
    <row r="776" ht="15.75" customHeight="1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  <c r="AC776" s="68"/>
      <c r="AD776" s="68"/>
      <c r="AE776" s="68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</row>
    <row r="777" ht="15.75" customHeight="1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  <c r="AC777" s="68"/>
      <c r="AD777" s="68"/>
      <c r="AE777" s="68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</row>
    <row r="778" ht="15.75" customHeight="1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  <c r="AC778" s="68"/>
      <c r="AD778" s="68"/>
      <c r="AE778" s="68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</row>
    <row r="779" ht="15.75" customHeight="1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  <c r="AC779" s="68"/>
      <c r="AD779" s="68"/>
      <c r="AE779" s="68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</row>
    <row r="780" ht="15.75" customHeight="1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  <c r="AE780" s="68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</row>
    <row r="781" ht="15.75" customHeight="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  <c r="AD781" s="68"/>
      <c r="AE781" s="68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</row>
    <row r="782" ht="15.75" customHeight="1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  <c r="AC782" s="68"/>
      <c r="AD782" s="68"/>
      <c r="AE782" s="68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</row>
    <row r="783" ht="15.75" customHeight="1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  <c r="AC783" s="68"/>
      <c r="AD783" s="68"/>
      <c r="AE783" s="68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</row>
    <row r="784" ht="15.75" customHeight="1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  <c r="AC784" s="68"/>
      <c r="AD784" s="68"/>
      <c r="AE784" s="68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</row>
    <row r="785" ht="15.75" customHeight="1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  <c r="AE785" s="68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</row>
    <row r="786" ht="15.75" customHeight="1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  <c r="AC786" s="68"/>
      <c r="AD786" s="68"/>
      <c r="AE786" s="68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</row>
    <row r="787" ht="15.75" customHeight="1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  <c r="AE787" s="68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</row>
    <row r="788" ht="15.75" customHeight="1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  <c r="AE788" s="68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</row>
    <row r="789" ht="15.75" customHeight="1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  <c r="AD789" s="68"/>
      <c r="AE789" s="68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</row>
    <row r="790" ht="15.75" customHeight="1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  <c r="AD790" s="68"/>
      <c r="AE790" s="68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</row>
    <row r="791" ht="15.75" customHeight="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</row>
    <row r="792" ht="15.75" customHeight="1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  <c r="AD792" s="68"/>
      <c r="AE792" s="68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</row>
    <row r="793" ht="15.75" customHeight="1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  <c r="AE793" s="68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</row>
    <row r="794" ht="15.75" customHeight="1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  <c r="AC794" s="68"/>
      <c r="AD794" s="68"/>
      <c r="AE794" s="68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</row>
    <row r="795" ht="15.75" customHeight="1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  <c r="AC795" s="68"/>
      <c r="AD795" s="68"/>
      <c r="AE795" s="68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</row>
    <row r="796" ht="15.75" customHeight="1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  <c r="AC796" s="68"/>
      <c r="AD796" s="68"/>
      <c r="AE796" s="68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</row>
    <row r="797" ht="15.75" customHeight="1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  <c r="AC797" s="68"/>
      <c r="AD797" s="68"/>
      <c r="AE797" s="68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</row>
    <row r="798" ht="15.75" customHeight="1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  <c r="AC798" s="68"/>
      <c r="AD798" s="68"/>
      <c r="AE798" s="68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</row>
    <row r="799" ht="15.75" customHeight="1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  <c r="AC799" s="68"/>
      <c r="AD799" s="68"/>
      <c r="AE799" s="68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</row>
    <row r="800" ht="15.75" customHeight="1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  <c r="AC800" s="68"/>
      <c r="AD800" s="68"/>
      <c r="AE800" s="68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</row>
    <row r="801" ht="15.75" customHeight="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  <c r="AE801" s="68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</row>
    <row r="802" ht="15.75" customHeight="1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  <c r="AC802" s="68"/>
      <c r="AD802" s="68"/>
      <c r="AE802" s="68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</row>
    <row r="803" ht="15.75" customHeight="1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  <c r="AE803" s="68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</row>
    <row r="804" ht="15.75" customHeight="1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  <c r="AD804" s="68"/>
      <c r="AE804" s="68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</row>
    <row r="805" ht="15.75" customHeight="1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  <c r="AD805" s="68"/>
      <c r="AE805" s="68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</row>
    <row r="806" ht="15.75" customHeight="1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  <c r="AC806" s="68"/>
      <c r="AD806" s="68"/>
      <c r="AE806" s="68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</row>
    <row r="807" ht="15.75" customHeight="1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  <c r="AE807" s="68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</row>
    <row r="808" ht="15.75" customHeight="1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  <c r="AE808" s="68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</row>
    <row r="809" ht="15.75" customHeight="1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</row>
    <row r="810" ht="15.75" customHeight="1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  <c r="AC810" s="68"/>
      <c r="AD810" s="68"/>
      <c r="AE810" s="68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</row>
    <row r="811" ht="15.75" customHeight="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  <c r="AC811" s="68"/>
      <c r="AD811" s="68"/>
      <c r="AE811" s="68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</row>
    <row r="812" ht="15.75" customHeight="1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  <c r="AE812" s="68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</row>
    <row r="813" ht="15.75" customHeight="1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  <c r="AE813" s="68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</row>
    <row r="814" ht="15.75" customHeight="1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</row>
    <row r="815" ht="15.75" customHeight="1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  <c r="AC815" s="68"/>
      <c r="AD815" s="68"/>
      <c r="AE815" s="68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</row>
    <row r="816" ht="15.75" customHeight="1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  <c r="AD816" s="68"/>
      <c r="AE816" s="68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</row>
    <row r="817" ht="15.75" customHeight="1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  <c r="AC817" s="68"/>
      <c r="AD817" s="68"/>
      <c r="AE817" s="68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</row>
    <row r="818" ht="15.75" customHeight="1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</row>
    <row r="819" ht="15.75" customHeight="1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  <c r="AC819" s="68"/>
      <c r="AD819" s="68"/>
      <c r="AE819" s="68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</row>
    <row r="820" ht="15.75" customHeight="1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  <c r="AD820" s="68"/>
      <c r="AE820" s="68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</row>
    <row r="821" ht="15.75" customHeight="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  <c r="AE821" s="68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</row>
    <row r="822" ht="15.75" customHeight="1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</row>
    <row r="823" ht="15.75" customHeight="1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  <c r="AE823" s="68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</row>
    <row r="824" ht="15.75" customHeight="1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  <c r="AD824" s="68"/>
      <c r="AE824" s="68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</row>
    <row r="825" ht="15.75" customHeight="1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  <c r="AE825" s="68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</row>
    <row r="826" ht="15.75" customHeight="1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</row>
    <row r="827" ht="15.75" customHeight="1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</row>
    <row r="828" ht="15.75" customHeight="1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</row>
    <row r="829" ht="15.75" customHeight="1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  <c r="AE829" s="68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</row>
    <row r="830" ht="15.75" customHeight="1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  <c r="AD830" s="68"/>
      <c r="AE830" s="68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</row>
    <row r="831" ht="15.75" customHeight="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68"/>
      <c r="AE831" s="68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</row>
    <row r="832" ht="15.75" customHeight="1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</row>
    <row r="833" ht="15.75" customHeight="1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  <c r="AC833" s="68"/>
      <c r="AD833" s="68"/>
      <c r="AE833" s="68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</row>
    <row r="834" ht="15.75" customHeight="1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  <c r="AD834" s="68"/>
      <c r="AE834" s="68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</row>
    <row r="835" ht="15.75" customHeight="1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  <c r="AD835" s="68"/>
      <c r="AE835" s="68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</row>
    <row r="836" ht="15.75" customHeight="1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  <c r="AD836" s="68"/>
      <c r="AE836" s="68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</row>
    <row r="837" ht="15.75" customHeight="1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  <c r="AD837" s="68"/>
      <c r="AE837" s="68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</row>
    <row r="838" ht="15.75" customHeight="1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  <c r="AC838" s="68"/>
      <c r="AD838" s="68"/>
      <c r="AE838" s="68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</row>
    <row r="839" ht="15.75" customHeight="1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  <c r="AE839" s="68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</row>
    <row r="840" ht="15.75" customHeight="1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  <c r="AE840" s="68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</row>
    <row r="841" ht="15.75" customHeight="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  <c r="AC841" s="68"/>
      <c r="AD841" s="68"/>
      <c r="AE841" s="68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</row>
    <row r="842" ht="15.75" customHeight="1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  <c r="AC842" s="68"/>
      <c r="AD842" s="68"/>
      <c r="AE842" s="68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</row>
    <row r="843" ht="15.75" customHeight="1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  <c r="AD843" s="68"/>
      <c r="AE843" s="68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</row>
    <row r="844" ht="15.75" customHeight="1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  <c r="AD844" s="68"/>
      <c r="AE844" s="68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</row>
    <row r="845" ht="15.75" customHeight="1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  <c r="AC845" s="68"/>
      <c r="AD845" s="68"/>
      <c r="AE845" s="68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</row>
    <row r="846" ht="15.75" customHeight="1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  <c r="AE846" s="68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</row>
    <row r="847" ht="15.75" customHeight="1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  <c r="AC847" s="68"/>
      <c r="AD847" s="68"/>
      <c r="AE847" s="68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</row>
    <row r="848" ht="15.75" customHeight="1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  <c r="AC848" s="68"/>
      <c r="AD848" s="68"/>
      <c r="AE848" s="68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</row>
    <row r="849" ht="15.75" customHeight="1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  <c r="AD849" s="68"/>
      <c r="AE849" s="68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</row>
    <row r="850" ht="15.75" customHeight="1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  <c r="AE850" s="68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</row>
    <row r="851" ht="15.75" customHeight="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</row>
    <row r="852" ht="15.75" customHeight="1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  <c r="AE852" s="68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</row>
    <row r="853" ht="15.75" customHeight="1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  <c r="AD853" s="68"/>
      <c r="AE853" s="68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</row>
    <row r="854" ht="15.75" customHeight="1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  <c r="AC854" s="68"/>
      <c r="AD854" s="68"/>
      <c r="AE854" s="68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</row>
    <row r="855" ht="15.75" customHeight="1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</row>
    <row r="856" ht="15.75" customHeight="1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  <c r="AD856" s="68"/>
      <c r="AE856" s="68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</row>
    <row r="857" ht="15.75" customHeight="1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  <c r="AE857" s="68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</row>
    <row r="858" ht="15.75" customHeight="1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  <c r="AE858" s="68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</row>
    <row r="859" ht="15.75" customHeight="1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  <c r="AE859" s="68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</row>
    <row r="860" ht="15.75" customHeight="1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  <c r="AD860" s="68"/>
      <c r="AE860" s="68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</row>
    <row r="861" ht="15.75" customHeight="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</row>
    <row r="862" ht="15.75" customHeight="1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  <c r="AC862" s="68"/>
      <c r="AD862" s="68"/>
      <c r="AE862" s="68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</row>
    <row r="863" ht="15.75" customHeight="1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  <c r="AE863" s="68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</row>
    <row r="864" ht="15.75" customHeight="1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  <c r="AC864" s="68"/>
      <c r="AD864" s="68"/>
      <c r="AE864" s="68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</row>
    <row r="865" ht="15.75" customHeight="1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  <c r="AD865" s="68"/>
      <c r="AE865" s="68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</row>
    <row r="866" ht="15.75" customHeight="1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  <c r="AC866" s="68"/>
      <c r="AD866" s="68"/>
      <c r="AE866" s="68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</row>
    <row r="867" ht="15.75" customHeight="1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  <c r="AE867" s="68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</row>
    <row r="868" ht="15.75" customHeight="1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  <c r="AC868" s="68"/>
      <c r="AD868" s="68"/>
      <c r="AE868" s="68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</row>
    <row r="869" ht="15.75" customHeight="1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  <c r="AE869" s="68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</row>
    <row r="870" ht="15.75" customHeight="1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  <c r="AE870" s="68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</row>
    <row r="871" ht="15.75" customHeight="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</row>
    <row r="872" ht="15.75" customHeight="1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  <c r="AC872" s="68"/>
      <c r="AD872" s="68"/>
      <c r="AE872" s="68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</row>
    <row r="873" ht="15.75" customHeight="1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</row>
    <row r="874" ht="15.75" customHeight="1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  <c r="AC874" s="68"/>
      <c r="AD874" s="68"/>
      <c r="AE874" s="68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</row>
    <row r="875" ht="15.75" customHeight="1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  <c r="AD875" s="68"/>
      <c r="AE875" s="68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</row>
    <row r="876" ht="15.75" customHeight="1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  <c r="AC876" s="68"/>
      <c r="AD876" s="68"/>
      <c r="AE876" s="68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</row>
    <row r="877" ht="15.75" customHeight="1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</row>
    <row r="878" ht="15.75" customHeight="1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  <c r="AE878" s="68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</row>
    <row r="879" ht="15.75" customHeight="1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  <c r="AE879" s="68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</row>
    <row r="880" ht="15.75" customHeight="1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  <c r="AE880" s="68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</row>
    <row r="881" ht="15.75" customHeight="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</row>
    <row r="882" ht="15.75" customHeight="1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  <c r="AE882" s="68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</row>
    <row r="883" ht="15.75" customHeight="1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</row>
    <row r="884" ht="15.75" customHeight="1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  <c r="AE884" s="68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</row>
    <row r="885" ht="15.75" customHeight="1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  <c r="AE885" s="68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</row>
    <row r="886" ht="15.75" customHeight="1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  <c r="AD886" s="68"/>
      <c r="AE886" s="68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</row>
    <row r="887" ht="15.75" customHeight="1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  <c r="AC887" s="68"/>
      <c r="AD887" s="68"/>
      <c r="AE887" s="68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</row>
    <row r="888" ht="15.75" customHeight="1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</row>
    <row r="889" ht="15.75" customHeight="1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  <c r="AD889" s="68"/>
      <c r="AE889" s="68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</row>
    <row r="890" ht="15.75" customHeight="1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  <c r="AC890" s="68"/>
      <c r="AD890" s="68"/>
      <c r="AE890" s="68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</row>
    <row r="891" ht="15.75" customHeight="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  <c r="AC891" s="68"/>
      <c r="AD891" s="68"/>
      <c r="AE891" s="68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</row>
    <row r="892" ht="15.75" customHeight="1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</row>
    <row r="893" ht="15.75" customHeight="1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  <c r="AC893" s="68"/>
      <c r="AD893" s="68"/>
      <c r="AE893" s="68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</row>
    <row r="894" ht="15.75" customHeight="1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  <c r="AC894" s="68"/>
      <c r="AD894" s="68"/>
      <c r="AE894" s="68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</row>
    <row r="895" ht="15.75" customHeight="1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  <c r="AE895" s="68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</row>
    <row r="896" ht="15.75" customHeight="1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  <c r="AD896" s="68"/>
      <c r="AE896" s="68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</row>
    <row r="897" ht="15.75" customHeight="1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  <c r="AC897" s="68"/>
      <c r="AD897" s="68"/>
      <c r="AE897" s="68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</row>
    <row r="898" ht="15.75" customHeight="1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  <c r="AE898" s="68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</row>
    <row r="899" ht="15.75" customHeight="1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  <c r="AC899" s="68"/>
      <c r="AD899" s="68"/>
      <c r="AE899" s="68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</row>
    <row r="900" ht="15.75" customHeight="1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  <c r="AC900" s="68"/>
      <c r="AD900" s="68"/>
      <c r="AE900" s="68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</row>
    <row r="901" ht="15.75" customHeight="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  <c r="AD901" s="68"/>
      <c r="AE901" s="68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</row>
    <row r="902" ht="15.75" customHeight="1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  <c r="AC902" s="68"/>
      <c r="AD902" s="68"/>
      <c r="AE902" s="68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</row>
    <row r="903" ht="15.75" customHeight="1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  <c r="AC903" s="68"/>
      <c r="AD903" s="68"/>
      <c r="AE903" s="68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</row>
    <row r="904" ht="15.75" customHeight="1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  <c r="AC904" s="68"/>
      <c r="AD904" s="68"/>
      <c r="AE904" s="68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</row>
    <row r="905" ht="15.75" customHeight="1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  <c r="AC905" s="68"/>
      <c r="AD905" s="68"/>
      <c r="AE905" s="68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</row>
    <row r="906" ht="15.75" customHeight="1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  <c r="AC906" s="68"/>
      <c r="AD906" s="68"/>
      <c r="AE906" s="68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</row>
    <row r="907" ht="15.75" customHeight="1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  <c r="AC907" s="68"/>
      <c r="AD907" s="68"/>
      <c r="AE907" s="68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</row>
    <row r="908" ht="15.75" customHeight="1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  <c r="AC908" s="68"/>
      <c r="AD908" s="68"/>
      <c r="AE908" s="68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</row>
    <row r="909" ht="15.75" customHeight="1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  <c r="AC909" s="68"/>
      <c r="AD909" s="68"/>
      <c r="AE909" s="68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</row>
    <row r="910" ht="15.75" customHeight="1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  <c r="AC910" s="68"/>
      <c r="AD910" s="68"/>
      <c r="AE910" s="68"/>
      <c r="AF910" s="68"/>
      <c r="AG910" s="68"/>
      <c r="AH910" s="68"/>
      <c r="AI910" s="68"/>
      <c r="AJ910" s="68"/>
      <c r="AK910" s="68"/>
      <c r="AL910" s="68"/>
      <c r="AM910" s="68"/>
      <c r="AN910" s="68"/>
      <c r="AO910" s="68"/>
      <c r="AP910" s="68"/>
      <c r="AQ910" s="68"/>
      <c r="AR910" s="68"/>
      <c r="AS910" s="68"/>
      <c r="AT910" s="68"/>
      <c r="AU910" s="68"/>
      <c r="AV910" s="68"/>
      <c r="AW910" s="68"/>
      <c r="AX910" s="68"/>
      <c r="AY910" s="68"/>
      <c r="AZ910" s="68"/>
      <c r="BA910" s="68"/>
      <c r="BB910" s="68"/>
      <c r="BC910" s="68"/>
      <c r="BD910" s="68"/>
      <c r="BE910" s="68"/>
      <c r="BF910" s="68"/>
      <c r="BG910" s="68"/>
      <c r="BH910" s="68"/>
    </row>
    <row r="911" ht="15.75" customHeight="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  <c r="AC911" s="68"/>
      <c r="AD911" s="68"/>
      <c r="AE911" s="68"/>
      <c r="AF911" s="68"/>
      <c r="AG911" s="68"/>
      <c r="AH911" s="68"/>
      <c r="AI911" s="68"/>
      <c r="AJ911" s="68"/>
      <c r="AK911" s="68"/>
      <c r="AL911" s="68"/>
      <c r="AM911" s="68"/>
      <c r="AN911" s="68"/>
      <c r="AO911" s="68"/>
      <c r="AP911" s="68"/>
      <c r="AQ911" s="68"/>
      <c r="AR911" s="68"/>
      <c r="AS911" s="68"/>
      <c r="AT911" s="68"/>
      <c r="AU911" s="68"/>
      <c r="AV911" s="68"/>
      <c r="AW911" s="68"/>
      <c r="AX911" s="68"/>
      <c r="AY911" s="68"/>
      <c r="AZ911" s="68"/>
      <c r="BA911" s="68"/>
      <c r="BB911" s="68"/>
      <c r="BC911" s="68"/>
      <c r="BD911" s="68"/>
      <c r="BE911" s="68"/>
      <c r="BF911" s="68"/>
      <c r="BG911" s="68"/>
      <c r="BH911" s="68"/>
    </row>
    <row r="912" ht="15.75" customHeight="1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  <c r="AC912" s="68"/>
      <c r="AD912" s="68"/>
      <c r="AE912" s="68"/>
      <c r="AF912" s="68"/>
      <c r="AG912" s="68"/>
      <c r="AH912" s="68"/>
      <c r="AI912" s="68"/>
      <c r="AJ912" s="68"/>
      <c r="AK912" s="68"/>
      <c r="AL912" s="68"/>
      <c r="AM912" s="68"/>
      <c r="AN912" s="68"/>
      <c r="AO912" s="68"/>
      <c r="AP912" s="68"/>
      <c r="AQ912" s="68"/>
      <c r="AR912" s="68"/>
      <c r="AS912" s="68"/>
      <c r="AT912" s="68"/>
      <c r="AU912" s="68"/>
      <c r="AV912" s="68"/>
      <c r="AW912" s="68"/>
      <c r="AX912" s="68"/>
      <c r="AY912" s="68"/>
      <c r="AZ912" s="68"/>
      <c r="BA912" s="68"/>
      <c r="BB912" s="68"/>
      <c r="BC912" s="68"/>
      <c r="BD912" s="68"/>
      <c r="BE912" s="68"/>
      <c r="BF912" s="68"/>
      <c r="BG912" s="68"/>
      <c r="BH912" s="68"/>
    </row>
    <row r="913" ht="15.75" customHeight="1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  <c r="AC913" s="68"/>
      <c r="AD913" s="68"/>
      <c r="AE913" s="68"/>
      <c r="AF913" s="68"/>
      <c r="AG913" s="68"/>
      <c r="AH913" s="68"/>
      <c r="AI913" s="68"/>
      <c r="AJ913" s="68"/>
      <c r="AK913" s="68"/>
      <c r="AL913" s="68"/>
      <c r="AM913" s="68"/>
      <c r="AN913" s="68"/>
      <c r="AO913" s="68"/>
      <c r="AP913" s="68"/>
      <c r="AQ913" s="68"/>
      <c r="AR913" s="68"/>
      <c r="AS913" s="68"/>
      <c r="AT913" s="68"/>
      <c r="AU913" s="68"/>
      <c r="AV913" s="68"/>
      <c r="AW913" s="68"/>
      <c r="AX913" s="68"/>
      <c r="AY913" s="68"/>
      <c r="AZ913" s="68"/>
      <c r="BA913" s="68"/>
      <c r="BB913" s="68"/>
      <c r="BC913" s="68"/>
      <c r="BD913" s="68"/>
      <c r="BE913" s="68"/>
      <c r="BF913" s="68"/>
      <c r="BG913" s="68"/>
      <c r="BH913" s="68"/>
    </row>
    <row r="914" ht="15.75" customHeight="1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  <c r="AC914" s="68"/>
      <c r="AD914" s="68"/>
      <c r="AE914" s="68"/>
      <c r="AF914" s="68"/>
      <c r="AG914" s="68"/>
      <c r="AH914" s="68"/>
      <c r="AI914" s="68"/>
      <c r="AJ914" s="68"/>
      <c r="AK914" s="68"/>
      <c r="AL914" s="68"/>
      <c r="AM914" s="68"/>
      <c r="AN914" s="68"/>
      <c r="AO914" s="68"/>
      <c r="AP914" s="68"/>
      <c r="AQ914" s="68"/>
      <c r="AR914" s="68"/>
      <c r="AS914" s="68"/>
      <c r="AT914" s="68"/>
      <c r="AU914" s="68"/>
      <c r="AV914" s="68"/>
      <c r="AW914" s="68"/>
      <c r="AX914" s="68"/>
      <c r="AY914" s="68"/>
      <c r="AZ914" s="68"/>
      <c r="BA914" s="68"/>
      <c r="BB914" s="68"/>
      <c r="BC914" s="68"/>
      <c r="BD914" s="68"/>
      <c r="BE914" s="68"/>
      <c r="BF914" s="68"/>
      <c r="BG914" s="68"/>
      <c r="BH914" s="68"/>
    </row>
    <row r="915" ht="15.75" customHeight="1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  <c r="AE915" s="68"/>
      <c r="AF915" s="68"/>
      <c r="AG915" s="68"/>
      <c r="AH915" s="68"/>
      <c r="AI915" s="68"/>
      <c r="AJ915" s="68"/>
      <c r="AK915" s="68"/>
      <c r="AL915" s="68"/>
      <c r="AM915" s="68"/>
      <c r="AN915" s="68"/>
      <c r="AO915" s="68"/>
      <c r="AP915" s="68"/>
      <c r="AQ915" s="68"/>
      <c r="AR915" s="68"/>
      <c r="AS915" s="68"/>
      <c r="AT915" s="68"/>
      <c r="AU915" s="68"/>
      <c r="AV915" s="68"/>
      <c r="AW915" s="68"/>
      <c r="AX915" s="68"/>
      <c r="AY915" s="68"/>
      <c r="AZ915" s="68"/>
      <c r="BA915" s="68"/>
      <c r="BB915" s="68"/>
      <c r="BC915" s="68"/>
      <c r="BD915" s="68"/>
      <c r="BE915" s="68"/>
      <c r="BF915" s="68"/>
      <c r="BG915" s="68"/>
      <c r="BH915" s="68"/>
    </row>
    <row r="916" ht="15.75" customHeight="1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  <c r="AC916" s="68"/>
      <c r="AD916" s="68"/>
      <c r="AE916" s="68"/>
      <c r="AF916" s="68"/>
      <c r="AG916" s="68"/>
      <c r="AH916" s="68"/>
      <c r="AI916" s="68"/>
      <c r="AJ916" s="68"/>
      <c r="AK916" s="68"/>
      <c r="AL916" s="68"/>
      <c r="AM916" s="68"/>
      <c r="AN916" s="68"/>
      <c r="AO916" s="68"/>
      <c r="AP916" s="68"/>
      <c r="AQ916" s="68"/>
      <c r="AR916" s="68"/>
      <c r="AS916" s="68"/>
      <c r="AT916" s="68"/>
      <c r="AU916" s="68"/>
      <c r="AV916" s="68"/>
      <c r="AW916" s="68"/>
      <c r="AX916" s="68"/>
      <c r="AY916" s="68"/>
      <c r="AZ916" s="68"/>
      <c r="BA916" s="68"/>
      <c r="BB916" s="68"/>
      <c r="BC916" s="68"/>
      <c r="BD916" s="68"/>
      <c r="BE916" s="68"/>
      <c r="BF916" s="68"/>
      <c r="BG916" s="68"/>
      <c r="BH916" s="68"/>
    </row>
    <row r="917" ht="15.75" customHeight="1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  <c r="AD917" s="68"/>
      <c r="AE917" s="68"/>
      <c r="AF917" s="68"/>
      <c r="AG917" s="68"/>
      <c r="AH917" s="68"/>
      <c r="AI917" s="68"/>
      <c r="AJ917" s="68"/>
      <c r="AK917" s="68"/>
      <c r="AL917" s="68"/>
      <c r="AM917" s="68"/>
      <c r="AN917" s="68"/>
      <c r="AO917" s="68"/>
      <c r="AP917" s="68"/>
      <c r="AQ917" s="68"/>
      <c r="AR917" s="68"/>
      <c r="AS917" s="68"/>
      <c r="AT917" s="68"/>
      <c r="AU917" s="68"/>
      <c r="AV917" s="68"/>
      <c r="AW917" s="68"/>
      <c r="AX917" s="68"/>
      <c r="AY917" s="68"/>
      <c r="AZ917" s="68"/>
      <c r="BA917" s="68"/>
      <c r="BB917" s="68"/>
      <c r="BC917" s="68"/>
      <c r="BD917" s="68"/>
      <c r="BE917" s="68"/>
      <c r="BF917" s="68"/>
      <c r="BG917" s="68"/>
      <c r="BH917" s="68"/>
    </row>
    <row r="918" ht="15.75" customHeight="1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  <c r="AC918" s="68"/>
      <c r="AD918" s="68"/>
      <c r="AE918" s="68"/>
      <c r="AF918" s="68"/>
      <c r="AG918" s="68"/>
      <c r="AH918" s="68"/>
      <c r="AI918" s="68"/>
      <c r="AJ918" s="68"/>
      <c r="AK918" s="68"/>
      <c r="AL918" s="68"/>
      <c r="AM918" s="68"/>
      <c r="AN918" s="68"/>
      <c r="AO918" s="68"/>
      <c r="AP918" s="68"/>
      <c r="AQ918" s="68"/>
      <c r="AR918" s="68"/>
      <c r="AS918" s="68"/>
      <c r="AT918" s="68"/>
      <c r="AU918" s="68"/>
      <c r="AV918" s="68"/>
      <c r="AW918" s="68"/>
      <c r="AX918" s="68"/>
      <c r="AY918" s="68"/>
      <c r="AZ918" s="68"/>
      <c r="BA918" s="68"/>
      <c r="BB918" s="68"/>
      <c r="BC918" s="68"/>
      <c r="BD918" s="68"/>
      <c r="BE918" s="68"/>
      <c r="BF918" s="68"/>
      <c r="BG918" s="68"/>
      <c r="BH918" s="68"/>
    </row>
    <row r="919" ht="15.75" customHeight="1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  <c r="AC919" s="68"/>
      <c r="AD919" s="68"/>
      <c r="AE919" s="68"/>
      <c r="AF919" s="68"/>
      <c r="AG919" s="68"/>
      <c r="AH919" s="68"/>
      <c r="AI919" s="68"/>
      <c r="AJ919" s="68"/>
      <c r="AK919" s="68"/>
      <c r="AL919" s="68"/>
      <c r="AM919" s="68"/>
      <c r="AN919" s="68"/>
      <c r="AO919" s="68"/>
      <c r="AP919" s="68"/>
      <c r="AQ919" s="68"/>
      <c r="AR919" s="68"/>
      <c r="AS919" s="68"/>
      <c r="AT919" s="68"/>
      <c r="AU919" s="68"/>
      <c r="AV919" s="68"/>
      <c r="AW919" s="68"/>
      <c r="AX919" s="68"/>
      <c r="AY919" s="68"/>
      <c r="AZ919" s="68"/>
      <c r="BA919" s="68"/>
      <c r="BB919" s="68"/>
      <c r="BC919" s="68"/>
      <c r="BD919" s="68"/>
      <c r="BE919" s="68"/>
      <c r="BF919" s="68"/>
      <c r="BG919" s="68"/>
      <c r="BH919" s="68"/>
    </row>
    <row r="920" ht="15.75" customHeight="1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  <c r="AD920" s="68"/>
      <c r="AE920" s="68"/>
      <c r="AF920" s="68"/>
      <c r="AG920" s="68"/>
      <c r="AH920" s="68"/>
      <c r="AI920" s="68"/>
      <c r="AJ920" s="68"/>
      <c r="AK920" s="68"/>
      <c r="AL920" s="68"/>
      <c r="AM920" s="68"/>
      <c r="AN920" s="68"/>
      <c r="AO920" s="68"/>
      <c r="AP920" s="68"/>
      <c r="AQ920" s="68"/>
      <c r="AR920" s="68"/>
      <c r="AS920" s="68"/>
      <c r="AT920" s="68"/>
      <c r="AU920" s="68"/>
      <c r="AV920" s="68"/>
      <c r="AW920" s="68"/>
      <c r="AX920" s="68"/>
      <c r="AY920" s="68"/>
      <c r="AZ920" s="68"/>
      <c r="BA920" s="68"/>
      <c r="BB920" s="68"/>
      <c r="BC920" s="68"/>
      <c r="BD920" s="68"/>
      <c r="BE920" s="68"/>
      <c r="BF920" s="68"/>
      <c r="BG920" s="68"/>
      <c r="BH920" s="68"/>
    </row>
    <row r="921" ht="15.75" customHeight="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  <c r="AC921" s="68"/>
      <c r="AD921" s="68"/>
      <c r="AE921" s="68"/>
      <c r="AF921" s="68"/>
      <c r="AG921" s="68"/>
      <c r="AH921" s="68"/>
      <c r="AI921" s="68"/>
      <c r="AJ921" s="68"/>
      <c r="AK921" s="68"/>
      <c r="AL921" s="68"/>
      <c r="AM921" s="68"/>
      <c r="AN921" s="68"/>
      <c r="AO921" s="68"/>
      <c r="AP921" s="68"/>
      <c r="AQ921" s="68"/>
      <c r="AR921" s="68"/>
      <c r="AS921" s="68"/>
      <c r="AT921" s="68"/>
      <c r="AU921" s="68"/>
      <c r="AV921" s="68"/>
      <c r="AW921" s="68"/>
      <c r="AX921" s="68"/>
      <c r="AY921" s="68"/>
      <c r="AZ921" s="68"/>
      <c r="BA921" s="68"/>
      <c r="BB921" s="68"/>
      <c r="BC921" s="68"/>
      <c r="BD921" s="68"/>
      <c r="BE921" s="68"/>
      <c r="BF921" s="68"/>
      <c r="BG921" s="68"/>
      <c r="BH921" s="68"/>
    </row>
    <row r="922" ht="15.75" customHeight="1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  <c r="AC922" s="68"/>
      <c r="AD922" s="68"/>
      <c r="AE922" s="68"/>
      <c r="AF922" s="68"/>
      <c r="AG922" s="68"/>
      <c r="AH922" s="68"/>
      <c r="AI922" s="68"/>
      <c r="AJ922" s="68"/>
      <c r="AK922" s="68"/>
      <c r="AL922" s="68"/>
      <c r="AM922" s="68"/>
      <c r="AN922" s="68"/>
      <c r="AO922" s="68"/>
      <c r="AP922" s="68"/>
      <c r="AQ922" s="68"/>
      <c r="AR922" s="68"/>
      <c r="AS922" s="68"/>
      <c r="AT922" s="68"/>
      <c r="AU922" s="68"/>
      <c r="AV922" s="68"/>
      <c r="AW922" s="68"/>
      <c r="AX922" s="68"/>
      <c r="AY922" s="68"/>
      <c r="AZ922" s="68"/>
      <c r="BA922" s="68"/>
      <c r="BB922" s="68"/>
      <c r="BC922" s="68"/>
      <c r="BD922" s="68"/>
      <c r="BE922" s="68"/>
      <c r="BF922" s="68"/>
      <c r="BG922" s="68"/>
      <c r="BH922" s="68"/>
    </row>
    <row r="923" ht="15.75" customHeight="1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  <c r="AC923" s="68"/>
      <c r="AD923" s="68"/>
      <c r="AE923" s="68"/>
      <c r="AF923" s="68"/>
      <c r="AG923" s="68"/>
      <c r="AH923" s="68"/>
      <c r="AI923" s="68"/>
      <c r="AJ923" s="68"/>
      <c r="AK923" s="68"/>
      <c r="AL923" s="68"/>
      <c r="AM923" s="68"/>
      <c r="AN923" s="68"/>
      <c r="AO923" s="68"/>
      <c r="AP923" s="68"/>
      <c r="AQ923" s="68"/>
      <c r="AR923" s="68"/>
      <c r="AS923" s="68"/>
      <c r="AT923" s="68"/>
      <c r="AU923" s="68"/>
      <c r="AV923" s="68"/>
      <c r="AW923" s="68"/>
      <c r="AX923" s="68"/>
      <c r="AY923" s="68"/>
      <c r="AZ923" s="68"/>
      <c r="BA923" s="68"/>
      <c r="BB923" s="68"/>
      <c r="BC923" s="68"/>
      <c r="BD923" s="68"/>
      <c r="BE923" s="68"/>
      <c r="BF923" s="68"/>
      <c r="BG923" s="68"/>
      <c r="BH923" s="68"/>
    </row>
    <row r="924" ht="15.75" customHeight="1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  <c r="AC924" s="68"/>
      <c r="AD924" s="68"/>
      <c r="AE924" s="68"/>
      <c r="AF924" s="68"/>
      <c r="AG924" s="68"/>
      <c r="AH924" s="68"/>
      <c r="AI924" s="68"/>
      <c r="AJ924" s="68"/>
      <c r="AK924" s="68"/>
      <c r="AL924" s="68"/>
      <c r="AM924" s="68"/>
      <c r="AN924" s="68"/>
      <c r="AO924" s="68"/>
      <c r="AP924" s="68"/>
      <c r="AQ924" s="68"/>
      <c r="AR924" s="68"/>
      <c r="AS924" s="68"/>
      <c r="AT924" s="68"/>
      <c r="AU924" s="68"/>
      <c r="AV924" s="68"/>
      <c r="AW924" s="68"/>
      <c r="AX924" s="68"/>
      <c r="AY924" s="68"/>
      <c r="AZ924" s="68"/>
      <c r="BA924" s="68"/>
      <c r="BB924" s="68"/>
      <c r="BC924" s="68"/>
      <c r="BD924" s="68"/>
      <c r="BE924" s="68"/>
      <c r="BF924" s="68"/>
      <c r="BG924" s="68"/>
      <c r="BH924" s="68"/>
    </row>
    <row r="925" ht="15.75" customHeight="1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  <c r="AC925" s="68"/>
      <c r="AD925" s="68"/>
      <c r="AE925" s="68"/>
      <c r="AF925" s="68"/>
      <c r="AG925" s="68"/>
      <c r="AH925" s="68"/>
      <c r="AI925" s="68"/>
      <c r="AJ925" s="68"/>
      <c r="AK925" s="68"/>
      <c r="AL925" s="68"/>
      <c r="AM925" s="68"/>
      <c r="AN925" s="68"/>
      <c r="AO925" s="68"/>
      <c r="AP925" s="68"/>
      <c r="AQ925" s="68"/>
      <c r="AR925" s="68"/>
      <c r="AS925" s="68"/>
      <c r="AT925" s="68"/>
      <c r="AU925" s="68"/>
      <c r="AV925" s="68"/>
      <c r="AW925" s="68"/>
      <c r="AX925" s="68"/>
      <c r="AY925" s="68"/>
      <c r="AZ925" s="68"/>
      <c r="BA925" s="68"/>
      <c r="BB925" s="68"/>
      <c r="BC925" s="68"/>
      <c r="BD925" s="68"/>
      <c r="BE925" s="68"/>
      <c r="BF925" s="68"/>
      <c r="BG925" s="68"/>
      <c r="BH925" s="68"/>
    </row>
    <row r="926" ht="15.75" customHeight="1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  <c r="AE926" s="68"/>
      <c r="AF926" s="68"/>
      <c r="AG926" s="68"/>
      <c r="AH926" s="68"/>
      <c r="AI926" s="68"/>
      <c r="AJ926" s="68"/>
      <c r="AK926" s="68"/>
      <c r="AL926" s="68"/>
      <c r="AM926" s="68"/>
      <c r="AN926" s="68"/>
      <c r="AO926" s="68"/>
      <c r="AP926" s="68"/>
      <c r="AQ926" s="68"/>
      <c r="AR926" s="68"/>
      <c r="AS926" s="68"/>
      <c r="AT926" s="68"/>
      <c r="AU926" s="68"/>
      <c r="AV926" s="68"/>
      <c r="AW926" s="68"/>
      <c r="AX926" s="68"/>
      <c r="AY926" s="68"/>
      <c r="AZ926" s="68"/>
      <c r="BA926" s="68"/>
      <c r="BB926" s="68"/>
      <c r="BC926" s="68"/>
      <c r="BD926" s="68"/>
      <c r="BE926" s="68"/>
      <c r="BF926" s="68"/>
      <c r="BG926" s="68"/>
      <c r="BH926" s="68"/>
    </row>
    <row r="927" ht="15.75" customHeight="1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  <c r="AF927" s="68"/>
      <c r="AG927" s="68"/>
      <c r="AH927" s="68"/>
      <c r="AI927" s="68"/>
      <c r="AJ927" s="68"/>
      <c r="AK927" s="68"/>
      <c r="AL927" s="68"/>
      <c r="AM927" s="68"/>
      <c r="AN927" s="68"/>
      <c r="AO927" s="68"/>
      <c r="AP927" s="68"/>
      <c r="AQ927" s="68"/>
      <c r="AR927" s="68"/>
      <c r="AS927" s="68"/>
      <c r="AT927" s="68"/>
      <c r="AU927" s="68"/>
      <c r="AV927" s="68"/>
      <c r="AW927" s="68"/>
      <c r="AX927" s="68"/>
      <c r="AY927" s="68"/>
      <c r="AZ927" s="68"/>
      <c r="BA927" s="68"/>
      <c r="BB927" s="68"/>
      <c r="BC927" s="68"/>
      <c r="BD927" s="68"/>
      <c r="BE927" s="68"/>
      <c r="BF927" s="68"/>
      <c r="BG927" s="68"/>
      <c r="BH927" s="68"/>
    </row>
    <row r="928" ht="15.75" customHeight="1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  <c r="AD928" s="68"/>
      <c r="AE928" s="68"/>
      <c r="AF928" s="68"/>
      <c r="AG928" s="68"/>
      <c r="AH928" s="68"/>
      <c r="AI928" s="68"/>
      <c r="AJ928" s="68"/>
      <c r="AK928" s="68"/>
      <c r="AL928" s="68"/>
      <c r="AM928" s="68"/>
      <c r="AN928" s="68"/>
      <c r="AO928" s="68"/>
      <c r="AP928" s="68"/>
      <c r="AQ928" s="68"/>
      <c r="AR928" s="68"/>
      <c r="AS928" s="68"/>
      <c r="AT928" s="68"/>
      <c r="AU928" s="68"/>
      <c r="AV928" s="68"/>
      <c r="AW928" s="68"/>
      <c r="AX928" s="68"/>
      <c r="AY928" s="68"/>
      <c r="AZ928" s="68"/>
      <c r="BA928" s="68"/>
      <c r="BB928" s="68"/>
      <c r="BC928" s="68"/>
      <c r="BD928" s="68"/>
      <c r="BE928" s="68"/>
      <c r="BF928" s="68"/>
      <c r="BG928" s="68"/>
      <c r="BH928" s="68"/>
    </row>
    <row r="929" ht="15.75" customHeight="1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  <c r="AE929" s="68"/>
      <c r="AF929" s="68"/>
      <c r="AG929" s="68"/>
      <c r="AH929" s="68"/>
      <c r="AI929" s="68"/>
      <c r="AJ929" s="68"/>
      <c r="AK929" s="68"/>
      <c r="AL929" s="68"/>
      <c r="AM929" s="68"/>
      <c r="AN929" s="68"/>
      <c r="AO929" s="68"/>
      <c r="AP929" s="68"/>
      <c r="AQ929" s="68"/>
      <c r="AR929" s="68"/>
      <c r="AS929" s="68"/>
      <c r="AT929" s="68"/>
      <c r="AU929" s="68"/>
      <c r="AV929" s="68"/>
      <c r="AW929" s="68"/>
      <c r="AX929" s="68"/>
      <c r="AY929" s="68"/>
      <c r="AZ929" s="68"/>
      <c r="BA929" s="68"/>
      <c r="BB929" s="68"/>
      <c r="BC929" s="68"/>
      <c r="BD929" s="68"/>
      <c r="BE929" s="68"/>
      <c r="BF929" s="68"/>
      <c r="BG929" s="68"/>
      <c r="BH929" s="68"/>
    </row>
    <row r="930" ht="15.75" customHeight="1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  <c r="AD930" s="68"/>
      <c r="AE930" s="68"/>
      <c r="AF930" s="68"/>
      <c r="AG930" s="68"/>
      <c r="AH930" s="68"/>
      <c r="AI930" s="68"/>
      <c r="AJ930" s="68"/>
      <c r="AK930" s="68"/>
      <c r="AL930" s="68"/>
      <c r="AM930" s="68"/>
      <c r="AN930" s="68"/>
      <c r="AO930" s="68"/>
      <c r="AP930" s="68"/>
      <c r="AQ930" s="68"/>
      <c r="AR930" s="68"/>
      <c r="AS930" s="68"/>
      <c r="AT930" s="68"/>
      <c r="AU930" s="68"/>
      <c r="AV930" s="68"/>
      <c r="AW930" s="68"/>
      <c r="AX930" s="68"/>
      <c r="AY930" s="68"/>
      <c r="AZ930" s="68"/>
      <c r="BA930" s="68"/>
      <c r="BB930" s="68"/>
      <c r="BC930" s="68"/>
      <c r="BD930" s="68"/>
      <c r="BE930" s="68"/>
      <c r="BF930" s="68"/>
      <c r="BG930" s="68"/>
      <c r="BH930" s="68"/>
    </row>
    <row r="931" ht="15.75" customHeight="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  <c r="AE931" s="68"/>
      <c r="AF931" s="68"/>
      <c r="AG931" s="68"/>
      <c r="AH931" s="68"/>
      <c r="AI931" s="68"/>
      <c r="AJ931" s="68"/>
      <c r="AK931" s="68"/>
      <c r="AL931" s="68"/>
      <c r="AM931" s="68"/>
      <c r="AN931" s="68"/>
      <c r="AO931" s="68"/>
      <c r="AP931" s="68"/>
      <c r="AQ931" s="68"/>
      <c r="AR931" s="68"/>
      <c r="AS931" s="68"/>
      <c r="AT931" s="68"/>
      <c r="AU931" s="68"/>
      <c r="AV931" s="68"/>
      <c r="AW931" s="68"/>
      <c r="AX931" s="68"/>
      <c r="AY931" s="68"/>
      <c r="AZ931" s="68"/>
      <c r="BA931" s="68"/>
      <c r="BB931" s="68"/>
      <c r="BC931" s="68"/>
      <c r="BD931" s="68"/>
      <c r="BE931" s="68"/>
      <c r="BF931" s="68"/>
      <c r="BG931" s="68"/>
      <c r="BH931" s="68"/>
    </row>
    <row r="932" ht="15.75" customHeight="1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  <c r="AD932" s="68"/>
      <c r="AE932" s="68"/>
      <c r="AF932" s="68"/>
      <c r="AG932" s="68"/>
      <c r="AH932" s="68"/>
      <c r="AI932" s="68"/>
      <c r="AJ932" s="68"/>
      <c r="AK932" s="68"/>
      <c r="AL932" s="68"/>
      <c r="AM932" s="68"/>
      <c r="AN932" s="68"/>
      <c r="AO932" s="68"/>
      <c r="AP932" s="68"/>
      <c r="AQ932" s="68"/>
      <c r="AR932" s="68"/>
      <c r="AS932" s="68"/>
      <c r="AT932" s="68"/>
      <c r="AU932" s="68"/>
      <c r="AV932" s="68"/>
      <c r="AW932" s="68"/>
      <c r="AX932" s="68"/>
      <c r="AY932" s="68"/>
      <c r="AZ932" s="68"/>
      <c r="BA932" s="68"/>
      <c r="BB932" s="68"/>
      <c r="BC932" s="68"/>
      <c r="BD932" s="68"/>
      <c r="BE932" s="68"/>
      <c r="BF932" s="68"/>
      <c r="BG932" s="68"/>
      <c r="BH932" s="68"/>
    </row>
    <row r="933" ht="15.75" customHeight="1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  <c r="AF933" s="68"/>
      <c r="AG933" s="68"/>
      <c r="AH933" s="68"/>
      <c r="AI933" s="68"/>
      <c r="AJ933" s="68"/>
      <c r="AK933" s="68"/>
      <c r="AL933" s="68"/>
      <c r="AM933" s="68"/>
      <c r="AN933" s="68"/>
      <c r="AO933" s="68"/>
      <c r="AP933" s="68"/>
      <c r="AQ933" s="68"/>
      <c r="AR933" s="68"/>
      <c r="AS933" s="68"/>
      <c r="AT933" s="68"/>
      <c r="AU933" s="68"/>
      <c r="AV933" s="68"/>
      <c r="AW933" s="68"/>
      <c r="AX933" s="68"/>
      <c r="AY933" s="68"/>
      <c r="AZ933" s="68"/>
      <c r="BA933" s="68"/>
      <c r="BB933" s="68"/>
      <c r="BC933" s="68"/>
      <c r="BD933" s="68"/>
      <c r="BE933" s="68"/>
      <c r="BF933" s="68"/>
      <c r="BG933" s="68"/>
      <c r="BH933" s="68"/>
    </row>
    <row r="934" ht="15.75" customHeight="1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  <c r="AE934" s="68"/>
      <c r="AF934" s="68"/>
      <c r="AG934" s="68"/>
      <c r="AH934" s="68"/>
      <c r="AI934" s="68"/>
      <c r="AJ934" s="68"/>
      <c r="AK934" s="68"/>
      <c r="AL934" s="68"/>
      <c r="AM934" s="68"/>
      <c r="AN934" s="68"/>
      <c r="AO934" s="68"/>
      <c r="AP934" s="68"/>
      <c r="AQ934" s="68"/>
      <c r="AR934" s="68"/>
      <c r="AS934" s="68"/>
      <c r="AT934" s="68"/>
      <c r="AU934" s="68"/>
      <c r="AV934" s="68"/>
      <c r="AW934" s="68"/>
      <c r="AX934" s="68"/>
      <c r="AY934" s="68"/>
      <c r="AZ934" s="68"/>
      <c r="BA934" s="68"/>
      <c r="BB934" s="68"/>
      <c r="BC934" s="68"/>
      <c r="BD934" s="68"/>
      <c r="BE934" s="68"/>
      <c r="BF934" s="68"/>
      <c r="BG934" s="68"/>
      <c r="BH934" s="68"/>
    </row>
    <row r="935" ht="15.75" customHeight="1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  <c r="AD935" s="68"/>
      <c r="AE935" s="68"/>
      <c r="AF935" s="68"/>
      <c r="AG935" s="68"/>
      <c r="AH935" s="68"/>
      <c r="AI935" s="68"/>
      <c r="AJ935" s="68"/>
      <c r="AK935" s="68"/>
      <c r="AL935" s="68"/>
      <c r="AM935" s="68"/>
      <c r="AN935" s="68"/>
      <c r="AO935" s="68"/>
      <c r="AP935" s="68"/>
      <c r="AQ935" s="68"/>
      <c r="AR935" s="68"/>
      <c r="AS935" s="68"/>
      <c r="AT935" s="68"/>
      <c r="AU935" s="68"/>
      <c r="AV935" s="68"/>
      <c r="AW935" s="68"/>
      <c r="AX935" s="68"/>
      <c r="AY935" s="68"/>
      <c r="AZ935" s="68"/>
      <c r="BA935" s="68"/>
      <c r="BB935" s="68"/>
      <c r="BC935" s="68"/>
      <c r="BD935" s="68"/>
      <c r="BE935" s="68"/>
      <c r="BF935" s="68"/>
      <c r="BG935" s="68"/>
      <c r="BH935" s="68"/>
    </row>
    <row r="936" ht="15.75" customHeight="1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  <c r="AD936" s="68"/>
      <c r="AE936" s="68"/>
      <c r="AF936" s="68"/>
      <c r="AG936" s="68"/>
      <c r="AH936" s="68"/>
      <c r="AI936" s="68"/>
      <c r="AJ936" s="68"/>
      <c r="AK936" s="68"/>
      <c r="AL936" s="68"/>
      <c r="AM936" s="68"/>
      <c r="AN936" s="68"/>
      <c r="AO936" s="68"/>
      <c r="AP936" s="68"/>
      <c r="AQ936" s="68"/>
      <c r="AR936" s="68"/>
      <c r="AS936" s="68"/>
      <c r="AT936" s="68"/>
      <c r="AU936" s="68"/>
      <c r="AV936" s="68"/>
      <c r="AW936" s="68"/>
      <c r="AX936" s="68"/>
      <c r="AY936" s="68"/>
      <c r="AZ936" s="68"/>
      <c r="BA936" s="68"/>
      <c r="BB936" s="68"/>
      <c r="BC936" s="68"/>
      <c r="BD936" s="68"/>
      <c r="BE936" s="68"/>
      <c r="BF936" s="68"/>
      <c r="BG936" s="68"/>
      <c r="BH936" s="68"/>
    </row>
    <row r="937" ht="15.75" customHeight="1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  <c r="AD937" s="68"/>
      <c r="AE937" s="68"/>
      <c r="AF937" s="68"/>
      <c r="AG937" s="68"/>
      <c r="AH937" s="68"/>
      <c r="AI937" s="68"/>
      <c r="AJ937" s="68"/>
      <c r="AK937" s="68"/>
      <c r="AL937" s="68"/>
      <c r="AM937" s="68"/>
      <c r="AN937" s="68"/>
      <c r="AO937" s="68"/>
      <c r="AP937" s="68"/>
      <c r="AQ937" s="68"/>
      <c r="AR937" s="68"/>
      <c r="AS937" s="68"/>
      <c r="AT937" s="68"/>
      <c r="AU937" s="68"/>
      <c r="AV937" s="68"/>
      <c r="AW937" s="68"/>
      <c r="AX937" s="68"/>
      <c r="AY937" s="68"/>
      <c r="AZ937" s="68"/>
      <c r="BA937" s="68"/>
      <c r="BB937" s="68"/>
      <c r="BC937" s="68"/>
      <c r="BD937" s="68"/>
      <c r="BE937" s="68"/>
      <c r="BF937" s="68"/>
      <c r="BG937" s="68"/>
      <c r="BH937" s="68"/>
    </row>
    <row r="938" ht="15.75" customHeight="1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  <c r="AC938" s="68"/>
      <c r="AD938" s="68"/>
      <c r="AE938" s="68"/>
      <c r="AF938" s="68"/>
      <c r="AG938" s="68"/>
      <c r="AH938" s="68"/>
      <c r="AI938" s="68"/>
      <c r="AJ938" s="68"/>
      <c r="AK938" s="68"/>
      <c r="AL938" s="68"/>
      <c r="AM938" s="68"/>
      <c r="AN938" s="68"/>
      <c r="AO938" s="68"/>
      <c r="AP938" s="68"/>
      <c r="AQ938" s="68"/>
      <c r="AR938" s="68"/>
      <c r="AS938" s="68"/>
      <c r="AT938" s="68"/>
      <c r="AU938" s="68"/>
      <c r="AV938" s="68"/>
      <c r="AW938" s="68"/>
      <c r="AX938" s="68"/>
      <c r="AY938" s="68"/>
      <c r="AZ938" s="68"/>
      <c r="BA938" s="68"/>
      <c r="BB938" s="68"/>
      <c r="BC938" s="68"/>
      <c r="BD938" s="68"/>
      <c r="BE938" s="68"/>
      <c r="BF938" s="68"/>
      <c r="BG938" s="68"/>
      <c r="BH938" s="68"/>
    </row>
    <row r="939" ht="15.75" customHeight="1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  <c r="AC939" s="68"/>
      <c r="AD939" s="68"/>
      <c r="AE939" s="68"/>
      <c r="AF939" s="68"/>
      <c r="AG939" s="68"/>
      <c r="AH939" s="68"/>
      <c r="AI939" s="68"/>
      <c r="AJ939" s="68"/>
      <c r="AK939" s="68"/>
      <c r="AL939" s="68"/>
      <c r="AM939" s="68"/>
      <c r="AN939" s="68"/>
      <c r="AO939" s="68"/>
      <c r="AP939" s="68"/>
      <c r="AQ939" s="68"/>
      <c r="AR939" s="68"/>
      <c r="AS939" s="68"/>
      <c r="AT939" s="68"/>
      <c r="AU939" s="68"/>
      <c r="AV939" s="68"/>
      <c r="AW939" s="68"/>
      <c r="AX939" s="68"/>
      <c r="AY939" s="68"/>
      <c r="AZ939" s="68"/>
      <c r="BA939" s="68"/>
      <c r="BB939" s="68"/>
      <c r="BC939" s="68"/>
      <c r="BD939" s="68"/>
      <c r="BE939" s="68"/>
      <c r="BF939" s="68"/>
      <c r="BG939" s="68"/>
      <c r="BH939" s="68"/>
    </row>
    <row r="940" ht="15.75" customHeight="1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  <c r="AC940" s="68"/>
      <c r="AD940" s="68"/>
      <c r="AE940" s="68"/>
      <c r="AF940" s="68"/>
      <c r="AG940" s="68"/>
      <c r="AH940" s="68"/>
      <c r="AI940" s="68"/>
      <c r="AJ940" s="68"/>
      <c r="AK940" s="68"/>
      <c r="AL940" s="68"/>
      <c r="AM940" s="68"/>
      <c r="AN940" s="68"/>
      <c r="AO940" s="68"/>
      <c r="AP940" s="68"/>
      <c r="AQ940" s="68"/>
      <c r="AR940" s="68"/>
      <c r="AS940" s="68"/>
      <c r="AT940" s="68"/>
      <c r="AU940" s="68"/>
      <c r="AV940" s="68"/>
      <c r="AW940" s="68"/>
      <c r="AX940" s="68"/>
      <c r="AY940" s="68"/>
      <c r="AZ940" s="68"/>
      <c r="BA940" s="68"/>
      <c r="BB940" s="68"/>
      <c r="BC940" s="68"/>
      <c r="BD940" s="68"/>
      <c r="BE940" s="68"/>
      <c r="BF940" s="68"/>
      <c r="BG940" s="68"/>
      <c r="BH940" s="68"/>
    </row>
    <row r="941" ht="15.75" customHeight="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  <c r="AE941" s="68"/>
      <c r="AF941" s="68"/>
      <c r="AG941" s="68"/>
      <c r="AH941" s="68"/>
      <c r="AI941" s="68"/>
      <c r="AJ941" s="68"/>
      <c r="AK941" s="68"/>
      <c r="AL941" s="68"/>
      <c r="AM941" s="68"/>
      <c r="AN941" s="68"/>
      <c r="AO941" s="68"/>
      <c r="AP941" s="68"/>
      <c r="AQ941" s="68"/>
      <c r="AR941" s="68"/>
      <c r="AS941" s="68"/>
      <c r="AT941" s="68"/>
      <c r="AU941" s="68"/>
      <c r="AV941" s="68"/>
      <c r="AW941" s="68"/>
      <c r="AX941" s="68"/>
      <c r="AY941" s="68"/>
      <c r="AZ941" s="68"/>
      <c r="BA941" s="68"/>
      <c r="BB941" s="68"/>
      <c r="BC941" s="68"/>
      <c r="BD941" s="68"/>
      <c r="BE941" s="68"/>
      <c r="BF941" s="68"/>
      <c r="BG941" s="68"/>
      <c r="BH941" s="68"/>
    </row>
    <row r="942" ht="15.75" customHeight="1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  <c r="AC942" s="68"/>
      <c r="AD942" s="68"/>
      <c r="AE942" s="68"/>
      <c r="AF942" s="68"/>
      <c r="AG942" s="68"/>
      <c r="AH942" s="68"/>
      <c r="AI942" s="68"/>
      <c r="AJ942" s="68"/>
      <c r="AK942" s="68"/>
      <c r="AL942" s="68"/>
      <c r="AM942" s="68"/>
      <c r="AN942" s="68"/>
      <c r="AO942" s="68"/>
      <c r="AP942" s="68"/>
      <c r="AQ942" s="68"/>
      <c r="AR942" s="68"/>
      <c r="AS942" s="68"/>
      <c r="AT942" s="68"/>
      <c r="AU942" s="68"/>
      <c r="AV942" s="68"/>
      <c r="AW942" s="68"/>
      <c r="AX942" s="68"/>
      <c r="AY942" s="68"/>
      <c r="AZ942" s="68"/>
      <c r="BA942" s="68"/>
      <c r="BB942" s="68"/>
      <c r="BC942" s="68"/>
      <c r="BD942" s="68"/>
      <c r="BE942" s="68"/>
      <c r="BF942" s="68"/>
      <c r="BG942" s="68"/>
      <c r="BH942" s="68"/>
    </row>
    <row r="943" ht="15.75" customHeight="1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  <c r="AF943" s="68"/>
      <c r="AG943" s="68"/>
      <c r="AH943" s="68"/>
      <c r="AI943" s="68"/>
      <c r="AJ943" s="68"/>
      <c r="AK943" s="68"/>
      <c r="AL943" s="68"/>
      <c r="AM943" s="68"/>
      <c r="AN943" s="68"/>
      <c r="AO943" s="68"/>
      <c r="AP943" s="68"/>
      <c r="AQ943" s="68"/>
      <c r="AR943" s="68"/>
      <c r="AS943" s="68"/>
      <c r="AT943" s="68"/>
      <c r="AU943" s="68"/>
      <c r="AV943" s="68"/>
      <c r="AW943" s="68"/>
      <c r="AX943" s="68"/>
      <c r="AY943" s="68"/>
      <c r="AZ943" s="68"/>
      <c r="BA943" s="68"/>
      <c r="BB943" s="68"/>
      <c r="BC943" s="68"/>
      <c r="BD943" s="68"/>
      <c r="BE943" s="68"/>
      <c r="BF943" s="68"/>
      <c r="BG943" s="68"/>
      <c r="BH943" s="68"/>
    </row>
    <row r="944" ht="15.75" customHeight="1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  <c r="AE944" s="68"/>
      <c r="AF944" s="68"/>
      <c r="AG944" s="68"/>
      <c r="AH944" s="68"/>
      <c r="AI944" s="68"/>
      <c r="AJ944" s="68"/>
      <c r="AK944" s="68"/>
      <c r="AL944" s="68"/>
      <c r="AM944" s="68"/>
      <c r="AN944" s="68"/>
      <c r="AO944" s="68"/>
      <c r="AP944" s="68"/>
      <c r="AQ944" s="68"/>
      <c r="AR944" s="68"/>
      <c r="AS944" s="68"/>
      <c r="AT944" s="68"/>
      <c r="AU944" s="68"/>
      <c r="AV944" s="68"/>
      <c r="AW944" s="68"/>
      <c r="AX944" s="68"/>
      <c r="AY944" s="68"/>
      <c r="AZ944" s="68"/>
      <c r="BA944" s="68"/>
      <c r="BB944" s="68"/>
      <c r="BC944" s="68"/>
      <c r="BD944" s="68"/>
      <c r="BE944" s="68"/>
      <c r="BF944" s="68"/>
      <c r="BG944" s="68"/>
      <c r="BH944" s="68"/>
    </row>
    <row r="945" ht="15.75" customHeight="1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  <c r="AE945" s="68"/>
      <c r="AF945" s="68"/>
      <c r="AG945" s="68"/>
      <c r="AH945" s="68"/>
      <c r="AI945" s="68"/>
      <c r="AJ945" s="68"/>
      <c r="AK945" s="68"/>
      <c r="AL945" s="68"/>
      <c r="AM945" s="68"/>
      <c r="AN945" s="68"/>
      <c r="AO945" s="68"/>
      <c r="AP945" s="68"/>
      <c r="AQ945" s="68"/>
      <c r="AR945" s="68"/>
      <c r="AS945" s="68"/>
      <c r="AT945" s="68"/>
      <c r="AU945" s="68"/>
      <c r="AV945" s="68"/>
      <c r="AW945" s="68"/>
      <c r="AX945" s="68"/>
      <c r="AY945" s="68"/>
      <c r="AZ945" s="68"/>
      <c r="BA945" s="68"/>
      <c r="BB945" s="68"/>
      <c r="BC945" s="68"/>
      <c r="BD945" s="68"/>
      <c r="BE945" s="68"/>
      <c r="BF945" s="68"/>
      <c r="BG945" s="68"/>
      <c r="BH945" s="68"/>
    </row>
    <row r="946" ht="15.75" customHeight="1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  <c r="AE946" s="68"/>
      <c r="AF946" s="68"/>
      <c r="AG946" s="68"/>
      <c r="AH946" s="68"/>
      <c r="AI946" s="68"/>
      <c r="AJ946" s="68"/>
      <c r="AK946" s="68"/>
      <c r="AL946" s="68"/>
      <c r="AM946" s="68"/>
      <c r="AN946" s="68"/>
      <c r="AO946" s="68"/>
      <c r="AP946" s="68"/>
      <c r="AQ946" s="68"/>
      <c r="AR946" s="68"/>
      <c r="AS946" s="68"/>
      <c r="AT946" s="68"/>
      <c r="AU946" s="68"/>
      <c r="AV946" s="68"/>
      <c r="AW946" s="68"/>
      <c r="AX946" s="68"/>
      <c r="AY946" s="68"/>
      <c r="AZ946" s="68"/>
      <c r="BA946" s="68"/>
      <c r="BB946" s="68"/>
      <c r="BC946" s="68"/>
      <c r="BD946" s="68"/>
      <c r="BE946" s="68"/>
      <c r="BF946" s="68"/>
      <c r="BG946" s="68"/>
      <c r="BH946" s="68"/>
    </row>
    <row r="947" ht="15.75" customHeight="1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  <c r="AB947" s="68"/>
      <c r="AC947" s="68"/>
      <c r="AD947" s="68"/>
      <c r="AE947" s="68"/>
      <c r="AF947" s="68"/>
      <c r="AG947" s="68"/>
      <c r="AH947" s="68"/>
      <c r="AI947" s="68"/>
      <c r="AJ947" s="68"/>
      <c r="AK947" s="68"/>
      <c r="AL947" s="68"/>
      <c r="AM947" s="68"/>
      <c r="AN947" s="68"/>
      <c r="AO947" s="68"/>
      <c r="AP947" s="68"/>
      <c r="AQ947" s="68"/>
      <c r="AR947" s="68"/>
      <c r="AS947" s="68"/>
      <c r="AT947" s="68"/>
      <c r="AU947" s="68"/>
      <c r="AV947" s="68"/>
      <c r="AW947" s="68"/>
      <c r="AX947" s="68"/>
      <c r="AY947" s="68"/>
      <c r="AZ947" s="68"/>
      <c r="BA947" s="68"/>
      <c r="BB947" s="68"/>
      <c r="BC947" s="68"/>
      <c r="BD947" s="68"/>
      <c r="BE947" s="68"/>
      <c r="BF947" s="68"/>
      <c r="BG947" s="68"/>
      <c r="BH947" s="68"/>
    </row>
    <row r="948" ht="15.75" customHeight="1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  <c r="AC948" s="68"/>
      <c r="AD948" s="68"/>
      <c r="AE948" s="68"/>
      <c r="AF948" s="68"/>
      <c r="AG948" s="68"/>
      <c r="AH948" s="68"/>
      <c r="AI948" s="68"/>
      <c r="AJ948" s="68"/>
      <c r="AK948" s="68"/>
      <c r="AL948" s="68"/>
      <c r="AM948" s="68"/>
      <c r="AN948" s="68"/>
      <c r="AO948" s="68"/>
      <c r="AP948" s="68"/>
      <c r="AQ948" s="68"/>
      <c r="AR948" s="68"/>
      <c r="AS948" s="68"/>
      <c r="AT948" s="68"/>
      <c r="AU948" s="68"/>
      <c r="AV948" s="68"/>
      <c r="AW948" s="68"/>
      <c r="AX948" s="68"/>
      <c r="AY948" s="68"/>
      <c r="AZ948" s="68"/>
      <c r="BA948" s="68"/>
      <c r="BB948" s="68"/>
      <c r="BC948" s="68"/>
      <c r="BD948" s="68"/>
      <c r="BE948" s="68"/>
      <c r="BF948" s="68"/>
      <c r="BG948" s="68"/>
      <c r="BH948" s="68"/>
    </row>
    <row r="949" ht="15.75" customHeight="1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  <c r="AC949" s="68"/>
      <c r="AD949" s="68"/>
      <c r="AE949" s="68"/>
      <c r="AF949" s="68"/>
      <c r="AG949" s="68"/>
      <c r="AH949" s="68"/>
      <c r="AI949" s="68"/>
      <c r="AJ949" s="68"/>
      <c r="AK949" s="68"/>
      <c r="AL949" s="68"/>
      <c r="AM949" s="68"/>
      <c r="AN949" s="68"/>
      <c r="AO949" s="68"/>
      <c r="AP949" s="68"/>
      <c r="AQ949" s="68"/>
      <c r="AR949" s="68"/>
      <c r="AS949" s="68"/>
      <c r="AT949" s="68"/>
      <c r="AU949" s="68"/>
      <c r="AV949" s="68"/>
      <c r="AW949" s="68"/>
      <c r="AX949" s="68"/>
      <c r="AY949" s="68"/>
      <c r="AZ949" s="68"/>
      <c r="BA949" s="68"/>
      <c r="BB949" s="68"/>
      <c r="BC949" s="68"/>
      <c r="BD949" s="68"/>
      <c r="BE949" s="68"/>
      <c r="BF949" s="68"/>
      <c r="BG949" s="68"/>
      <c r="BH949" s="68"/>
    </row>
    <row r="950" ht="15.75" customHeight="1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  <c r="AC950" s="68"/>
      <c r="AD950" s="68"/>
      <c r="AE950" s="68"/>
      <c r="AF950" s="68"/>
      <c r="AG950" s="68"/>
      <c r="AH950" s="68"/>
      <c r="AI950" s="68"/>
      <c r="AJ950" s="68"/>
      <c r="AK950" s="68"/>
      <c r="AL950" s="68"/>
      <c r="AM950" s="68"/>
      <c r="AN950" s="68"/>
      <c r="AO950" s="68"/>
      <c r="AP950" s="68"/>
      <c r="AQ950" s="68"/>
      <c r="AR950" s="68"/>
      <c r="AS950" s="68"/>
      <c r="AT950" s="68"/>
      <c r="AU950" s="68"/>
      <c r="AV950" s="68"/>
      <c r="AW950" s="68"/>
      <c r="AX950" s="68"/>
      <c r="AY950" s="68"/>
      <c r="AZ950" s="68"/>
      <c r="BA950" s="68"/>
      <c r="BB950" s="68"/>
      <c r="BC950" s="68"/>
      <c r="BD950" s="68"/>
      <c r="BE950" s="68"/>
      <c r="BF950" s="68"/>
      <c r="BG950" s="68"/>
      <c r="BH950" s="68"/>
    </row>
    <row r="951" ht="15.75" customHeight="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  <c r="AE951" s="68"/>
      <c r="AF951" s="68"/>
      <c r="AG951" s="68"/>
      <c r="AH951" s="68"/>
      <c r="AI951" s="68"/>
      <c r="AJ951" s="68"/>
      <c r="AK951" s="68"/>
      <c r="AL951" s="68"/>
      <c r="AM951" s="68"/>
      <c r="AN951" s="68"/>
      <c r="AO951" s="68"/>
      <c r="AP951" s="68"/>
      <c r="AQ951" s="68"/>
      <c r="AR951" s="68"/>
      <c r="AS951" s="68"/>
      <c r="AT951" s="68"/>
      <c r="AU951" s="68"/>
      <c r="AV951" s="68"/>
      <c r="AW951" s="68"/>
      <c r="AX951" s="68"/>
      <c r="AY951" s="68"/>
      <c r="AZ951" s="68"/>
      <c r="BA951" s="68"/>
      <c r="BB951" s="68"/>
      <c r="BC951" s="68"/>
      <c r="BD951" s="68"/>
      <c r="BE951" s="68"/>
      <c r="BF951" s="68"/>
      <c r="BG951" s="68"/>
      <c r="BH951" s="68"/>
    </row>
    <row r="952" ht="15.75" customHeight="1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  <c r="AE952" s="68"/>
      <c r="AF952" s="68"/>
      <c r="AG952" s="68"/>
      <c r="AH952" s="68"/>
      <c r="AI952" s="68"/>
      <c r="AJ952" s="68"/>
      <c r="AK952" s="68"/>
      <c r="AL952" s="68"/>
      <c r="AM952" s="68"/>
      <c r="AN952" s="68"/>
      <c r="AO952" s="68"/>
      <c r="AP952" s="68"/>
      <c r="AQ952" s="68"/>
      <c r="AR952" s="68"/>
      <c r="AS952" s="68"/>
      <c r="AT952" s="68"/>
      <c r="AU952" s="68"/>
      <c r="AV952" s="68"/>
      <c r="AW952" s="68"/>
      <c r="AX952" s="68"/>
      <c r="AY952" s="68"/>
      <c r="AZ952" s="68"/>
      <c r="BA952" s="68"/>
      <c r="BB952" s="68"/>
      <c r="BC952" s="68"/>
      <c r="BD952" s="68"/>
      <c r="BE952" s="68"/>
      <c r="BF952" s="68"/>
      <c r="BG952" s="68"/>
      <c r="BH952" s="68"/>
    </row>
    <row r="953" ht="15.75" customHeight="1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  <c r="AB953" s="68"/>
      <c r="AC953" s="68"/>
      <c r="AD953" s="68"/>
      <c r="AE953" s="68"/>
      <c r="AF953" s="68"/>
      <c r="AG953" s="68"/>
      <c r="AH953" s="68"/>
      <c r="AI953" s="68"/>
      <c r="AJ953" s="68"/>
      <c r="AK953" s="68"/>
      <c r="AL953" s="68"/>
      <c r="AM953" s="68"/>
      <c r="AN953" s="68"/>
      <c r="AO953" s="68"/>
      <c r="AP953" s="68"/>
      <c r="AQ953" s="68"/>
      <c r="AR953" s="68"/>
      <c r="AS953" s="68"/>
      <c r="AT953" s="68"/>
      <c r="AU953" s="68"/>
      <c r="AV953" s="68"/>
      <c r="AW953" s="68"/>
      <c r="AX953" s="68"/>
      <c r="AY953" s="68"/>
      <c r="AZ953" s="68"/>
      <c r="BA953" s="68"/>
      <c r="BB953" s="68"/>
      <c r="BC953" s="68"/>
      <c r="BD953" s="68"/>
      <c r="BE953" s="68"/>
      <c r="BF953" s="68"/>
      <c r="BG953" s="68"/>
      <c r="BH953" s="68"/>
    </row>
    <row r="954" ht="15.75" customHeight="1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  <c r="AC954" s="68"/>
      <c r="AD954" s="68"/>
      <c r="AE954" s="68"/>
      <c r="AF954" s="68"/>
      <c r="AG954" s="68"/>
      <c r="AH954" s="68"/>
      <c r="AI954" s="68"/>
      <c r="AJ954" s="68"/>
      <c r="AK954" s="68"/>
      <c r="AL954" s="68"/>
      <c r="AM954" s="68"/>
      <c r="AN954" s="68"/>
      <c r="AO954" s="68"/>
      <c r="AP954" s="68"/>
      <c r="AQ954" s="68"/>
      <c r="AR954" s="68"/>
      <c r="AS954" s="68"/>
      <c r="AT954" s="68"/>
      <c r="AU954" s="68"/>
      <c r="AV954" s="68"/>
      <c r="AW954" s="68"/>
      <c r="AX954" s="68"/>
      <c r="AY954" s="68"/>
      <c r="AZ954" s="68"/>
      <c r="BA954" s="68"/>
      <c r="BB954" s="68"/>
      <c r="BC954" s="68"/>
      <c r="BD954" s="68"/>
      <c r="BE954" s="68"/>
      <c r="BF954" s="68"/>
      <c r="BG954" s="68"/>
      <c r="BH954" s="68"/>
    </row>
    <row r="955" ht="15.75" customHeight="1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  <c r="AB955" s="68"/>
      <c r="AC955" s="68"/>
      <c r="AD955" s="68"/>
      <c r="AE955" s="68"/>
      <c r="AF955" s="68"/>
      <c r="AG955" s="68"/>
      <c r="AH955" s="68"/>
      <c r="AI955" s="68"/>
      <c r="AJ955" s="68"/>
      <c r="AK955" s="68"/>
      <c r="AL955" s="68"/>
      <c r="AM955" s="68"/>
      <c r="AN955" s="68"/>
      <c r="AO955" s="68"/>
      <c r="AP955" s="68"/>
      <c r="AQ955" s="68"/>
      <c r="AR955" s="68"/>
      <c r="AS955" s="68"/>
      <c r="AT955" s="68"/>
      <c r="AU955" s="68"/>
      <c r="AV955" s="68"/>
      <c r="AW955" s="68"/>
      <c r="AX955" s="68"/>
      <c r="AY955" s="68"/>
      <c r="AZ955" s="68"/>
      <c r="BA955" s="68"/>
      <c r="BB955" s="68"/>
      <c r="BC955" s="68"/>
      <c r="BD955" s="68"/>
      <c r="BE955" s="68"/>
      <c r="BF955" s="68"/>
      <c r="BG955" s="68"/>
      <c r="BH955" s="68"/>
    </row>
    <row r="956" ht="15.75" customHeight="1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  <c r="AC956" s="68"/>
      <c r="AD956" s="68"/>
      <c r="AE956" s="68"/>
      <c r="AF956" s="68"/>
      <c r="AG956" s="68"/>
      <c r="AH956" s="68"/>
      <c r="AI956" s="68"/>
      <c r="AJ956" s="68"/>
      <c r="AK956" s="68"/>
      <c r="AL956" s="68"/>
      <c r="AM956" s="68"/>
      <c r="AN956" s="68"/>
      <c r="AO956" s="68"/>
      <c r="AP956" s="68"/>
      <c r="AQ956" s="68"/>
      <c r="AR956" s="68"/>
      <c r="AS956" s="68"/>
      <c r="AT956" s="68"/>
      <c r="AU956" s="68"/>
      <c r="AV956" s="68"/>
      <c r="AW956" s="68"/>
      <c r="AX956" s="68"/>
      <c r="AY956" s="68"/>
      <c r="AZ956" s="68"/>
      <c r="BA956" s="68"/>
      <c r="BB956" s="68"/>
      <c r="BC956" s="68"/>
      <c r="BD956" s="68"/>
      <c r="BE956" s="68"/>
      <c r="BF956" s="68"/>
      <c r="BG956" s="68"/>
      <c r="BH956" s="68"/>
    </row>
    <row r="957" ht="15.75" customHeight="1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  <c r="AB957" s="68"/>
      <c r="AC957" s="68"/>
      <c r="AD957" s="68"/>
      <c r="AE957" s="68"/>
      <c r="AF957" s="68"/>
      <c r="AG957" s="68"/>
      <c r="AH957" s="68"/>
      <c r="AI957" s="68"/>
      <c r="AJ957" s="68"/>
      <c r="AK957" s="68"/>
      <c r="AL957" s="68"/>
      <c r="AM957" s="68"/>
      <c r="AN957" s="68"/>
      <c r="AO957" s="68"/>
      <c r="AP957" s="68"/>
      <c r="AQ957" s="68"/>
      <c r="AR957" s="68"/>
      <c r="AS957" s="68"/>
      <c r="AT957" s="68"/>
      <c r="AU957" s="68"/>
      <c r="AV957" s="68"/>
      <c r="AW957" s="68"/>
      <c r="AX957" s="68"/>
      <c r="AY957" s="68"/>
      <c r="AZ957" s="68"/>
      <c r="BA957" s="68"/>
      <c r="BB957" s="68"/>
      <c r="BC957" s="68"/>
      <c r="BD957" s="68"/>
      <c r="BE957" s="68"/>
      <c r="BF957" s="68"/>
      <c r="BG957" s="68"/>
      <c r="BH957" s="68"/>
    </row>
    <row r="958" ht="15.75" customHeight="1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  <c r="AC958" s="68"/>
      <c r="AD958" s="68"/>
      <c r="AE958" s="68"/>
      <c r="AF958" s="68"/>
      <c r="AG958" s="68"/>
      <c r="AH958" s="68"/>
      <c r="AI958" s="68"/>
      <c r="AJ958" s="68"/>
      <c r="AK958" s="68"/>
      <c r="AL958" s="68"/>
      <c r="AM958" s="68"/>
      <c r="AN958" s="68"/>
      <c r="AO958" s="68"/>
      <c r="AP958" s="68"/>
      <c r="AQ958" s="68"/>
      <c r="AR958" s="68"/>
      <c r="AS958" s="68"/>
      <c r="AT958" s="68"/>
      <c r="AU958" s="68"/>
      <c r="AV958" s="68"/>
      <c r="AW958" s="68"/>
      <c r="AX958" s="68"/>
      <c r="AY958" s="68"/>
      <c r="AZ958" s="68"/>
      <c r="BA958" s="68"/>
      <c r="BB958" s="68"/>
      <c r="BC958" s="68"/>
      <c r="BD958" s="68"/>
      <c r="BE958" s="68"/>
      <c r="BF958" s="68"/>
      <c r="BG958" s="68"/>
      <c r="BH958" s="68"/>
    </row>
    <row r="959" ht="15.75" customHeight="1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  <c r="AE959" s="68"/>
      <c r="AF959" s="68"/>
      <c r="AG959" s="68"/>
      <c r="AH959" s="68"/>
      <c r="AI959" s="68"/>
      <c r="AJ959" s="68"/>
      <c r="AK959" s="68"/>
      <c r="AL959" s="68"/>
      <c r="AM959" s="68"/>
      <c r="AN959" s="68"/>
      <c r="AO959" s="68"/>
      <c r="AP959" s="68"/>
      <c r="AQ959" s="68"/>
      <c r="AR959" s="68"/>
      <c r="AS959" s="68"/>
      <c r="AT959" s="68"/>
      <c r="AU959" s="68"/>
      <c r="AV959" s="68"/>
      <c r="AW959" s="68"/>
      <c r="AX959" s="68"/>
      <c r="AY959" s="68"/>
      <c r="AZ959" s="68"/>
      <c r="BA959" s="68"/>
      <c r="BB959" s="68"/>
      <c r="BC959" s="68"/>
      <c r="BD959" s="68"/>
      <c r="BE959" s="68"/>
      <c r="BF959" s="68"/>
      <c r="BG959" s="68"/>
      <c r="BH959" s="68"/>
    </row>
    <row r="960" ht="15.75" customHeight="1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  <c r="AF960" s="68"/>
      <c r="AG960" s="68"/>
      <c r="AH960" s="68"/>
      <c r="AI960" s="68"/>
      <c r="AJ960" s="68"/>
      <c r="AK960" s="68"/>
      <c r="AL960" s="68"/>
      <c r="AM960" s="68"/>
      <c r="AN960" s="68"/>
      <c r="AO960" s="68"/>
      <c r="AP960" s="68"/>
      <c r="AQ960" s="68"/>
      <c r="AR960" s="68"/>
      <c r="AS960" s="68"/>
      <c r="AT960" s="68"/>
      <c r="AU960" s="68"/>
      <c r="AV960" s="68"/>
      <c r="AW960" s="68"/>
      <c r="AX960" s="68"/>
      <c r="AY960" s="68"/>
      <c r="AZ960" s="68"/>
      <c r="BA960" s="68"/>
      <c r="BB960" s="68"/>
      <c r="BC960" s="68"/>
      <c r="BD960" s="68"/>
      <c r="BE960" s="68"/>
      <c r="BF960" s="68"/>
      <c r="BG960" s="68"/>
      <c r="BH960" s="68"/>
    </row>
    <row r="961" ht="15.75" customHeight="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  <c r="AE961" s="68"/>
      <c r="AF961" s="68"/>
      <c r="AG961" s="68"/>
      <c r="AH961" s="68"/>
      <c r="AI961" s="68"/>
      <c r="AJ961" s="68"/>
      <c r="AK961" s="68"/>
      <c r="AL961" s="68"/>
      <c r="AM961" s="68"/>
      <c r="AN961" s="68"/>
      <c r="AO961" s="68"/>
      <c r="AP961" s="68"/>
      <c r="AQ961" s="68"/>
      <c r="AR961" s="68"/>
      <c r="AS961" s="68"/>
      <c r="AT961" s="68"/>
      <c r="AU961" s="68"/>
      <c r="AV961" s="68"/>
      <c r="AW961" s="68"/>
      <c r="AX961" s="68"/>
      <c r="AY961" s="68"/>
      <c r="AZ961" s="68"/>
      <c r="BA961" s="68"/>
      <c r="BB961" s="68"/>
      <c r="BC961" s="68"/>
      <c r="BD961" s="68"/>
      <c r="BE961" s="68"/>
      <c r="BF961" s="68"/>
      <c r="BG961" s="68"/>
      <c r="BH961" s="68"/>
    </row>
    <row r="962" ht="15.75" customHeight="1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  <c r="AD962" s="68"/>
      <c r="AE962" s="68"/>
      <c r="AF962" s="68"/>
      <c r="AG962" s="68"/>
      <c r="AH962" s="68"/>
      <c r="AI962" s="68"/>
      <c r="AJ962" s="68"/>
      <c r="AK962" s="68"/>
      <c r="AL962" s="68"/>
      <c r="AM962" s="68"/>
      <c r="AN962" s="68"/>
      <c r="AO962" s="68"/>
      <c r="AP962" s="68"/>
      <c r="AQ962" s="68"/>
      <c r="AR962" s="68"/>
      <c r="AS962" s="68"/>
      <c r="AT962" s="68"/>
      <c r="AU962" s="68"/>
      <c r="AV962" s="68"/>
      <c r="AW962" s="68"/>
      <c r="AX962" s="68"/>
      <c r="AY962" s="68"/>
      <c r="AZ962" s="68"/>
      <c r="BA962" s="68"/>
      <c r="BB962" s="68"/>
      <c r="BC962" s="68"/>
      <c r="BD962" s="68"/>
      <c r="BE962" s="68"/>
      <c r="BF962" s="68"/>
      <c r="BG962" s="68"/>
      <c r="BH962" s="68"/>
    </row>
    <row r="963" ht="15.75" customHeight="1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  <c r="AC963" s="68"/>
      <c r="AD963" s="68"/>
      <c r="AE963" s="68"/>
      <c r="AF963" s="68"/>
      <c r="AG963" s="68"/>
      <c r="AH963" s="68"/>
      <c r="AI963" s="68"/>
      <c r="AJ963" s="68"/>
      <c r="AK963" s="68"/>
      <c r="AL963" s="68"/>
      <c r="AM963" s="68"/>
      <c r="AN963" s="68"/>
      <c r="AO963" s="68"/>
      <c r="AP963" s="68"/>
      <c r="AQ963" s="68"/>
      <c r="AR963" s="68"/>
      <c r="AS963" s="68"/>
      <c r="AT963" s="68"/>
      <c r="AU963" s="68"/>
      <c r="AV963" s="68"/>
      <c r="AW963" s="68"/>
      <c r="AX963" s="68"/>
      <c r="AY963" s="68"/>
      <c r="AZ963" s="68"/>
      <c r="BA963" s="68"/>
      <c r="BB963" s="68"/>
      <c r="BC963" s="68"/>
      <c r="BD963" s="68"/>
      <c r="BE963" s="68"/>
      <c r="BF963" s="68"/>
      <c r="BG963" s="68"/>
      <c r="BH963" s="68"/>
    </row>
    <row r="964" ht="15.75" customHeight="1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  <c r="AB964" s="68"/>
      <c r="AC964" s="68"/>
      <c r="AD964" s="68"/>
      <c r="AE964" s="68"/>
      <c r="AF964" s="68"/>
      <c r="AG964" s="68"/>
      <c r="AH964" s="68"/>
      <c r="AI964" s="68"/>
      <c r="AJ964" s="68"/>
      <c r="AK964" s="68"/>
      <c r="AL964" s="68"/>
      <c r="AM964" s="68"/>
      <c r="AN964" s="68"/>
      <c r="AO964" s="68"/>
      <c r="AP964" s="68"/>
      <c r="AQ964" s="68"/>
      <c r="AR964" s="68"/>
      <c r="AS964" s="68"/>
      <c r="AT964" s="68"/>
      <c r="AU964" s="68"/>
      <c r="AV964" s="68"/>
      <c r="AW964" s="68"/>
      <c r="AX964" s="68"/>
      <c r="AY964" s="68"/>
      <c r="AZ964" s="68"/>
      <c r="BA964" s="68"/>
      <c r="BB964" s="68"/>
      <c r="BC964" s="68"/>
      <c r="BD964" s="68"/>
      <c r="BE964" s="68"/>
      <c r="BF964" s="68"/>
      <c r="BG964" s="68"/>
      <c r="BH964" s="68"/>
    </row>
    <row r="965" ht="15.75" customHeight="1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  <c r="AE965" s="68"/>
      <c r="AF965" s="68"/>
      <c r="AG965" s="68"/>
      <c r="AH965" s="68"/>
      <c r="AI965" s="68"/>
      <c r="AJ965" s="68"/>
      <c r="AK965" s="68"/>
      <c r="AL965" s="68"/>
      <c r="AM965" s="68"/>
      <c r="AN965" s="68"/>
      <c r="AO965" s="68"/>
      <c r="AP965" s="68"/>
      <c r="AQ965" s="68"/>
      <c r="AR965" s="68"/>
      <c r="AS965" s="68"/>
      <c r="AT965" s="68"/>
      <c r="AU965" s="68"/>
      <c r="AV965" s="68"/>
      <c r="AW965" s="68"/>
      <c r="AX965" s="68"/>
      <c r="AY965" s="68"/>
      <c r="AZ965" s="68"/>
      <c r="BA965" s="68"/>
      <c r="BB965" s="68"/>
      <c r="BC965" s="68"/>
      <c r="BD965" s="68"/>
      <c r="BE965" s="68"/>
      <c r="BF965" s="68"/>
      <c r="BG965" s="68"/>
      <c r="BH965" s="68"/>
    </row>
    <row r="966" ht="15.75" customHeight="1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  <c r="AC966" s="68"/>
      <c r="AD966" s="68"/>
      <c r="AE966" s="68"/>
      <c r="AF966" s="68"/>
      <c r="AG966" s="68"/>
      <c r="AH966" s="68"/>
      <c r="AI966" s="68"/>
      <c r="AJ966" s="68"/>
      <c r="AK966" s="68"/>
      <c r="AL966" s="68"/>
      <c r="AM966" s="68"/>
      <c r="AN966" s="68"/>
      <c r="AO966" s="68"/>
      <c r="AP966" s="68"/>
      <c r="AQ966" s="68"/>
      <c r="AR966" s="68"/>
      <c r="AS966" s="68"/>
      <c r="AT966" s="68"/>
      <c r="AU966" s="68"/>
      <c r="AV966" s="68"/>
      <c r="AW966" s="68"/>
      <c r="AX966" s="68"/>
      <c r="AY966" s="68"/>
      <c r="AZ966" s="68"/>
      <c r="BA966" s="68"/>
      <c r="BB966" s="68"/>
      <c r="BC966" s="68"/>
      <c r="BD966" s="68"/>
      <c r="BE966" s="68"/>
      <c r="BF966" s="68"/>
      <c r="BG966" s="68"/>
      <c r="BH966" s="68"/>
    </row>
    <row r="967" ht="15.75" customHeight="1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  <c r="AE967" s="68"/>
      <c r="AF967" s="68"/>
      <c r="AG967" s="68"/>
      <c r="AH967" s="68"/>
      <c r="AI967" s="68"/>
      <c r="AJ967" s="68"/>
      <c r="AK967" s="68"/>
      <c r="AL967" s="68"/>
      <c r="AM967" s="68"/>
      <c r="AN967" s="68"/>
      <c r="AO967" s="68"/>
      <c r="AP967" s="68"/>
      <c r="AQ967" s="68"/>
      <c r="AR967" s="68"/>
      <c r="AS967" s="68"/>
      <c r="AT967" s="68"/>
      <c r="AU967" s="68"/>
      <c r="AV967" s="68"/>
      <c r="AW967" s="68"/>
      <c r="AX967" s="68"/>
      <c r="AY967" s="68"/>
      <c r="AZ967" s="68"/>
      <c r="BA967" s="68"/>
      <c r="BB967" s="68"/>
      <c r="BC967" s="68"/>
      <c r="BD967" s="68"/>
      <c r="BE967" s="68"/>
      <c r="BF967" s="68"/>
      <c r="BG967" s="68"/>
      <c r="BH967" s="68"/>
    </row>
    <row r="968" ht="15.75" customHeight="1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  <c r="AE968" s="68"/>
      <c r="AF968" s="68"/>
      <c r="AG968" s="68"/>
      <c r="AH968" s="68"/>
      <c r="AI968" s="68"/>
      <c r="AJ968" s="68"/>
      <c r="AK968" s="68"/>
      <c r="AL968" s="68"/>
      <c r="AM968" s="68"/>
      <c r="AN968" s="68"/>
      <c r="AO968" s="68"/>
      <c r="AP968" s="68"/>
      <c r="AQ968" s="68"/>
      <c r="AR968" s="68"/>
      <c r="AS968" s="68"/>
      <c r="AT968" s="68"/>
      <c r="AU968" s="68"/>
      <c r="AV968" s="68"/>
      <c r="AW968" s="68"/>
      <c r="AX968" s="68"/>
      <c r="AY968" s="68"/>
      <c r="AZ968" s="68"/>
      <c r="BA968" s="68"/>
      <c r="BB968" s="68"/>
      <c r="BC968" s="68"/>
      <c r="BD968" s="68"/>
      <c r="BE968" s="68"/>
      <c r="BF968" s="68"/>
      <c r="BG968" s="68"/>
      <c r="BH968" s="68"/>
    </row>
    <row r="969" ht="15.75" customHeight="1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  <c r="AC969" s="68"/>
      <c r="AD969" s="68"/>
      <c r="AE969" s="68"/>
      <c r="AF969" s="68"/>
      <c r="AG969" s="68"/>
      <c r="AH969" s="68"/>
      <c r="AI969" s="68"/>
      <c r="AJ969" s="68"/>
      <c r="AK969" s="68"/>
      <c r="AL969" s="68"/>
      <c r="AM969" s="68"/>
      <c r="AN969" s="68"/>
      <c r="AO969" s="68"/>
      <c r="AP969" s="68"/>
      <c r="AQ969" s="68"/>
      <c r="AR969" s="68"/>
      <c r="AS969" s="68"/>
      <c r="AT969" s="68"/>
      <c r="AU969" s="68"/>
      <c r="AV969" s="68"/>
      <c r="AW969" s="68"/>
      <c r="AX969" s="68"/>
      <c r="AY969" s="68"/>
      <c r="AZ969" s="68"/>
      <c r="BA969" s="68"/>
      <c r="BB969" s="68"/>
      <c r="BC969" s="68"/>
      <c r="BD969" s="68"/>
      <c r="BE969" s="68"/>
      <c r="BF969" s="68"/>
      <c r="BG969" s="68"/>
      <c r="BH969" s="68"/>
    </row>
    <row r="970" ht="15.75" customHeight="1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  <c r="AC970" s="68"/>
      <c r="AD970" s="68"/>
      <c r="AE970" s="68"/>
      <c r="AF970" s="68"/>
      <c r="AG970" s="68"/>
      <c r="AH970" s="68"/>
      <c r="AI970" s="68"/>
      <c r="AJ970" s="68"/>
      <c r="AK970" s="68"/>
      <c r="AL970" s="68"/>
      <c r="AM970" s="68"/>
      <c r="AN970" s="68"/>
      <c r="AO970" s="68"/>
      <c r="AP970" s="68"/>
      <c r="AQ970" s="68"/>
      <c r="AR970" s="68"/>
      <c r="AS970" s="68"/>
      <c r="AT970" s="68"/>
      <c r="AU970" s="68"/>
      <c r="AV970" s="68"/>
      <c r="AW970" s="68"/>
      <c r="AX970" s="68"/>
      <c r="AY970" s="68"/>
      <c r="AZ970" s="68"/>
      <c r="BA970" s="68"/>
      <c r="BB970" s="68"/>
      <c r="BC970" s="68"/>
      <c r="BD970" s="68"/>
      <c r="BE970" s="68"/>
      <c r="BF970" s="68"/>
      <c r="BG970" s="68"/>
      <c r="BH970" s="68"/>
    </row>
    <row r="971" ht="15.75" customHeight="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  <c r="AB971" s="68"/>
      <c r="AC971" s="68"/>
      <c r="AD971" s="68"/>
      <c r="AE971" s="68"/>
      <c r="AF971" s="68"/>
      <c r="AG971" s="68"/>
      <c r="AH971" s="68"/>
      <c r="AI971" s="68"/>
      <c r="AJ971" s="68"/>
      <c r="AK971" s="68"/>
      <c r="AL971" s="68"/>
      <c r="AM971" s="68"/>
      <c r="AN971" s="68"/>
      <c r="AO971" s="68"/>
      <c r="AP971" s="68"/>
      <c r="AQ971" s="68"/>
      <c r="AR971" s="68"/>
      <c r="AS971" s="68"/>
      <c r="AT971" s="68"/>
      <c r="AU971" s="68"/>
      <c r="AV971" s="68"/>
      <c r="AW971" s="68"/>
      <c r="AX971" s="68"/>
      <c r="AY971" s="68"/>
      <c r="AZ971" s="68"/>
      <c r="BA971" s="68"/>
      <c r="BB971" s="68"/>
      <c r="BC971" s="68"/>
      <c r="BD971" s="68"/>
      <c r="BE971" s="68"/>
      <c r="BF971" s="68"/>
      <c r="BG971" s="68"/>
      <c r="BH971" s="68"/>
    </row>
    <row r="972" ht="15.75" customHeight="1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  <c r="AC972" s="68"/>
      <c r="AD972" s="68"/>
      <c r="AE972" s="68"/>
      <c r="AF972" s="68"/>
      <c r="AG972" s="68"/>
      <c r="AH972" s="68"/>
      <c r="AI972" s="68"/>
      <c r="AJ972" s="68"/>
      <c r="AK972" s="68"/>
      <c r="AL972" s="68"/>
      <c r="AM972" s="68"/>
      <c r="AN972" s="68"/>
      <c r="AO972" s="68"/>
      <c r="AP972" s="68"/>
      <c r="AQ972" s="68"/>
      <c r="AR972" s="68"/>
      <c r="AS972" s="68"/>
      <c r="AT972" s="68"/>
      <c r="AU972" s="68"/>
      <c r="AV972" s="68"/>
      <c r="AW972" s="68"/>
      <c r="AX972" s="68"/>
      <c r="AY972" s="68"/>
      <c r="AZ972" s="68"/>
      <c r="BA972" s="68"/>
      <c r="BB972" s="68"/>
      <c r="BC972" s="68"/>
      <c r="BD972" s="68"/>
      <c r="BE972" s="68"/>
      <c r="BF972" s="68"/>
      <c r="BG972" s="68"/>
      <c r="BH972" s="68"/>
    </row>
    <row r="973" ht="15.75" customHeight="1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  <c r="AE973" s="68"/>
      <c r="AF973" s="68"/>
      <c r="AG973" s="68"/>
      <c r="AH973" s="68"/>
      <c r="AI973" s="68"/>
      <c r="AJ973" s="68"/>
      <c r="AK973" s="68"/>
      <c r="AL973" s="68"/>
      <c r="AM973" s="68"/>
      <c r="AN973" s="68"/>
      <c r="AO973" s="68"/>
      <c r="AP973" s="68"/>
      <c r="AQ973" s="68"/>
      <c r="AR973" s="68"/>
      <c r="AS973" s="68"/>
      <c r="AT973" s="68"/>
      <c r="AU973" s="68"/>
      <c r="AV973" s="68"/>
      <c r="AW973" s="68"/>
      <c r="AX973" s="68"/>
      <c r="AY973" s="68"/>
      <c r="AZ973" s="68"/>
      <c r="BA973" s="68"/>
      <c r="BB973" s="68"/>
      <c r="BC973" s="68"/>
      <c r="BD973" s="68"/>
      <c r="BE973" s="68"/>
      <c r="BF973" s="68"/>
      <c r="BG973" s="68"/>
      <c r="BH973" s="68"/>
    </row>
    <row r="974" ht="15.75" customHeight="1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  <c r="AF974" s="68"/>
      <c r="AG974" s="68"/>
      <c r="AH974" s="68"/>
      <c r="AI974" s="68"/>
      <c r="AJ974" s="68"/>
      <c r="AK974" s="68"/>
      <c r="AL974" s="68"/>
      <c r="AM974" s="68"/>
      <c r="AN974" s="68"/>
      <c r="AO974" s="68"/>
      <c r="AP974" s="68"/>
      <c r="AQ974" s="68"/>
      <c r="AR974" s="68"/>
      <c r="AS974" s="68"/>
      <c r="AT974" s="68"/>
      <c r="AU974" s="68"/>
      <c r="AV974" s="68"/>
      <c r="AW974" s="68"/>
      <c r="AX974" s="68"/>
      <c r="AY974" s="68"/>
      <c r="AZ974" s="68"/>
      <c r="BA974" s="68"/>
      <c r="BB974" s="68"/>
      <c r="BC974" s="68"/>
      <c r="BD974" s="68"/>
      <c r="BE974" s="68"/>
      <c r="BF974" s="68"/>
      <c r="BG974" s="68"/>
      <c r="BH974" s="68"/>
    </row>
    <row r="975" ht="15.75" customHeight="1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  <c r="AE975" s="68"/>
      <c r="AF975" s="68"/>
      <c r="AG975" s="68"/>
      <c r="AH975" s="68"/>
      <c r="AI975" s="68"/>
      <c r="AJ975" s="68"/>
      <c r="AK975" s="68"/>
      <c r="AL975" s="68"/>
      <c r="AM975" s="68"/>
      <c r="AN975" s="68"/>
      <c r="AO975" s="68"/>
      <c r="AP975" s="68"/>
      <c r="AQ975" s="68"/>
      <c r="AR975" s="68"/>
      <c r="AS975" s="68"/>
      <c r="AT975" s="68"/>
      <c r="AU975" s="68"/>
      <c r="AV975" s="68"/>
      <c r="AW975" s="68"/>
      <c r="AX975" s="68"/>
      <c r="AY975" s="68"/>
      <c r="AZ975" s="68"/>
      <c r="BA975" s="68"/>
      <c r="BB975" s="68"/>
      <c r="BC975" s="68"/>
      <c r="BD975" s="68"/>
      <c r="BE975" s="68"/>
      <c r="BF975" s="68"/>
      <c r="BG975" s="68"/>
      <c r="BH975" s="68"/>
    </row>
    <row r="976" ht="15.75" customHeight="1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  <c r="AF976" s="68"/>
      <c r="AG976" s="68"/>
      <c r="AH976" s="68"/>
      <c r="AI976" s="68"/>
      <c r="AJ976" s="68"/>
      <c r="AK976" s="68"/>
      <c r="AL976" s="68"/>
      <c r="AM976" s="68"/>
      <c r="AN976" s="68"/>
      <c r="AO976" s="68"/>
      <c r="AP976" s="68"/>
      <c r="AQ976" s="68"/>
      <c r="AR976" s="68"/>
      <c r="AS976" s="68"/>
      <c r="AT976" s="68"/>
      <c r="AU976" s="68"/>
      <c r="AV976" s="68"/>
      <c r="AW976" s="68"/>
      <c r="AX976" s="68"/>
      <c r="AY976" s="68"/>
      <c r="AZ976" s="68"/>
      <c r="BA976" s="68"/>
      <c r="BB976" s="68"/>
      <c r="BC976" s="68"/>
      <c r="BD976" s="68"/>
      <c r="BE976" s="68"/>
      <c r="BF976" s="68"/>
      <c r="BG976" s="68"/>
      <c r="BH976" s="68"/>
    </row>
    <row r="977" ht="15.75" customHeight="1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  <c r="AE977" s="68"/>
      <c r="AF977" s="68"/>
      <c r="AG977" s="68"/>
      <c r="AH977" s="68"/>
      <c r="AI977" s="68"/>
      <c r="AJ977" s="68"/>
      <c r="AK977" s="68"/>
      <c r="AL977" s="68"/>
      <c r="AM977" s="68"/>
      <c r="AN977" s="68"/>
      <c r="AO977" s="68"/>
      <c r="AP977" s="68"/>
      <c r="AQ977" s="68"/>
      <c r="AR977" s="68"/>
      <c r="AS977" s="68"/>
      <c r="AT977" s="68"/>
      <c r="AU977" s="68"/>
      <c r="AV977" s="68"/>
      <c r="AW977" s="68"/>
      <c r="AX977" s="68"/>
      <c r="AY977" s="68"/>
      <c r="AZ977" s="68"/>
      <c r="BA977" s="68"/>
      <c r="BB977" s="68"/>
      <c r="BC977" s="68"/>
      <c r="BD977" s="68"/>
      <c r="BE977" s="68"/>
      <c r="BF977" s="68"/>
      <c r="BG977" s="68"/>
      <c r="BH977" s="68"/>
    </row>
    <row r="978" ht="15.75" customHeight="1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  <c r="AC978" s="68"/>
      <c r="AD978" s="68"/>
      <c r="AE978" s="68"/>
      <c r="AF978" s="68"/>
      <c r="AG978" s="68"/>
      <c r="AH978" s="68"/>
      <c r="AI978" s="68"/>
      <c r="AJ978" s="68"/>
      <c r="AK978" s="68"/>
      <c r="AL978" s="68"/>
      <c r="AM978" s="68"/>
      <c r="AN978" s="68"/>
      <c r="AO978" s="68"/>
      <c r="AP978" s="68"/>
      <c r="AQ978" s="68"/>
      <c r="AR978" s="68"/>
      <c r="AS978" s="68"/>
      <c r="AT978" s="68"/>
      <c r="AU978" s="68"/>
      <c r="AV978" s="68"/>
      <c r="AW978" s="68"/>
      <c r="AX978" s="68"/>
      <c r="AY978" s="68"/>
      <c r="AZ978" s="68"/>
      <c r="BA978" s="68"/>
      <c r="BB978" s="68"/>
      <c r="BC978" s="68"/>
      <c r="BD978" s="68"/>
      <c r="BE978" s="68"/>
      <c r="BF978" s="68"/>
      <c r="BG978" s="68"/>
      <c r="BH978" s="68"/>
    </row>
    <row r="979" ht="15.75" customHeight="1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  <c r="AD979" s="68"/>
      <c r="AE979" s="68"/>
      <c r="AF979" s="68"/>
      <c r="AG979" s="68"/>
      <c r="AH979" s="68"/>
      <c r="AI979" s="68"/>
      <c r="AJ979" s="68"/>
      <c r="AK979" s="68"/>
      <c r="AL979" s="68"/>
      <c r="AM979" s="68"/>
      <c r="AN979" s="68"/>
      <c r="AO979" s="68"/>
      <c r="AP979" s="68"/>
      <c r="AQ979" s="68"/>
      <c r="AR979" s="68"/>
      <c r="AS979" s="68"/>
      <c r="AT979" s="68"/>
      <c r="AU979" s="68"/>
      <c r="AV979" s="68"/>
      <c r="AW979" s="68"/>
      <c r="AX979" s="68"/>
      <c r="AY979" s="68"/>
      <c r="AZ979" s="68"/>
      <c r="BA979" s="68"/>
      <c r="BB979" s="68"/>
      <c r="BC979" s="68"/>
      <c r="BD979" s="68"/>
      <c r="BE979" s="68"/>
      <c r="BF979" s="68"/>
      <c r="BG979" s="68"/>
      <c r="BH979" s="68"/>
    </row>
    <row r="980" ht="15.75" customHeight="1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  <c r="AG980" s="68"/>
      <c r="AH980" s="68"/>
      <c r="AI980" s="68"/>
      <c r="AJ980" s="68"/>
      <c r="AK980" s="68"/>
      <c r="AL980" s="68"/>
      <c r="AM980" s="68"/>
      <c r="AN980" s="68"/>
      <c r="AO980" s="68"/>
      <c r="AP980" s="68"/>
      <c r="AQ980" s="68"/>
      <c r="AR980" s="68"/>
      <c r="AS980" s="68"/>
      <c r="AT980" s="68"/>
      <c r="AU980" s="68"/>
      <c r="AV980" s="68"/>
      <c r="AW980" s="68"/>
      <c r="AX980" s="68"/>
      <c r="AY980" s="68"/>
      <c r="AZ980" s="68"/>
      <c r="BA980" s="68"/>
      <c r="BB980" s="68"/>
      <c r="BC980" s="68"/>
      <c r="BD980" s="68"/>
      <c r="BE980" s="68"/>
      <c r="BF980" s="68"/>
      <c r="BG980" s="68"/>
      <c r="BH980" s="68"/>
    </row>
    <row r="981" ht="15.75" customHeight="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  <c r="AE981" s="68"/>
      <c r="AF981" s="68"/>
      <c r="AG981" s="68"/>
      <c r="AH981" s="68"/>
      <c r="AI981" s="68"/>
      <c r="AJ981" s="68"/>
      <c r="AK981" s="68"/>
      <c r="AL981" s="68"/>
      <c r="AM981" s="68"/>
      <c r="AN981" s="68"/>
      <c r="AO981" s="68"/>
      <c r="AP981" s="68"/>
      <c r="AQ981" s="68"/>
      <c r="AR981" s="68"/>
      <c r="AS981" s="68"/>
      <c r="AT981" s="68"/>
      <c r="AU981" s="68"/>
      <c r="AV981" s="68"/>
      <c r="AW981" s="68"/>
      <c r="AX981" s="68"/>
      <c r="AY981" s="68"/>
      <c r="AZ981" s="68"/>
      <c r="BA981" s="68"/>
      <c r="BB981" s="68"/>
      <c r="BC981" s="68"/>
      <c r="BD981" s="68"/>
      <c r="BE981" s="68"/>
      <c r="BF981" s="68"/>
      <c r="BG981" s="68"/>
      <c r="BH981" s="68"/>
    </row>
    <row r="982" ht="15.75" customHeight="1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  <c r="AD982" s="68"/>
      <c r="AE982" s="68"/>
      <c r="AF982" s="68"/>
      <c r="AG982" s="68"/>
      <c r="AH982" s="68"/>
      <c r="AI982" s="68"/>
      <c r="AJ982" s="68"/>
      <c r="AK982" s="68"/>
      <c r="AL982" s="68"/>
      <c r="AM982" s="68"/>
      <c r="AN982" s="68"/>
      <c r="AO982" s="68"/>
      <c r="AP982" s="68"/>
      <c r="AQ982" s="68"/>
      <c r="AR982" s="68"/>
      <c r="AS982" s="68"/>
      <c r="AT982" s="68"/>
      <c r="AU982" s="68"/>
      <c r="AV982" s="68"/>
      <c r="AW982" s="68"/>
      <c r="AX982" s="68"/>
      <c r="AY982" s="68"/>
      <c r="AZ982" s="68"/>
      <c r="BA982" s="68"/>
      <c r="BB982" s="68"/>
      <c r="BC982" s="68"/>
      <c r="BD982" s="68"/>
      <c r="BE982" s="68"/>
      <c r="BF982" s="68"/>
      <c r="BG982" s="68"/>
      <c r="BH982" s="68"/>
    </row>
    <row r="983" ht="15.75" customHeight="1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  <c r="AD983" s="68"/>
      <c r="AE983" s="68"/>
      <c r="AF983" s="68"/>
      <c r="AG983" s="68"/>
      <c r="AH983" s="68"/>
      <c r="AI983" s="68"/>
      <c r="AJ983" s="68"/>
      <c r="AK983" s="68"/>
      <c r="AL983" s="68"/>
      <c r="AM983" s="68"/>
      <c r="AN983" s="68"/>
      <c r="AO983" s="68"/>
      <c r="AP983" s="68"/>
      <c r="AQ983" s="68"/>
      <c r="AR983" s="68"/>
      <c r="AS983" s="68"/>
      <c r="AT983" s="68"/>
      <c r="AU983" s="68"/>
      <c r="AV983" s="68"/>
      <c r="AW983" s="68"/>
      <c r="AX983" s="68"/>
      <c r="AY983" s="68"/>
      <c r="AZ983" s="68"/>
      <c r="BA983" s="68"/>
      <c r="BB983" s="68"/>
      <c r="BC983" s="68"/>
      <c r="BD983" s="68"/>
      <c r="BE983" s="68"/>
      <c r="BF983" s="68"/>
      <c r="BG983" s="68"/>
      <c r="BH983" s="68"/>
    </row>
    <row r="984" ht="15.75" customHeight="1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  <c r="AB984" s="68"/>
      <c r="AC984" s="68"/>
      <c r="AD984" s="68"/>
      <c r="AE984" s="68"/>
      <c r="AF984" s="68"/>
      <c r="AG984" s="68"/>
      <c r="AH984" s="68"/>
      <c r="AI984" s="68"/>
      <c r="AJ984" s="68"/>
      <c r="AK984" s="68"/>
      <c r="AL984" s="68"/>
      <c r="AM984" s="68"/>
      <c r="AN984" s="68"/>
      <c r="AO984" s="68"/>
      <c r="AP984" s="68"/>
      <c r="AQ984" s="68"/>
      <c r="AR984" s="68"/>
      <c r="AS984" s="68"/>
      <c r="AT984" s="68"/>
      <c r="AU984" s="68"/>
      <c r="AV984" s="68"/>
      <c r="AW984" s="68"/>
      <c r="AX984" s="68"/>
      <c r="AY984" s="68"/>
      <c r="AZ984" s="68"/>
      <c r="BA984" s="68"/>
      <c r="BB984" s="68"/>
      <c r="BC984" s="68"/>
      <c r="BD984" s="68"/>
      <c r="BE984" s="68"/>
      <c r="BF984" s="68"/>
      <c r="BG984" s="68"/>
      <c r="BH984" s="68"/>
    </row>
    <row r="985" ht="15.75" customHeight="1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  <c r="AB985" s="68"/>
      <c r="AC985" s="68"/>
      <c r="AD985" s="68"/>
      <c r="AE985" s="68"/>
      <c r="AF985" s="68"/>
      <c r="AG985" s="68"/>
      <c r="AH985" s="68"/>
      <c r="AI985" s="68"/>
      <c r="AJ985" s="68"/>
      <c r="AK985" s="68"/>
      <c r="AL985" s="68"/>
      <c r="AM985" s="68"/>
      <c r="AN985" s="68"/>
      <c r="AO985" s="68"/>
      <c r="AP985" s="68"/>
      <c r="AQ985" s="68"/>
      <c r="AR985" s="68"/>
      <c r="AS985" s="68"/>
      <c r="AT985" s="68"/>
      <c r="AU985" s="68"/>
      <c r="AV985" s="68"/>
      <c r="AW985" s="68"/>
      <c r="AX985" s="68"/>
      <c r="AY985" s="68"/>
      <c r="AZ985" s="68"/>
      <c r="BA985" s="68"/>
      <c r="BB985" s="68"/>
      <c r="BC985" s="68"/>
      <c r="BD985" s="68"/>
      <c r="BE985" s="68"/>
      <c r="BF985" s="68"/>
      <c r="BG985" s="68"/>
      <c r="BH985" s="68"/>
    </row>
    <row r="986" ht="15.75" customHeight="1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  <c r="AB986" s="68"/>
      <c r="AC986" s="68"/>
      <c r="AD986" s="68"/>
      <c r="AE986" s="68"/>
      <c r="AF986" s="68"/>
      <c r="AG986" s="68"/>
      <c r="AH986" s="68"/>
      <c r="AI986" s="68"/>
      <c r="AJ986" s="68"/>
      <c r="AK986" s="68"/>
      <c r="AL986" s="68"/>
      <c r="AM986" s="68"/>
      <c r="AN986" s="68"/>
      <c r="AO986" s="68"/>
      <c r="AP986" s="68"/>
      <c r="AQ986" s="68"/>
      <c r="AR986" s="68"/>
      <c r="AS986" s="68"/>
      <c r="AT986" s="68"/>
      <c r="AU986" s="68"/>
      <c r="AV986" s="68"/>
      <c r="AW986" s="68"/>
      <c r="AX986" s="68"/>
      <c r="AY986" s="68"/>
      <c r="AZ986" s="68"/>
      <c r="BA986" s="68"/>
      <c r="BB986" s="68"/>
      <c r="BC986" s="68"/>
      <c r="BD986" s="68"/>
      <c r="BE986" s="68"/>
      <c r="BF986" s="68"/>
      <c r="BG986" s="68"/>
      <c r="BH986" s="68"/>
    </row>
    <row r="987" ht="15.75" customHeight="1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  <c r="AE987" s="68"/>
      <c r="AF987" s="68"/>
      <c r="AG987" s="68"/>
      <c r="AH987" s="68"/>
      <c r="AI987" s="68"/>
      <c r="AJ987" s="68"/>
      <c r="AK987" s="68"/>
      <c r="AL987" s="68"/>
      <c r="AM987" s="68"/>
      <c r="AN987" s="68"/>
      <c r="AO987" s="68"/>
      <c r="AP987" s="68"/>
      <c r="AQ987" s="68"/>
      <c r="AR987" s="68"/>
      <c r="AS987" s="68"/>
      <c r="AT987" s="68"/>
      <c r="AU987" s="68"/>
      <c r="AV987" s="68"/>
      <c r="AW987" s="68"/>
      <c r="AX987" s="68"/>
      <c r="AY987" s="68"/>
      <c r="AZ987" s="68"/>
      <c r="BA987" s="68"/>
      <c r="BB987" s="68"/>
      <c r="BC987" s="68"/>
      <c r="BD987" s="68"/>
      <c r="BE987" s="68"/>
      <c r="BF987" s="68"/>
      <c r="BG987" s="68"/>
      <c r="BH987" s="68"/>
    </row>
    <row r="988" ht="15.75" customHeight="1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  <c r="AB988" s="68"/>
      <c r="AC988" s="68"/>
      <c r="AD988" s="68"/>
      <c r="AE988" s="68"/>
      <c r="AF988" s="68"/>
      <c r="AG988" s="68"/>
      <c r="AH988" s="68"/>
      <c r="AI988" s="68"/>
      <c r="AJ988" s="68"/>
      <c r="AK988" s="68"/>
      <c r="AL988" s="68"/>
      <c r="AM988" s="68"/>
      <c r="AN988" s="68"/>
      <c r="AO988" s="68"/>
      <c r="AP988" s="68"/>
      <c r="AQ988" s="68"/>
      <c r="AR988" s="68"/>
      <c r="AS988" s="68"/>
      <c r="AT988" s="68"/>
      <c r="AU988" s="68"/>
      <c r="AV988" s="68"/>
      <c r="AW988" s="68"/>
      <c r="AX988" s="68"/>
      <c r="AY988" s="68"/>
      <c r="AZ988" s="68"/>
      <c r="BA988" s="68"/>
      <c r="BB988" s="68"/>
      <c r="BC988" s="68"/>
      <c r="BD988" s="68"/>
      <c r="BE988" s="68"/>
      <c r="BF988" s="68"/>
      <c r="BG988" s="68"/>
      <c r="BH988" s="68"/>
    </row>
    <row r="989" ht="15.75" customHeight="1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  <c r="AB989" s="68"/>
      <c r="AC989" s="68"/>
      <c r="AD989" s="68"/>
      <c r="AE989" s="68"/>
      <c r="AF989" s="68"/>
      <c r="AG989" s="68"/>
      <c r="AH989" s="68"/>
      <c r="AI989" s="68"/>
      <c r="AJ989" s="68"/>
      <c r="AK989" s="68"/>
      <c r="AL989" s="68"/>
      <c r="AM989" s="68"/>
      <c r="AN989" s="68"/>
      <c r="AO989" s="68"/>
      <c r="AP989" s="68"/>
      <c r="AQ989" s="68"/>
      <c r="AR989" s="68"/>
      <c r="AS989" s="68"/>
      <c r="AT989" s="68"/>
      <c r="AU989" s="68"/>
      <c r="AV989" s="68"/>
      <c r="AW989" s="68"/>
      <c r="AX989" s="68"/>
      <c r="AY989" s="68"/>
      <c r="AZ989" s="68"/>
      <c r="BA989" s="68"/>
      <c r="BB989" s="68"/>
      <c r="BC989" s="68"/>
      <c r="BD989" s="68"/>
      <c r="BE989" s="68"/>
      <c r="BF989" s="68"/>
      <c r="BG989" s="68"/>
      <c r="BH989" s="68"/>
    </row>
    <row r="990" ht="15.75" customHeight="1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  <c r="AB990" s="68"/>
      <c r="AC990" s="68"/>
      <c r="AD990" s="68"/>
      <c r="AE990" s="68"/>
      <c r="AF990" s="68"/>
      <c r="AG990" s="68"/>
      <c r="AH990" s="68"/>
      <c r="AI990" s="68"/>
      <c r="AJ990" s="68"/>
      <c r="AK990" s="68"/>
      <c r="AL990" s="68"/>
      <c r="AM990" s="68"/>
      <c r="AN990" s="68"/>
      <c r="AO990" s="68"/>
      <c r="AP990" s="68"/>
      <c r="AQ990" s="68"/>
      <c r="AR990" s="68"/>
      <c r="AS990" s="68"/>
      <c r="AT990" s="68"/>
      <c r="AU990" s="68"/>
      <c r="AV990" s="68"/>
      <c r="AW990" s="68"/>
      <c r="AX990" s="68"/>
      <c r="AY990" s="68"/>
      <c r="AZ990" s="68"/>
      <c r="BA990" s="68"/>
      <c r="BB990" s="68"/>
      <c r="BC990" s="68"/>
      <c r="BD990" s="68"/>
      <c r="BE990" s="68"/>
      <c r="BF990" s="68"/>
      <c r="BG990" s="68"/>
      <c r="BH990" s="68"/>
    </row>
    <row r="991" ht="15.75" customHeight="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  <c r="AE991" s="68"/>
      <c r="AF991" s="68"/>
      <c r="AG991" s="68"/>
      <c r="AH991" s="68"/>
      <c r="AI991" s="68"/>
      <c r="AJ991" s="68"/>
      <c r="AK991" s="68"/>
      <c r="AL991" s="68"/>
      <c r="AM991" s="68"/>
      <c r="AN991" s="68"/>
      <c r="AO991" s="68"/>
      <c r="AP991" s="68"/>
      <c r="AQ991" s="68"/>
      <c r="AR991" s="68"/>
      <c r="AS991" s="68"/>
      <c r="AT991" s="68"/>
      <c r="AU991" s="68"/>
      <c r="AV991" s="68"/>
      <c r="AW991" s="68"/>
      <c r="AX991" s="68"/>
      <c r="AY991" s="68"/>
      <c r="AZ991" s="68"/>
      <c r="BA991" s="68"/>
      <c r="BB991" s="68"/>
      <c r="BC991" s="68"/>
      <c r="BD991" s="68"/>
      <c r="BE991" s="68"/>
      <c r="BF991" s="68"/>
      <c r="BG991" s="68"/>
      <c r="BH991" s="68"/>
    </row>
    <row r="992" ht="15.75" customHeight="1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  <c r="AB992" s="68"/>
      <c r="AC992" s="68"/>
      <c r="AD992" s="68"/>
      <c r="AE992" s="68"/>
      <c r="AF992" s="68"/>
      <c r="AG992" s="68"/>
      <c r="AH992" s="68"/>
      <c r="AI992" s="68"/>
      <c r="AJ992" s="68"/>
      <c r="AK992" s="68"/>
      <c r="AL992" s="68"/>
      <c r="AM992" s="68"/>
      <c r="AN992" s="68"/>
      <c r="AO992" s="68"/>
      <c r="AP992" s="68"/>
      <c r="AQ992" s="68"/>
      <c r="AR992" s="68"/>
      <c r="AS992" s="68"/>
      <c r="AT992" s="68"/>
      <c r="AU992" s="68"/>
      <c r="AV992" s="68"/>
      <c r="AW992" s="68"/>
      <c r="AX992" s="68"/>
      <c r="AY992" s="68"/>
      <c r="AZ992" s="68"/>
      <c r="BA992" s="68"/>
      <c r="BB992" s="68"/>
      <c r="BC992" s="68"/>
      <c r="BD992" s="68"/>
      <c r="BE992" s="68"/>
      <c r="BF992" s="68"/>
      <c r="BG992" s="68"/>
      <c r="BH992" s="68"/>
    </row>
    <row r="993" ht="15.75" customHeight="1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  <c r="AE993" s="68"/>
      <c r="AF993" s="68"/>
      <c r="AG993" s="68"/>
      <c r="AH993" s="68"/>
      <c r="AI993" s="68"/>
      <c r="AJ993" s="68"/>
      <c r="AK993" s="68"/>
      <c r="AL993" s="68"/>
      <c r="AM993" s="68"/>
      <c r="AN993" s="68"/>
      <c r="AO993" s="68"/>
      <c r="AP993" s="68"/>
      <c r="AQ993" s="68"/>
      <c r="AR993" s="68"/>
      <c r="AS993" s="68"/>
      <c r="AT993" s="68"/>
      <c r="AU993" s="68"/>
      <c r="AV993" s="68"/>
      <c r="AW993" s="68"/>
      <c r="AX993" s="68"/>
      <c r="AY993" s="68"/>
      <c r="AZ993" s="68"/>
      <c r="BA993" s="68"/>
      <c r="BB993" s="68"/>
      <c r="BC993" s="68"/>
      <c r="BD993" s="68"/>
      <c r="BE993" s="68"/>
      <c r="BF993" s="68"/>
      <c r="BG993" s="68"/>
      <c r="BH993" s="68"/>
    </row>
    <row r="994" ht="15.75" customHeight="1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  <c r="AD994" s="68"/>
      <c r="AE994" s="68"/>
      <c r="AF994" s="68"/>
      <c r="AG994" s="68"/>
      <c r="AH994" s="68"/>
      <c r="AI994" s="68"/>
      <c r="AJ994" s="68"/>
      <c r="AK994" s="68"/>
      <c r="AL994" s="68"/>
      <c r="AM994" s="68"/>
      <c r="AN994" s="68"/>
      <c r="AO994" s="68"/>
      <c r="AP994" s="68"/>
      <c r="AQ994" s="68"/>
      <c r="AR994" s="68"/>
      <c r="AS994" s="68"/>
      <c r="AT994" s="68"/>
      <c r="AU994" s="68"/>
      <c r="AV994" s="68"/>
      <c r="AW994" s="68"/>
      <c r="AX994" s="68"/>
      <c r="AY994" s="68"/>
      <c r="AZ994" s="68"/>
      <c r="BA994" s="68"/>
      <c r="BB994" s="68"/>
      <c r="BC994" s="68"/>
      <c r="BD994" s="68"/>
      <c r="BE994" s="68"/>
      <c r="BF994" s="68"/>
      <c r="BG994" s="68"/>
      <c r="BH994" s="68"/>
    </row>
    <row r="995" ht="15.75" customHeight="1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  <c r="AB995" s="68"/>
      <c r="AC995" s="68"/>
      <c r="AD995" s="68"/>
      <c r="AE995" s="68"/>
      <c r="AF995" s="68"/>
      <c r="AG995" s="68"/>
      <c r="AH995" s="68"/>
      <c r="AI995" s="68"/>
      <c r="AJ995" s="68"/>
      <c r="AK995" s="68"/>
      <c r="AL995" s="68"/>
      <c r="AM995" s="68"/>
      <c r="AN995" s="68"/>
      <c r="AO995" s="68"/>
      <c r="AP995" s="68"/>
      <c r="AQ995" s="68"/>
      <c r="AR995" s="68"/>
      <c r="AS995" s="68"/>
      <c r="AT995" s="68"/>
      <c r="AU995" s="68"/>
      <c r="AV995" s="68"/>
      <c r="AW995" s="68"/>
      <c r="AX995" s="68"/>
      <c r="AY995" s="68"/>
      <c r="AZ995" s="68"/>
      <c r="BA995" s="68"/>
      <c r="BB995" s="68"/>
      <c r="BC995" s="68"/>
      <c r="BD995" s="68"/>
      <c r="BE995" s="68"/>
      <c r="BF995" s="68"/>
      <c r="BG995" s="68"/>
      <c r="BH995" s="68"/>
    </row>
    <row r="996" ht="15.75" customHeight="1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  <c r="AD996" s="68"/>
      <c r="AE996" s="68"/>
      <c r="AF996" s="68"/>
      <c r="AG996" s="68"/>
      <c r="AH996" s="68"/>
      <c r="AI996" s="68"/>
      <c r="AJ996" s="68"/>
      <c r="AK996" s="68"/>
      <c r="AL996" s="68"/>
      <c r="AM996" s="68"/>
      <c r="AN996" s="68"/>
      <c r="AO996" s="68"/>
      <c r="AP996" s="68"/>
      <c r="AQ996" s="68"/>
      <c r="AR996" s="68"/>
      <c r="AS996" s="68"/>
      <c r="AT996" s="68"/>
      <c r="AU996" s="68"/>
      <c r="AV996" s="68"/>
      <c r="AW996" s="68"/>
      <c r="AX996" s="68"/>
      <c r="AY996" s="68"/>
      <c r="AZ996" s="68"/>
      <c r="BA996" s="68"/>
      <c r="BB996" s="68"/>
      <c r="BC996" s="68"/>
      <c r="BD996" s="68"/>
      <c r="BE996" s="68"/>
      <c r="BF996" s="68"/>
      <c r="BG996" s="68"/>
      <c r="BH996" s="68"/>
    </row>
    <row r="997" ht="15.75" customHeight="1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  <c r="AB997" s="68"/>
      <c r="AC997" s="68"/>
      <c r="AD997" s="68"/>
      <c r="AE997" s="68"/>
      <c r="AF997" s="68"/>
      <c r="AG997" s="68"/>
      <c r="AH997" s="68"/>
      <c r="AI997" s="68"/>
      <c r="AJ997" s="68"/>
      <c r="AK997" s="68"/>
      <c r="AL997" s="68"/>
      <c r="AM997" s="68"/>
      <c r="AN997" s="68"/>
      <c r="AO997" s="68"/>
      <c r="AP997" s="68"/>
      <c r="AQ997" s="68"/>
      <c r="AR997" s="68"/>
      <c r="AS997" s="68"/>
      <c r="AT997" s="68"/>
      <c r="AU997" s="68"/>
      <c r="AV997" s="68"/>
      <c r="AW997" s="68"/>
      <c r="AX997" s="68"/>
      <c r="AY997" s="68"/>
      <c r="AZ997" s="68"/>
      <c r="BA997" s="68"/>
      <c r="BB997" s="68"/>
      <c r="BC997" s="68"/>
      <c r="BD997" s="68"/>
      <c r="BE997" s="68"/>
      <c r="BF997" s="68"/>
      <c r="BG997" s="68"/>
      <c r="BH997" s="68"/>
    </row>
    <row r="998" ht="15.75" customHeight="1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  <c r="AB998" s="68"/>
      <c r="AC998" s="68"/>
      <c r="AD998" s="68"/>
      <c r="AE998" s="68"/>
      <c r="AF998" s="68"/>
      <c r="AG998" s="68"/>
      <c r="AH998" s="68"/>
      <c r="AI998" s="68"/>
      <c r="AJ998" s="68"/>
      <c r="AK998" s="68"/>
      <c r="AL998" s="68"/>
      <c r="AM998" s="68"/>
      <c r="AN998" s="68"/>
      <c r="AO998" s="68"/>
      <c r="AP998" s="68"/>
      <c r="AQ998" s="68"/>
      <c r="AR998" s="68"/>
      <c r="AS998" s="68"/>
      <c r="AT998" s="68"/>
      <c r="AU998" s="68"/>
      <c r="AV998" s="68"/>
      <c r="AW998" s="68"/>
      <c r="AX998" s="68"/>
      <c r="AY998" s="68"/>
      <c r="AZ998" s="68"/>
      <c r="BA998" s="68"/>
      <c r="BB998" s="68"/>
      <c r="BC998" s="68"/>
      <c r="BD998" s="68"/>
      <c r="BE998" s="68"/>
      <c r="BF998" s="68"/>
      <c r="BG998" s="68"/>
      <c r="BH998" s="68"/>
    </row>
    <row r="999" ht="15.75" customHeight="1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  <c r="AB999" s="68"/>
      <c r="AC999" s="68"/>
      <c r="AD999" s="68"/>
      <c r="AE999" s="68"/>
      <c r="AF999" s="68"/>
      <c r="AG999" s="68"/>
      <c r="AH999" s="68"/>
      <c r="AI999" s="68"/>
      <c r="AJ999" s="68"/>
      <c r="AK999" s="68"/>
      <c r="AL999" s="68"/>
      <c r="AM999" s="68"/>
      <c r="AN999" s="68"/>
      <c r="AO999" s="68"/>
      <c r="AP999" s="68"/>
      <c r="AQ999" s="68"/>
      <c r="AR999" s="68"/>
      <c r="AS999" s="68"/>
      <c r="AT999" s="68"/>
      <c r="AU999" s="68"/>
      <c r="AV999" s="68"/>
      <c r="AW999" s="68"/>
      <c r="AX999" s="68"/>
      <c r="AY999" s="68"/>
      <c r="AZ999" s="68"/>
      <c r="BA999" s="68"/>
      <c r="BB999" s="68"/>
      <c r="BC999" s="68"/>
      <c r="BD999" s="68"/>
      <c r="BE999" s="68"/>
      <c r="BF999" s="68"/>
      <c r="BG999" s="68"/>
      <c r="BH999" s="68"/>
    </row>
    <row r="1000" ht="15.75" customHeight="1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  <c r="AB1000" s="68"/>
      <c r="AC1000" s="68"/>
      <c r="AD1000" s="68"/>
      <c r="AE1000" s="68"/>
      <c r="AF1000" s="68"/>
      <c r="AG1000" s="68"/>
      <c r="AH1000" s="68"/>
      <c r="AI1000" s="68"/>
      <c r="AJ1000" s="68"/>
      <c r="AK1000" s="68"/>
      <c r="AL1000" s="68"/>
      <c r="AM1000" s="68"/>
      <c r="AN1000" s="68"/>
      <c r="AO1000" s="68"/>
      <c r="AP1000" s="68"/>
      <c r="AQ1000" s="68"/>
      <c r="AR1000" s="68"/>
      <c r="AS1000" s="68"/>
      <c r="AT1000" s="68"/>
      <c r="AU1000" s="68"/>
      <c r="AV1000" s="68"/>
      <c r="AW1000" s="68"/>
      <c r="AX1000" s="68"/>
      <c r="AY1000" s="68"/>
      <c r="AZ1000" s="68"/>
      <c r="BA1000" s="68"/>
      <c r="BB1000" s="68"/>
      <c r="BC1000" s="68"/>
      <c r="BD1000" s="68"/>
      <c r="BE1000" s="68"/>
      <c r="BF1000" s="68"/>
      <c r="BG1000" s="68"/>
      <c r="BH1000" s="68"/>
    </row>
  </sheetData>
  <mergeCells count="23">
    <mergeCell ref="AH3:AM3"/>
    <mergeCell ref="AN3:AS3"/>
    <mergeCell ref="AT3:AY3"/>
    <mergeCell ref="AZ3:BE3"/>
    <mergeCell ref="A1:BH1"/>
    <mergeCell ref="A2:BH2"/>
    <mergeCell ref="J3:O3"/>
    <mergeCell ref="P3:U3"/>
    <mergeCell ref="V3:AA3"/>
    <mergeCell ref="AB3:AG3"/>
    <mergeCell ref="BF3:BH3"/>
    <mergeCell ref="J5:BH5"/>
    <mergeCell ref="A75:I75"/>
    <mergeCell ref="A81:B81"/>
    <mergeCell ref="D81:E81"/>
    <mergeCell ref="F81:G81"/>
    <mergeCell ref="A3:I3"/>
    <mergeCell ref="A5:I5"/>
    <mergeCell ref="A21:I21"/>
    <mergeCell ref="A34:I34"/>
    <mergeCell ref="A39:I39"/>
    <mergeCell ref="A58:I58"/>
    <mergeCell ref="A67:I67"/>
  </mergeCells>
  <conditionalFormatting sqref="J5:AB19 AC5:AJ80 AK5:BH18 AK20:BH80 J21:AB80">
    <cfRule type="expression" dxfId="0" priority="1">
      <formula>AND(J$4&gt;=$D5,J$4&lt;=$D5+($E5-$D5+1)*$H5-1)</formula>
    </cfRule>
  </conditionalFormatting>
  <conditionalFormatting sqref="J5:AB19 AC5:AJ80 AK5:BH18 AK20:BH80 J21:AB80">
    <cfRule type="expression" dxfId="1" priority="2">
      <formula>AND(J$4&gt;=$D5,J$4&lt;=$E5)</formula>
    </cfRule>
  </conditionalFormatting>
  <dataValidations>
    <dataValidation type="list" allowBlank="1" showErrorMessage="1" sqref="I6:I20 I22:I33 I35:I38 I40:I57 I59:I66 I68:I74 I76:I80">
      <formula1>"Sin hacer,En curso,Completa"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29"/>
    <col customWidth="1" min="9" max="9" width="15.57"/>
    <col customWidth="1" min="10" max="60" width="4.0"/>
  </cols>
  <sheetData>
    <row r="1">
      <c r="A1" s="6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3"/>
    </row>
    <row r="2">
      <c r="A2" s="70" t="s">
        <v>181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>
      <c r="A3" s="71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</row>
    <row r="4">
      <c r="A4" s="69" t="s">
        <v>182</v>
      </c>
      <c r="B4" s="2"/>
      <c r="C4" s="2"/>
      <c r="D4" s="2"/>
      <c r="E4" s="2"/>
      <c r="F4" s="2"/>
      <c r="G4" s="2"/>
      <c r="H4" s="2"/>
      <c r="I4" s="3"/>
      <c r="J4" s="72" t="s">
        <v>3</v>
      </c>
      <c r="K4" s="2"/>
      <c r="L4" s="2"/>
      <c r="M4" s="2"/>
      <c r="N4" s="2"/>
      <c r="O4" s="3"/>
      <c r="P4" s="73" t="s">
        <v>4</v>
      </c>
      <c r="Q4" s="2"/>
      <c r="R4" s="2"/>
      <c r="S4" s="2"/>
      <c r="T4" s="2"/>
      <c r="U4" s="2"/>
      <c r="V4" s="73" t="s">
        <v>5</v>
      </c>
      <c r="W4" s="2"/>
      <c r="X4" s="2"/>
      <c r="Y4" s="2"/>
      <c r="Z4" s="2"/>
      <c r="AA4" s="2"/>
      <c r="AB4" s="73" t="s">
        <v>6</v>
      </c>
      <c r="AC4" s="2"/>
      <c r="AD4" s="2"/>
      <c r="AE4" s="2"/>
      <c r="AF4" s="2"/>
      <c r="AG4" s="2"/>
      <c r="AH4" s="73" t="s">
        <v>7</v>
      </c>
      <c r="AI4" s="2"/>
      <c r="AJ4" s="2"/>
      <c r="AK4" s="2"/>
      <c r="AL4" s="2"/>
      <c r="AM4" s="2"/>
      <c r="AN4" s="73" t="s">
        <v>8</v>
      </c>
      <c r="AO4" s="2"/>
      <c r="AP4" s="2"/>
      <c r="AQ4" s="2"/>
      <c r="AR4" s="2"/>
      <c r="AS4" s="2"/>
      <c r="AT4" s="73" t="s">
        <v>9</v>
      </c>
      <c r="AU4" s="2"/>
      <c r="AV4" s="2"/>
      <c r="AW4" s="2"/>
      <c r="AX4" s="2"/>
      <c r="AY4" s="2"/>
      <c r="AZ4" s="73" t="s">
        <v>10</v>
      </c>
      <c r="BA4" s="2"/>
      <c r="BB4" s="2"/>
      <c r="BC4" s="2"/>
      <c r="BD4" s="2"/>
      <c r="BE4" s="2"/>
      <c r="BF4" s="74" t="s">
        <v>11</v>
      </c>
      <c r="BG4" s="2"/>
      <c r="BH4" s="2"/>
    </row>
    <row r="5">
      <c r="A5" s="10" t="s">
        <v>12</v>
      </c>
      <c r="B5" s="75" t="s">
        <v>13</v>
      </c>
      <c r="C5" s="75" t="s">
        <v>14</v>
      </c>
      <c r="D5" s="76" t="s">
        <v>15</v>
      </c>
      <c r="E5" s="76" t="s">
        <v>16</v>
      </c>
      <c r="F5" s="75" t="s">
        <v>17</v>
      </c>
      <c r="G5" s="75" t="s">
        <v>18</v>
      </c>
      <c r="H5" s="76" t="s">
        <v>19</v>
      </c>
      <c r="I5" s="75" t="s">
        <v>20</v>
      </c>
      <c r="J5" s="77">
        <v>45489.0</v>
      </c>
      <c r="K5" s="78">
        <f t="shared" ref="K5:O5" si="1">+J5+1</f>
        <v>45490</v>
      </c>
      <c r="L5" s="78">
        <f t="shared" si="1"/>
        <v>45491</v>
      </c>
      <c r="M5" s="78">
        <f t="shared" si="1"/>
        <v>45492</v>
      </c>
      <c r="N5" s="78">
        <f t="shared" si="1"/>
        <v>45493</v>
      </c>
      <c r="O5" s="78">
        <f t="shared" si="1"/>
        <v>45494</v>
      </c>
      <c r="P5" s="78">
        <f>+O5+2</f>
        <v>45496</v>
      </c>
      <c r="Q5" s="78">
        <f t="shared" ref="Q5:U5" si="2">+P5+1</f>
        <v>45497</v>
      </c>
      <c r="R5" s="78">
        <f t="shared" si="2"/>
        <v>45498</v>
      </c>
      <c r="S5" s="78">
        <f t="shared" si="2"/>
        <v>45499</v>
      </c>
      <c r="T5" s="78">
        <f t="shared" si="2"/>
        <v>45500</v>
      </c>
      <c r="U5" s="78">
        <f t="shared" si="2"/>
        <v>45501</v>
      </c>
      <c r="V5" s="78">
        <f>+U5+2</f>
        <v>45503</v>
      </c>
      <c r="W5" s="78">
        <f t="shared" ref="W5:AA5" si="3">+V5+1</f>
        <v>45504</v>
      </c>
      <c r="X5" s="78">
        <f t="shared" si="3"/>
        <v>45505</v>
      </c>
      <c r="Y5" s="78">
        <f t="shared" si="3"/>
        <v>45506</v>
      </c>
      <c r="Z5" s="78">
        <f t="shared" si="3"/>
        <v>45507</v>
      </c>
      <c r="AA5" s="78">
        <f t="shared" si="3"/>
        <v>45508</v>
      </c>
      <c r="AB5" s="78">
        <f>+AA5+2</f>
        <v>45510</v>
      </c>
      <c r="AC5" s="78">
        <f t="shared" ref="AC5:AG5" si="4">+AB5+1</f>
        <v>45511</v>
      </c>
      <c r="AD5" s="78">
        <f t="shared" si="4"/>
        <v>45512</v>
      </c>
      <c r="AE5" s="78">
        <f t="shared" si="4"/>
        <v>45513</v>
      </c>
      <c r="AF5" s="78">
        <f t="shared" si="4"/>
        <v>45514</v>
      </c>
      <c r="AG5" s="78">
        <f t="shared" si="4"/>
        <v>45515</v>
      </c>
      <c r="AH5" s="78">
        <f>+AG5+2</f>
        <v>45517</v>
      </c>
      <c r="AI5" s="78">
        <f t="shared" ref="AI5:AM5" si="5">+AH5+1</f>
        <v>45518</v>
      </c>
      <c r="AJ5" s="78">
        <f t="shared" si="5"/>
        <v>45519</v>
      </c>
      <c r="AK5" s="78">
        <f t="shared" si="5"/>
        <v>45520</v>
      </c>
      <c r="AL5" s="78">
        <f t="shared" si="5"/>
        <v>45521</v>
      </c>
      <c r="AM5" s="78">
        <f t="shared" si="5"/>
        <v>45522</v>
      </c>
      <c r="AN5" s="78">
        <f>+AM5+2</f>
        <v>45524</v>
      </c>
      <c r="AO5" s="78">
        <f t="shared" ref="AO5:AS5" si="6">+AN5+1</f>
        <v>45525</v>
      </c>
      <c r="AP5" s="78">
        <f t="shared" si="6"/>
        <v>45526</v>
      </c>
      <c r="AQ5" s="78">
        <f t="shared" si="6"/>
        <v>45527</v>
      </c>
      <c r="AR5" s="78">
        <f t="shared" si="6"/>
        <v>45528</v>
      </c>
      <c r="AS5" s="78">
        <f t="shared" si="6"/>
        <v>45529</v>
      </c>
      <c r="AT5" s="78">
        <f>+AS5+2</f>
        <v>45531</v>
      </c>
      <c r="AU5" s="78">
        <f t="shared" ref="AU5:BH5" si="7">+AT5+1</f>
        <v>45532</v>
      </c>
      <c r="AV5" s="78">
        <f t="shared" si="7"/>
        <v>45533</v>
      </c>
      <c r="AW5" s="78">
        <f t="shared" si="7"/>
        <v>45534</v>
      </c>
      <c r="AX5" s="78">
        <f t="shared" si="7"/>
        <v>45535</v>
      </c>
      <c r="AY5" s="78">
        <f t="shared" si="7"/>
        <v>45536</v>
      </c>
      <c r="AZ5" s="14">
        <f t="shared" si="7"/>
        <v>45537</v>
      </c>
      <c r="BA5" s="14">
        <f t="shared" si="7"/>
        <v>45538</v>
      </c>
      <c r="BB5" s="14">
        <f t="shared" si="7"/>
        <v>45539</v>
      </c>
      <c r="BC5" s="14">
        <f t="shared" si="7"/>
        <v>45540</v>
      </c>
      <c r="BD5" s="14">
        <f t="shared" si="7"/>
        <v>45541</v>
      </c>
      <c r="BE5" s="14">
        <f t="shared" si="7"/>
        <v>45542</v>
      </c>
      <c r="BF5" s="14">
        <f t="shared" si="7"/>
        <v>45543</v>
      </c>
      <c r="BG5" s="14">
        <f t="shared" si="7"/>
        <v>45544</v>
      </c>
      <c r="BH5" s="14">
        <f t="shared" si="7"/>
        <v>45545</v>
      </c>
    </row>
    <row r="6">
      <c r="A6" s="79" t="s">
        <v>21</v>
      </c>
      <c r="B6" s="2"/>
      <c r="C6" s="2"/>
      <c r="D6" s="2"/>
      <c r="E6" s="2"/>
      <c r="F6" s="2"/>
      <c r="G6" s="2"/>
      <c r="H6" s="2"/>
      <c r="I6" s="3"/>
      <c r="J6" s="8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3"/>
    </row>
    <row r="7">
      <c r="A7" s="81" t="s">
        <v>183</v>
      </c>
      <c r="B7" s="82" t="s">
        <v>184</v>
      </c>
      <c r="C7" s="19"/>
      <c r="D7" s="28"/>
      <c r="E7" s="29"/>
      <c r="F7" s="22">
        <f t="shared" ref="F7:F15" si="8">DAYS360(D7,E7)</f>
        <v>0</v>
      </c>
      <c r="G7" s="23"/>
      <c r="H7" s="24">
        <v>0.0</v>
      </c>
      <c r="I7" s="25" t="s">
        <v>84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</row>
    <row r="8">
      <c r="A8" s="83" t="s">
        <v>185</v>
      </c>
      <c r="B8" s="84" t="s">
        <v>186</v>
      </c>
      <c r="C8" s="30"/>
      <c r="D8" s="28"/>
      <c r="E8" s="29"/>
      <c r="F8" s="22">
        <f t="shared" si="8"/>
        <v>0</v>
      </c>
      <c r="G8" s="23"/>
      <c r="H8" s="24">
        <v>0.0</v>
      </c>
      <c r="I8" s="25" t="s">
        <v>84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</row>
    <row r="9">
      <c r="A9" s="85" t="s">
        <v>187</v>
      </c>
      <c r="B9" s="84" t="s">
        <v>188</v>
      </c>
      <c r="C9" s="30"/>
      <c r="D9" s="28"/>
      <c r="E9" s="29"/>
      <c r="F9" s="22">
        <f t="shared" si="8"/>
        <v>0</v>
      </c>
      <c r="G9" s="23"/>
      <c r="H9" s="24">
        <v>0.0</v>
      </c>
      <c r="I9" s="25" t="s">
        <v>84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</row>
    <row r="10">
      <c r="A10" s="85" t="s">
        <v>189</v>
      </c>
      <c r="B10" s="84" t="s">
        <v>190</v>
      </c>
      <c r="C10" s="30"/>
      <c r="D10" s="28"/>
      <c r="E10" s="29"/>
      <c r="F10" s="22">
        <f t="shared" si="8"/>
        <v>0</v>
      </c>
      <c r="G10" s="23"/>
      <c r="H10" s="24">
        <v>0.0</v>
      </c>
      <c r="I10" s="25" t="s">
        <v>84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</row>
    <row r="11">
      <c r="A11" s="85" t="s">
        <v>191</v>
      </c>
      <c r="B11" s="84" t="s">
        <v>192</v>
      </c>
      <c r="C11" s="30"/>
      <c r="D11" s="28"/>
      <c r="E11" s="29"/>
      <c r="F11" s="22">
        <f t="shared" si="8"/>
        <v>0</v>
      </c>
      <c r="G11" s="23"/>
      <c r="H11" s="24">
        <v>0.0</v>
      </c>
      <c r="I11" s="25" t="s">
        <v>84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</row>
    <row r="12">
      <c r="A12" s="85" t="s">
        <v>193</v>
      </c>
      <c r="B12" s="84" t="s">
        <v>194</v>
      </c>
      <c r="C12" s="30"/>
      <c r="D12" s="28"/>
      <c r="E12" s="29"/>
      <c r="F12" s="22">
        <f t="shared" si="8"/>
        <v>0</v>
      </c>
      <c r="G12" s="23"/>
      <c r="H12" s="86">
        <v>0.0</v>
      </c>
      <c r="I12" s="25" t="s">
        <v>84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</row>
    <row r="13">
      <c r="A13" s="85" t="s">
        <v>195</v>
      </c>
      <c r="B13" s="84" t="s">
        <v>196</v>
      </c>
      <c r="C13" s="30"/>
      <c r="D13" s="28"/>
      <c r="E13" s="21"/>
      <c r="F13" s="22">
        <f t="shared" si="8"/>
        <v>0</v>
      </c>
      <c r="G13" s="23"/>
      <c r="H13" s="86">
        <v>0.0</v>
      </c>
      <c r="I13" s="25" t="s">
        <v>84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</row>
    <row r="14">
      <c r="A14" s="85" t="s">
        <v>197</v>
      </c>
      <c r="B14" s="84" t="s">
        <v>198</v>
      </c>
      <c r="C14" s="30"/>
      <c r="D14" s="20"/>
      <c r="E14" s="21"/>
      <c r="F14" s="22">
        <f t="shared" si="8"/>
        <v>0</v>
      </c>
      <c r="G14" s="23"/>
      <c r="H14" s="86">
        <v>0.0</v>
      </c>
      <c r="I14" s="25" t="s">
        <v>84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</row>
    <row r="15">
      <c r="A15" s="85" t="s">
        <v>199</v>
      </c>
      <c r="B15" s="87" t="s">
        <v>200</v>
      </c>
      <c r="C15" s="30"/>
      <c r="D15" s="20"/>
      <c r="E15" s="29"/>
      <c r="F15" s="22">
        <f t="shared" si="8"/>
        <v>0</v>
      </c>
      <c r="G15" s="23"/>
      <c r="H15" s="86">
        <v>0.0</v>
      </c>
      <c r="I15" s="25" t="s">
        <v>84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</row>
    <row r="16">
      <c r="A16" s="88" t="s">
        <v>59</v>
      </c>
      <c r="B16" s="35"/>
      <c r="C16" s="35"/>
      <c r="D16" s="35"/>
      <c r="E16" s="35"/>
      <c r="F16" s="35"/>
      <c r="G16" s="35"/>
      <c r="H16" s="35"/>
      <c r="I16" s="3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</row>
    <row r="17">
      <c r="A17" s="89" t="s">
        <v>201</v>
      </c>
      <c r="B17" s="90" t="s">
        <v>202</v>
      </c>
      <c r="C17" s="30"/>
      <c r="D17" s="28"/>
      <c r="E17" s="33"/>
      <c r="F17" s="22">
        <f t="shared" ref="F17:F26" si="9">DAYS360(D17,E17)</f>
        <v>0</v>
      </c>
      <c r="G17" s="23"/>
      <c r="H17" s="86">
        <v>0.0</v>
      </c>
      <c r="I17" s="25" t="s">
        <v>84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</row>
    <row r="18">
      <c r="A18" s="85" t="s">
        <v>203</v>
      </c>
      <c r="B18" s="87" t="s">
        <v>204</v>
      </c>
      <c r="C18" s="30"/>
      <c r="D18" s="28"/>
      <c r="E18" s="33"/>
      <c r="F18" s="22">
        <f t="shared" si="9"/>
        <v>0</v>
      </c>
      <c r="G18" s="23"/>
      <c r="H18" s="86">
        <v>0.0</v>
      </c>
      <c r="I18" s="25" t="s">
        <v>84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</row>
    <row r="19">
      <c r="A19" s="85" t="s">
        <v>205</v>
      </c>
      <c r="B19" s="87" t="s">
        <v>206</v>
      </c>
      <c r="C19" s="30"/>
      <c r="D19" s="28"/>
      <c r="E19" s="33"/>
      <c r="F19" s="22">
        <f t="shared" si="9"/>
        <v>0</v>
      </c>
      <c r="G19" s="23"/>
      <c r="H19" s="86">
        <v>0.0</v>
      </c>
      <c r="I19" s="25" t="s">
        <v>84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</row>
    <row r="20">
      <c r="A20" s="91" t="s">
        <v>207</v>
      </c>
      <c r="B20" s="92" t="s">
        <v>208</v>
      </c>
      <c r="C20" s="93"/>
      <c r="D20" s="93"/>
      <c r="E20" s="93"/>
      <c r="F20" s="22">
        <f t="shared" si="9"/>
        <v>0</v>
      </c>
      <c r="G20" s="93"/>
      <c r="H20" s="86">
        <v>0.0</v>
      </c>
      <c r="I20" s="25" t="s">
        <v>84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</row>
    <row r="21">
      <c r="A21" s="85" t="s">
        <v>209</v>
      </c>
      <c r="B21" s="87" t="s">
        <v>210</v>
      </c>
      <c r="C21" s="39"/>
      <c r="D21" s="40"/>
      <c r="E21" s="40"/>
      <c r="F21" s="22">
        <f t="shared" si="9"/>
        <v>0</v>
      </c>
      <c r="G21" s="41"/>
      <c r="H21" s="86">
        <v>0.0</v>
      </c>
      <c r="I21" s="25" t="s">
        <v>84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</row>
    <row r="22">
      <c r="A22" s="85" t="s">
        <v>211</v>
      </c>
      <c r="B22" s="87" t="s">
        <v>212</v>
      </c>
      <c r="C22" s="30"/>
      <c r="D22" s="40"/>
      <c r="E22" s="44"/>
      <c r="F22" s="22">
        <f t="shared" si="9"/>
        <v>0</v>
      </c>
      <c r="G22" s="41"/>
      <c r="H22" s="86">
        <v>0.0</v>
      </c>
      <c r="I22" s="25" t="s">
        <v>84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</row>
    <row r="23">
      <c r="A23" s="85" t="s">
        <v>213</v>
      </c>
      <c r="B23" s="87" t="s">
        <v>214</v>
      </c>
      <c r="C23" s="30"/>
      <c r="D23" s="40"/>
      <c r="E23" s="40"/>
      <c r="F23" s="22">
        <f t="shared" si="9"/>
        <v>0</v>
      </c>
      <c r="G23" s="41"/>
      <c r="H23" s="86">
        <v>0.0</v>
      </c>
      <c r="I23" s="25" t="s">
        <v>84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</row>
    <row r="24">
      <c r="A24" s="85" t="s">
        <v>215</v>
      </c>
      <c r="B24" s="87" t="s">
        <v>216</v>
      </c>
      <c r="C24" s="30"/>
      <c r="D24" s="40"/>
      <c r="E24" s="40"/>
      <c r="F24" s="22">
        <f t="shared" si="9"/>
        <v>0</v>
      </c>
      <c r="G24" s="41"/>
      <c r="H24" s="86">
        <v>0.0</v>
      </c>
      <c r="I24" s="25" t="s">
        <v>84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</row>
    <row r="25">
      <c r="A25" s="43" t="s">
        <v>217</v>
      </c>
      <c r="B25" s="38" t="s">
        <v>218</v>
      </c>
      <c r="C25" s="45" t="s">
        <v>24</v>
      </c>
      <c r="D25" s="40"/>
      <c r="E25" s="41"/>
      <c r="F25" s="22">
        <f t="shared" si="9"/>
        <v>0</v>
      </c>
      <c r="G25" s="41" t="s">
        <v>76</v>
      </c>
      <c r="H25" s="24">
        <v>0.0</v>
      </c>
      <c r="I25" s="42" t="s">
        <v>84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</row>
    <row r="26">
      <c r="A26" s="43" t="s">
        <v>219</v>
      </c>
      <c r="B26" s="38" t="s">
        <v>220</v>
      </c>
      <c r="C26" s="45" t="str">
        <f>A25</f>
        <v>PR8</v>
      </c>
      <c r="D26" s="40"/>
      <c r="E26" s="41"/>
      <c r="F26" s="22">
        <f t="shared" si="9"/>
        <v>0</v>
      </c>
      <c r="G26" s="41" t="s">
        <v>76</v>
      </c>
      <c r="H26" s="86">
        <v>0.0</v>
      </c>
      <c r="I26" s="42" t="s">
        <v>84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</row>
    <row r="27">
      <c r="A27" s="88" t="s">
        <v>85</v>
      </c>
      <c r="B27" s="35"/>
      <c r="C27" s="35"/>
      <c r="D27" s="35"/>
      <c r="E27" s="35"/>
      <c r="F27" s="35"/>
      <c r="G27" s="35"/>
      <c r="H27" s="35"/>
      <c r="I27" s="3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</row>
    <row r="28">
      <c r="A28" s="89" t="s">
        <v>221</v>
      </c>
      <c r="B28" s="90" t="s">
        <v>222</v>
      </c>
      <c r="C28" s="45"/>
      <c r="D28" s="40"/>
      <c r="E28" s="40"/>
      <c r="F28" s="22">
        <f t="shared" ref="F28:F33" si="10">DAYS360(D28,E28)</f>
        <v>0</v>
      </c>
      <c r="G28" s="41"/>
      <c r="H28" s="86">
        <v>0.0</v>
      </c>
      <c r="I28" s="42" t="s">
        <v>84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</row>
    <row r="29">
      <c r="A29" s="85" t="s">
        <v>223</v>
      </c>
      <c r="B29" s="87" t="s">
        <v>224</v>
      </c>
      <c r="C29" s="45"/>
      <c r="D29" s="40"/>
      <c r="E29" s="40"/>
      <c r="F29" s="22">
        <f t="shared" si="10"/>
        <v>0</v>
      </c>
      <c r="G29" s="41"/>
      <c r="H29" s="86">
        <v>0.0</v>
      </c>
      <c r="I29" s="42" t="s">
        <v>84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</row>
    <row r="30">
      <c r="A30" s="85" t="s">
        <v>225</v>
      </c>
      <c r="B30" s="87" t="s">
        <v>91</v>
      </c>
      <c r="C30" s="45"/>
      <c r="D30" s="40"/>
      <c r="E30" s="40"/>
      <c r="F30" s="22">
        <f t="shared" si="10"/>
        <v>0</v>
      </c>
      <c r="G30" s="41"/>
      <c r="H30" s="86">
        <v>0.0</v>
      </c>
      <c r="I30" s="42" t="s">
        <v>84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</row>
    <row r="31">
      <c r="A31" s="85" t="s">
        <v>226</v>
      </c>
      <c r="B31" s="87" t="s">
        <v>94</v>
      </c>
      <c r="C31" s="45"/>
      <c r="D31" s="40"/>
      <c r="E31" s="40"/>
      <c r="F31" s="22">
        <f t="shared" si="10"/>
        <v>0</v>
      </c>
      <c r="G31" s="41"/>
      <c r="H31" s="86">
        <v>0.0</v>
      </c>
      <c r="I31" s="42" t="s">
        <v>84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</row>
    <row r="32">
      <c r="A32" s="85" t="s">
        <v>227</v>
      </c>
      <c r="B32" s="87" t="s">
        <v>228</v>
      </c>
      <c r="C32" s="45"/>
      <c r="D32" s="40"/>
      <c r="E32" s="40"/>
      <c r="F32" s="22">
        <f t="shared" si="10"/>
        <v>0</v>
      </c>
      <c r="G32" s="41"/>
      <c r="H32" s="86">
        <v>0.0</v>
      </c>
      <c r="I32" s="42" t="s">
        <v>84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</row>
    <row r="33">
      <c r="A33" s="85" t="s">
        <v>229</v>
      </c>
      <c r="B33" s="87" t="s">
        <v>230</v>
      </c>
      <c r="C33" s="45"/>
      <c r="D33" s="40"/>
      <c r="E33" s="40"/>
      <c r="F33" s="22">
        <f t="shared" si="10"/>
        <v>0</v>
      </c>
      <c r="G33" s="41"/>
      <c r="H33" s="86">
        <v>0.0</v>
      </c>
      <c r="I33" s="42" t="s">
        <v>84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</row>
    <row r="34">
      <c r="A34" s="88" t="s">
        <v>95</v>
      </c>
      <c r="B34" s="35"/>
      <c r="C34" s="35"/>
      <c r="D34" s="35"/>
      <c r="E34" s="35"/>
      <c r="F34" s="35"/>
      <c r="G34" s="35"/>
      <c r="H34" s="35"/>
      <c r="I34" s="3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</row>
    <row r="35">
      <c r="A35" s="94" t="s">
        <v>231</v>
      </c>
      <c r="B35" s="90" t="s">
        <v>232</v>
      </c>
      <c r="C35" s="45"/>
      <c r="D35" s="40"/>
      <c r="E35" s="40"/>
      <c r="F35" s="22">
        <f t="shared" ref="F35:F36" si="11">DAYS360(D35,E35)</f>
        <v>0</v>
      </c>
      <c r="G35" s="41"/>
      <c r="H35" s="86">
        <v>0.0</v>
      </c>
      <c r="I35" s="42" t="s">
        <v>84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</row>
    <row r="36">
      <c r="A36" s="95" t="s">
        <v>233</v>
      </c>
      <c r="B36" s="87" t="s">
        <v>234</v>
      </c>
      <c r="C36" s="45"/>
      <c r="D36" s="40"/>
      <c r="E36" s="40"/>
      <c r="F36" s="22">
        <f t="shared" si="11"/>
        <v>0</v>
      </c>
      <c r="G36" s="41"/>
      <c r="H36" s="86">
        <v>0.0</v>
      </c>
      <c r="I36" s="42" t="s">
        <v>84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</row>
    <row r="37">
      <c r="A37" s="96" t="s">
        <v>235</v>
      </c>
      <c r="B37" s="92" t="s">
        <v>236</v>
      </c>
      <c r="C37" s="93"/>
      <c r="D37" s="93"/>
      <c r="E37" s="93"/>
      <c r="F37" s="93"/>
      <c r="G37" s="93"/>
      <c r="H37" s="93"/>
      <c r="I37" s="42" t="s">
        <v>84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</row>
    <row r="38">
      <c r="A38" s="97" t="s">
        <v>237</v>
      </c>
      <c r="B38" s="50" t="s">
        <v>238</v>
      </c>
      <c r="C38" s="48"/>
      <c r="D38" s="40"/>
      <c r="E38" s="40"/>
      <c r="F38" s="22">
        <f t="shared" ref="F38:F48" si="12">DAYS360(D38,E38)</f>
        <v>0</v>
      </c>
      <c r="G38" s="41"/>
      <c r="H38" s="86">
        <v>0.0</v>
      </c>
      <c r="I38" s="42" t="s">
        <v>84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</row>
    <row r="39">
      <c r="A39" s="97" t="s">
        <v>239</v>
      </c>
      <c r="B39" s="50" t="s">
        <v>240</v>
      </c>
      <c r="C39" s="48"/>
      <c r="D39" s="40"/>
      <c r="E39" s="40"/>
      <c r="F39" s="22">
        <f t="shared" si="12"/>
        <v>0</v>
      </c>
      <c r="G39" s="41"/>
      <c r="H39" s="86">
        <v>0.0</v>
      </c>
      <c r="I39" s="42" t="s">
        <v>84</v>
      </c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</row>
    <row r="40">
      <c r="A40" s="97" t="s">
        <v>241</v>
      </c>
      <c r="B40" s="50" t="s">
        <v>242</v>
      </c>
      <c r="C40" s="48"/>
      <c r="D40" s="40"/>
      <c r="E40" s="40"/>
      <c r="F40" s="22">
        <f t="shared" si="12"/>
        <v>0</v>
      </c>
      <c r="G40" s="41"/>
      <c r="H40" s="86">
        <v>0.0</v>
      </c>
      <c r="I40" s="42" t="s">
        <v>84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</row>
    <row r="41">
      <c r="A41" s="97" t="s">
        <v>243</v>
      </c>
      <c r="B41" s="50" t="s">
        <v>244</v>
      </c>
      <c r="C41" s="48"/>
      <c r="D41" s="40"/>
      <c r="E41" s="40"/>
      <c r="F41" s="22">
        <f t="shared" si="12"/>
        <v>0</v>
      </c>
      <c r="G41" s="41"/>
      <c r="H41" s="86">
        <v>0.0</v>
      </c>
      <c r="I41" s="42" t="s">
        <v>84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</row>
    <row r="42">
      <c r="A42" s="96" t="s">
        <v>245</v>
      </c>
      <c r="B42" s="92" t="s">
        <v>246</v>
      </c>
      <c r="C42" s="93"/>
      <c r="D42" s="93"/>
      <c r="E42" s="93"/>
      <c r="F42" s="22">
        <f t="shared" si="12"/>
        <v>0</v>
      </c>
      <c r="G42" s="93"/>
      <c r="H42" s="86">
        <v>0.0</v>
      </c>
      <c r="I42" s="42" t="s">
        <v>84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</row>
    <row r="43">
      <c r="A43" s="97" t="s">
        <v>247</v>
      </c>
      <c r="B43" s="50" t="s">
        <v>248</v>
      </c>
      <c r="C43" s="48"/>
      <c r="D43" s="40"/>
      <c r="E43" s="40"/>
      <c r="F43" s="22">
        <f t="shared" si="12"/>
        <v>0</v>
      </c>
      <c r="G43" s="41"/>
      <c r="H43" s="86">
        <v>0.0</v>
      </c>
      <c r="I43" s="42" t="s">
        <v>84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</row>
    <row r="44">
      <c r="A44" s="97" t="s">
        <v>249</v>
      </c>
      <c r="B44" s="50" t="s">
        <v>250</v>
      </c>
      <c r="C44" s="45"/>
      <c r="D44" s="40"/>
      <c r="E44" s="40"/>
      <c r="F44" s="22">
        <f t="shared" si="12"/>
        <v>0</v>
      </c>
      <c r="G44" s="41"/>
      <c r="H44" s="86">
        <v>0.0</v>
      </c>
      <c r="I44" s="42" t="s">
        <v>84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</row>
    <row r="45">
      <c r="A45" s="97" t="s">
        <v>251</v>
      </c>
      <c r="B45" s="50" t="s">
        <v>252</v>
      </c>
      <c r="C45" s="45"/>
      <c r="D45" s="40"/>
      <c r="E45" s="40"/>
      <c r="F45" s="22">
        <f t="shared" si="12"/>
        <v>0</v>
      </c>
      <c r="G45" s="41"/>
      <c r="H45" s="86">
        <v>0.0</v>
      </c>
      <c r="I45" s="42" t="s">
        <v>84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</row>
    <row r="46">
      <c r="A46" s="97" t="s">
        <v>253</v>
      </c>
      <c r="B46" s="50" t="s">
        <v>254</v>
      </c>
      <c r="C46" s="45"/>
      <c r="D46" s="40"/>
      <c r="E46" s="40"/>
      <c r="F46" s="22">
        <f t="shared" si="12"/>
        <v>0</v>
      </c>
      <c r="G46" s="41"/>
      <c r="H46" s="24">
        <v>0.0</v>
      </c>
      <c r="I46" s="42" t="s">
        <v>84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</row>
    <row r="47">
      <c r="A47" s="97" t="s">
        <v>255</v>
      </c>
      <c r="B47" s="50" t="s">
        <v>256</v>
      </c>
      <c r="C47" s="45"/>
      <c r="D47" s="40"/>
      <c r="E47" s="44"/>
      <c r="F47" s="22">
        <f t="shared" si="12"/>
        <v>0</v>
      </c>
      <c r="G47" s="41"/>
      <c r="H47" s="86">
        <v>0.0</v>
      </c>
      <c r="I47" s="42" t="s">
        <v>84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</row>
    <row r="48">
      <c r="A48" s="97" t="s">
        <v>257</v>
      </c>
      <c r="B48" s="50" t="s">
        <v>258</v>
      </c>
      <c r="C48" s="45"/>
      <c r="D48" s="40"/>
      <c r="E48" s="40"/>
      <c r="F48" s="22">
        <f t="shared" si="12"/>
        <v>0</v>
      </c>
      <c r="G48" s="41"/>
      <c r="H48" s="86">
        <v>0.0</v>
      </c>
      <c r="I48" s="42" t="s">
        <v>84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</row>
    <row r="49">
      <c r="A49" s="88" t="s">
        <v>135</v>
      </c>
      <c r="B49" s="35"/>
      <c r="C49" s="35"/>
      <c r="D49" s="35"/>
      <c r="E49" s="35"/>
      <c r="F49" s="35"/>
      <c r="G49" s="35"/>
      <c r="H49" s="35"/>
      <c r="I49" s="3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</row>
    <row r="50">
      <c r="A50" s="46" t="s">
        <v>259</v>
      </c>
      <c r="B50" s="47" t="s">
        <v>260</v>
      </c>
      <c r="C50" s="45"/>
      <c r="D50" s="44"/>
      <c r="E50" s="44"/>
      <c r="F50" s="22">
        <f t="shared" ref="F50:F58" si="13">DAYS360(D50,E50)</f>
        <v>0</v>
      </c>
      <c r="G50" s="41"/>
      <c r="H50" s="86">
        <v>0.0</v>
      </c>
      <c r="I50" s="42" t="s">
        <v>84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</row>
    <row r="51">
      <c r="A51" s="49" t="s">
        <v>261</v>
      </c>
      <c r="B51" s="50" t="s">
        <v>262</v>
      </c>
      <c r="C51" s="54"/>
      <c r="D51" s="40"/>
      <c r="E51" s="40"/>
      <c r="F51" s="22">
        <f t="shared" si="13"/>
        <v>0</v>
      </c>
      <c r="G51" s="41"/>
      <c r="H51" s="86">
        <v>0.0</v>
      </c>
      <c r="I51" s="42" t="s">
        <v>84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98" t="s">
        <v>263</v>
      </c>
    </row>
    <row r="52">
      <c r="A52" s="49" t="s">
        <v>264</v>
      </c>
      <c r="B52" s="50" t="s">
        <v>265</v>
      </c>
      <c r="C52" s="54"/>
      <c r="D52" s="40"/>
      <c r="E52" s="40"/>
      <c r="F52" s="22">
        <f t="shared" si="13"/>
        <v>0</v>
      </c>
      <c r="G52" s="41"/>
      <c r="H52" s="86">
        <v>0.0</v>
      </c>
      <c r="I52" s="42" t="s">
        <v>84</v>
      </c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</row>
    <row r="53">
      <c r="A53" s="49" t="s">
        <v>266</v>
      </c>
      <c r="B53" s="50" t="s">
        <v>267</v>
      </c>
      <c r="C53" s="54"/>
      <c r="D53" s="40"/>
      <c r="E53" s="40"/>
      <c r="F53" s="22">
        <f t="shared" si="13"/>
        <v>0</v>
      </c>
      <c r="G53" s="41"/>
      <c r="H53" s="86">
        <v>0.0</v>
      </c>
      <c r="I53" s="42" t="s">
        <v>84</v>
      </c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</row>
    <row r="54">
      <c r="A54" s="49" t="s">
        <v>268</v>
      </c>
      <c r="B54" s="50" t="s">
        <v>269</v>
      </c>
      <c r="C54" s="54"/>
      <c r="D54" s="40"/>
      <c r="E54" s="40"/>
      <c r="F54" s="22">
        <f t="shared" si="13"/>
        <v>0</v>
      </c>
      <c r="G54" s="41"/>
      <c r="H54" s="86">
        <v>0.0</v>
      </c>
      <c r="I54" s="42" t="s">
        <v>84</v>
      </c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</row>
    <row r="55">
      <c r="A55" s="49" t="s">
        <v>270</v>
      </c>
      <c r="B55" s="50" t="s">
        <v>271</v>
      </c>
      <c r="C55" s="54"/>
      <c r="D55" s="40"/>
      <c r="E55" s="40"/>
      <c r="F55" s="22">
        <f t="shared" si="13"/>
        <v>0</v>
      </c>
      <c r="G55" s="41"/>
      <c r="H55" s="86">
        <v>0.0</v>
      </c>
      <c r="I55" s="42" t="s">
        <v>84</v>
      </c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</row>
    <row r="56">
      <c r="A56" s="49" t="s">
        <v>272</v>
      </c>
      <c r="B56" s="50" t="s">
        <v>273</v>
      </c>
      <c r="C56" s="54"/>
      <c r="D56" s="40"/>
      <c r="E56" s="40"/>
      <c r="F56" s="22">
        <f t="shared" si="13"/>
        <v>0</v>
      </c>
      <c r="G56" s="41"/>
      <c r="H56" s="86">
        <v>0.0</v>
      </c>
      <c r="I56" s="42" t="s">
        <v>84</v>
      </c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</row>
    <row r="57">
      <c r="A57" s="49" t="s">
        <v>274</v>
      </c>
      <c r="B57" s="50" t="s">
        <v>275</v>
      </c>
      <c r="C57" s="54"/>
      <c r="D57" s="40"/>
      <c r="E57" s="40"/>
      <c r="F57" s="22">
        <f t="shared" si="13"/>
        <v>0</v>
      </c>
      <c r="G57" s="41"/>
      <c r="H57" s="86">
        <v>0.0</v>
      </c>
      <c r="I57" s="42" t="s">
        <v>84</v>
      </c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</row>
    <row r="58">
      <c r="A58" s="49" t="s">
        <v>276</v>
      </c>
      <c r="B58" s="50" t="s">
        <v>277</v>
      </c>
      <c r="C58" s="54"/>
      <c r="D58" s="40"/>
      <c r="E58" s="40"/>
      <c r="F58" s="22">
        <f t="shared" si="13"/>
        <v>0</v>
      </c>
      <c r="G58" s="41"/>
      <c r="H58" s="86">
        <v>0.0</v>
      </c>
      <c r="I58" s="42" t="s">
        <v>84</v>
      </c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>
      <c r="A59" s="88" t="s">
        <v>153</v>
      </c>
      <c r="B59" s="35"/>
      <c r="C59" s="35"/>
      <c r="D59" s="35"/>
      <c r="E59" s="35"/>
      <c r="F59" s="35"/>
      <c r="G59" s="35"/>
      <c r="H59" s="35"/>
      <c r="I59" s="3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</row>
    <row r="60">
      <c r="A60" s="46" t="s">
        <v>166</v>
      </c>
      <c r="B60" s="47" t="s">
        <v>278</v>
      </c>
      <c r="C60" s="48"/>
      <c r="D60" s="40"/>
      <c r="E60" s="40"/>
      <c r="F60" s="22">
        <f t="shared" ref="F60:F66" si="14">DAYS360(D60,E60)</f>
        <v>0</v>
      </c>
      <c r="G60" s="56"/>
      <c r="H60" s="86">
        <v>0.0</v>
      </c>
      <c r="I60" s="42" t="s">
        <v>84</v>
      </c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</row>
    <row r="61">
      <c r="A61" s="49" t="s">
        <v>279</v>
      </c>
      <c r="B61" s="50" t="s">
        <v>280</v>
      </c>
      <c r="C61" s="45"/>
      <c r="D61" s="40"/>
      <c r="E61" s="40"/>
      <c r="F61" s="22">
        <f t="shared" si="14"/>
        <v>0</v>
      </c>
      <c r="G61" s="57"/>
      <c r="H61" s="86">
        <v>0.0</v>
      </c>
      <c r="I61" s="42" t="s">
        <v>84</v>
      </c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</row>
    <row r="62">
      <c r="A62" s="49" t="s">
        <v>281</v>
      </c>
      <c r="B62" s="50" t="s">
        <v>282</v>
      </c>
      <c r="C62" s="45"/>
      <c r="D62" s="40"/>
      <c r="E62" s="40"/>
      <c r="F62" s="22">
        <f t="shared" si="14"/>
        <v>0</v>
      </c>
      <c r="G62" s="57"/>
      <c r="H62" s="86">
        <v>0.0</v>
      </c>
      <c r="I62" s="42" t="s">
        <v>84</v>
      </c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</row>
    <row r="63">
      <c r="A63" s="49" t="s">
        <v>283</v>
      </c>
      <c r="B63" s="50" t="s">
        <v>284</v>
      </c>
      <c r="C63" s="45"/>
      <c r="D63" s="40"/>
      <c r="E63" s="40"/>
      <c r="F63" s="22">
        <f t="shared" si="14"/>
        <v>0</v>
      </c>
      <c r="G63" s="57"/>
      <c r="H63" s="24">
        <v>1.0</v>
      </c>
      <c r="I63" s="42" t="s">
        <v>26</v>
      </c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>
      <c r="A64" s="49" t="s">
        <v>285</v>
      </c>
      <c r="B64" s="50" t="s">
        <v>286</v>
      </c>
      <c r="C64" s="45"/>
      <c r="D64" s="40"/>
      <c r="E64" s="44"/>
      <c r="F64" s="22">
        <f t="shared" si="14"/>
        <v>0</v>
      </c>
      <c r="G64" s="57"/>
      <c r="H64" s="86">
        <v>0.0</v>
      </c>
      <c r="I64" s="42" t="s">
        <v>84</v>
      </c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>
      <c r="A65" s="49" t="s">
        <v>287</v>
      </c>
      <c r="B65" s="50" t="s">
        <v>288</v>
      </c>
      <c r="C65" s="45"/>
      <c r="D65" s="44"/>
      <c r="E65" s="40"/>
      <c r="F65" s="22">
        <f t="shared" si="14"/>
        <v>0</v>
      </c>
      <c r="G65" s="57"/>
      <c r="H65" s="86">
        <v>0.0</v>
      </c>
      <c r="I65" s="42" t="s">
        <v>84</v>
      </c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>
      <c r="A66" s="49" t="s">
        <v>289</v>
      </c>
      <c r="B66" s="50" t="s">
        <v>290</v>
      </c>
      <c r="C66" s="45"/>
      <c r="D66" s="40"/>
      <c r="E66" s="40"/>
      <c r="F66" s="22">
        <f t="shared" si="14"/>
        <v>0</v>
      </c>
      <c r="G66" s="57"/>
      <c r="H66" s="86">
        <v>0.0</v>
      </c>
      <c r="I66" s="42" t="s">
        <v>84</v>
      </c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</row>
    <row r="67">
      <c r="A67" s="88" t="s">
        <v>168</v>
      </c>
      <c r="B67" s="35"/>
      <c r="C67" s="35"/>
      <c r="D67" s="35"/>
      <c r="E67" s="35"/>
      <c r="F67" s="35"/>
      <c r="G67" s="35"/>
      <c r="H67" s="35"/>
      <c r="I67" s="3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</row>
    <row r="68">
      <c r="A68" s="46" t="s">
        <v>291</v>
      </c>
      <c r="B68" s="18" t="s">
        <v>292</v>
      </c>
      <c r="C68" s="48"/>
      <c r="D68" s="40"/>
      <c r="E68" s="40"/>
      <c r="F68" s="22">
        <f t="shared" ref="F68:F77" si="15">DAYS360(D68,E68)</f>
        <v>0</v>
      </c>
      <c r="G68" s="99" t="s">
        <v>29</v>
      </c>
      <c r="H68" s="24">
        <v>1.0</v>
      </c>
      <c r="I68" s="42" t="s">
        <v>26</v>
      </c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</row>
    <row r="69">
      <c r="A69" s="49" t="s">
        <v>293</v>
      </c>
      <c r="B69" s="60" t="s">
        <v>294</v>
      </c>
      <c r="C69" s="45"/>
      <c r="D69" s="40"/>
      <c r="E69" s="40"/>
      <c r="F69" s="22">
        <f t="shared" si="15"/>
        <v>0</v>
      </c>
      <c r="G69" s="58" t="s">
        <v>29</v>
      </c>
      <c r="H69" s="24">
        <v>1.0</v>
      </c>
      <c r="I69" s="42" t="s">
        <v>26</v>
      </c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</row>
    <row r="70">
      <c r="A70" s="49" t="s">
        <v>295</v>
      </c>
      <c r="B70" s="60" t="s">
        <v>296</v>
      </c>
      <c r="C70" s="45"/>
      <c r="D70" s="40"/>
      <c r="E70" s="40"/>
      <c r="F70" s="22">
        <f t="shared" si="15"/>
        <v>0</v>
      </c>
      <c r="G70" s="58" t="s">
        <v>29</v>
      </c>
      <c r="H70" s="24">
        <v>1.0</v>
      </c>
      <c r="I70" s="42" t="s">
        <v>26</v>
      </c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</row>
    <row r="71">
      <c r="A71" s="49" t="s">
        <v>297</v>
      </c>
      <c r="B71" s="60" t="s">
        <v>298</v>
      </c>
      <c r="C71" s="45"/>
      <c r="D71" s="40"/>
      <c r="E71" s="40"/>
      <c r="F71" s="22">
        <f t="shared" si="15"/>
        <v>0</v>
      </c>
      <c r="G71" s="58" t="s">
        <v>25</v>
      </c>
      <c r="H71" s="24">
        <v>1.0</v>
      </c>
      <c r="I71" s="42" t="s">
        <v>26</v>
      </c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</row>
    <row r="72">
      <c r="A72" s="49" t="s">
        <v>299</v>
      </c>
      <c r="B72" s="60" t="s">
        <v>300</v>
      </c>
      <c r="C72" s="45"/>
      <c r="D72" s="40"/>
      <c r="E72" s="40"/>
      <c r="F72" s="22">
        <f t="shared" si="15"/>
        <v>0</v>
      </c>
      <c r="G72" s="58" t="s">
        <v>38</v>
      </c>
      <c r="H72" s="24">
        <v>1.0</v>
      </c>
      <c r="I72" s="42" t="s">
        <v>26</v>
      </c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</row>
    <row r="73">
      <c r="A73" s="100" t="s">
        <v>301</v>
      </c>
      <c r="B73" s="38" t="s">
        <v>302</v>
      </c>
      <c r="C73" s="93"/>
      <c r="D73" s="93"/>
      <c r="E73" s="93"/>
      <c r="F73" s="22">
        <f t="shared" si="15"/>
        <v>0</v>
      </c>
      <c r="G73" s="93"/>
      <c r="H73" s="24">
        <v>1.0</v>
      </c>
      <c r="I73" s="42" t="s">
        <v>26</v>
      </c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</row>
    <row r="74">
      <c r="A74" s="100" t="s">
        <v>303</v>
      </c>
      <c r="B74" s="38" t="s">
        <v>304</v>
      </c>
      <c r="C74" s="93"/>
      <c r="D74" s="93"/>
      <c r="E74" s="93"/>
      <c r="F74" s="22">
        <f t="shared" si="15"/>
        <v>0</v>
      </c>
      <c r="G74" s="93"/>
      <c r="H74" s="86">
        <v>0.0</v>
      </c>
      <c r="I74" s="42" t="s">
        <v>84</v>
      </c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</row>
    <row r="75">
      <c r="A75" s="100" t="s">
        <v>305</v>
      </c>
      <c r="B75" s="38" t="s">
        <v>306</v>
      </c>
      <c r="C75" s="93"/>
      <c r="D75" s="93"/>
      <c r="E75" s="93"/>
      <c r="F75" s="22">
        <f t="shared" si="15"/>
        <v>0</v>
      </c>
      <c r="G75" s="93"/>
      <c r="H75" s="86">
        <v>0.0</v>
      </c>
      <c r="I75" s="42" t="s">
        <v>84</v>
      </c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</row>
    <row r="76">
      <c r="A76" s="100" t="s">
        <v>307</v>
      </c>
      <c r="B76" s="38" t="s">
        <v>308</v>
      </c>
      <c r="C76" s="93"/>
      <c r="D76" s="93"/>
      <c r="E76" s="93"/>
      <c r="F76" s="22">
        <f t="shared" si="15"/>
        <v>0</v>
      </c>
      <c r="G76" s="93"/>
      <c r="H76" s="86">
        <v>0.0</v>
      </c>
      <c r="I76" s="42" t="s">
        <v>84</v>
      </c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</row>
    <row r="77">
      <c r="A77" s="100" t="s">
        <v>309</v>
      </c>
      <c r="B77" s="38" t="s">
        <v>310</v>
      </c>
      <c r="C77" s="93"/>
      <c r="D77" s="93"/>
      <c r="E77" s="93"/>
      <c r="F77" s="22">
        <f t="shared" si="15"/>
        <v>0</v>
      </c>
      <c r="G77" s="93"/>
      <c r="H77" s="86">
        <v>0.0</v>
      </c>
      <c r="I77" s="42" t="s">
        <v>84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</row>
    <row r="78">
      <c r="A78" s="63" t="s">
        <v>179</v>
      </c>
      <c r="B78" s="3"/>
      <c r="C78" s="64">
        <f>COUNTA(A4:A17,A19:A29,A30,A32:A35,A37:A54,A56:A63,A65:A71,A73:A77)</f>
        <v>68</v>
      </c>
      <c r="D78" s="65"/>
      <c r="F78" s="66" t="s">
        <v>180</v>
      </c>
      <c r="G78" s="3"/>
      <c r="H78" s="67">
        <f>SUMIF(H4:H77,100%)
</f>
        <v>7</v>
      </c>
    </row>
  </sheetData>
  <mergeCells count="23">
    <mergeCell ref="AH4:AM4"/>
    <mergeCell ref="AN4:AS4"/>
    <mergeCell ref="AT4:AY4"/>
    <mergeCell ref="AZ4:BE4"/>
    <mergeCell ref="A1:BH1"/>
    <mergeCell ref="A2:BH3"/>
    <mergeCell ref="J4:O4"/>
    <mergeCell ref="P4:U4"/>
    <mergeCell ref="V4:AA4"/>
    <mergeCell ref="AB4:AG4"/>
    <mergeCell ref="BF4:BH4"/>
    <mergeCell ref="J6:BH6"/>
    <mergeCell ref="A67:I67"/>
    <mergeCell ref="A78:B78"/>
    <mergeCell ref="D78:E78"/>
    <mergeCell ref="F78:G78"/>
    <mergeCell ref="A4:I4"/>
    <mergeCell ref="A6:I6"/>
    <mergeCell ref="A16:I16"/>
    <mergeCell ref="A27:I27"/>
    <mergeCell ref="A34:I34"/>
    <mergeCell ref="A49:I49"/>
    <mergeCell ref="A59:I59"/>
  </mergeCells>
  <conditionalFormatting sqref="J6:BH16 J20:BH77">
    <cfRule type="expression" dxfId="0" priority="1">
      <formula>AND(J$5&gt;=$D6,J$5&lt;=$D6+($E6-$D6+1)*$H6-1)</formula>
    </cfRule>
  </conditionalFormatting>
  <conditionalFormatting sqref="J6:BH16 J20:BH77">
    <cfRule type="expression" dxfId="1" priority="2">
      <formula>AND(J$5&gt;=$D6,J$5&lt;=$E6)</formula>
    </cfRule>
  </conditionalFormatting>
  <dataValidations>
    <dataValidation type="list" allowBlank="1" showErrorMessage="1" sqref="I7:I15 I17:I26 I28:I33 I35:I48 I50:I58 I60:I66 I68:I77">
      <formula1>"Sin hacer,En curso,Completa"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29"/>
    <col customWidth="1" min="9" max="9" width="15.57"/>
    <col customWidth="1" min="10" max="60" width="4.0"/>
  </cols>
  <sheetData>
    <row r="1">
      <c r="A1" s="10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3"/>
    </row>
    <row r="2">
      <c r="A2" s="102" t="s">
        <v>311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>
      <c r="A3" s="71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</row>
    <row r="4">
      <c r="A4" s="101" t="s">
        <v>312</v>
      </c>
      <c r="B4" s="2"/>
      <c r="C4" s="2"/>
      <c r="D4" s="2"/>
      <c r="E4" s="2"/>
      <c r="F4" s="2"/>
      <c r="G4" s="2"/>
      <c r="H4" s="2"/>
      <c r="I4" s="3"/>
      <c r="J4" s="103" t="s">
        <v>3</v>
      </c>
      <c r="K4" s="2"/>
      <c r="L4" s="2"/>
      <c r="M4" s="2"/>
      <c r="N4" s="2"/>
      <c r="O4" s="3"/>
      <c r="P4" s="104" t="s">
        <v>4</v>
      </c>
      <c r="Q4" s="2"/>
      <c r="R4" s="2"/>
      <c r="S4" s="2"/>
      <c r="T4" s="2"/>
      <c r="U4" s="2"/>
      <c r="V4" s="104" t="s">
        <v>5</v>
      </c>
      <c r="W4" s="2"/>
      <c r="X4" s="2"/>
      <c r="Y4" s="2"/>
      <c r="Z4" s="2"/>
      <c r="AA4" s="2"/>
      <c r="AB4" s="104" t="s">
        <v>6</v>
      </c>
      <c r="AC4" s="2"/>
      <c r="AD4" s="2"/>
      <c r="AE4" s="2"/>
      <c r="AF4" s="2"/>
      <c r="AG4" s="2"/>
      <c r="AH4" s="104" t="s">
        <v>7</v>
      </c>
      <c r="AI4" s="2"/>
      <c r="AJ4" s="2"/>
      <c r="AK4" s="2"/>
      <c r="AL4" s="2"/>
      <c r="AM4" s="2"/>
      <c r="AN4" s="104" t="s">
        <v>8</v>
      </c>
      <c r="AO4" s="2"/>
      <c r="AP4" s="2"/>
      <c r="AQ4" s="2"/>
      <c r="AR4" s="2"/>
      <c r="AS4" s="2"/>
      <c r="AT4" s="104" t="s">
        <v>9</v>
      </c>
      <c r="AU4" s="2"/>
      <c r="AV4" s="2"/>
      <c r="AW4" s="2"/>
      <c r="AX4" s="2"/>
      <c r="AY4" s="2"/>
      <c r="AZ4" s="104" t="s">
        <v>10</v>
      </c>
      <c r="BA4" s="2"/>
      <c r="BB4" s="2"/>
      <c r="BC4" s="2"/>
      <c r="BD4" s="2"/>
      <c r="BE4" s="2"/>
      <c r="BF4" s="105" t="s">
        <v>11</v>
      </c>
      <c r="BG4" s="2"/>
      <c r="BH4" s="2"/>
    </row>
    <row r="5">
      <c r="A5" s="10" t="s">
        <v>12</v>
      </c>
      <c r="B5" s="75" t="s">
        <v>13</v>
      </c>
      <c r="C5" s="75" t="s">
        <v>14</v>
      </c>
      <c r="D5" s="76" t="s">
        <v>15</v>
      </c>
      <c r="E5" s="76" t="s">
        <v>16</v>
      </c>
      <c r="F5" s="75" t="s">
        <v>17</v>
      </c>
      <c r="G5" s="75" t="s">
        <v>18</v>
      </c>
      <c r="H5" s="76" t="s">
        <v>19</v>
      </c>
      <c r="I5" s="75" t="s">
        <v>20</v>
      </c>
      <c r="J5" s="77">
        <v>45489.0</v>
      </c>
      <c r="K5" s="78">
        <f t="shared" ref="K5:O5" si="1">+J5+1</f>
        <v>45490</v>
      </c>
      <c r="L5" s="78">
        <f t="shared" si="1"/>
        <v>45491</v>
      </c>
      <c r="M5" s="78">
        <f t="shared" si="1"/>
        <v>45492</v>
      </c>
      <c r="N5" s="78">
        <f t="shared" si="1"/>
        <v>45493</v>
      </c>
      <c r="O5" s="78">
        <f t="shared" si="1"/>
        <v>45494</v>
      </c>
      <c r="P5" s="78">
        <f>+O5+2</f>
        <v>45496</v>
      </c>
      <c r="Q5" s="78">
        <f t="shared" ref="Q5:U5" si="2">+P5+1</f>
        <v>45497</v>
      </c>
      <c r="R5" s="78">
        <f t="shared" si="2"/>
        <v>45498</v>
      </c>
      <c r="S5" s="78">
        <f t="shared" si="2"/>
        <v>45499</v>
      </c>
      <c r="T5" s="78">
        <f t="shared" si="2"/>
        <v>45500</v>
      </c>
      <c r="U5" s="78">
        <f t="shared" si="2"/>
        <v>45501</v>
      </c>
      <c r="V5" s="78">
        <f>+U5+2</f>
        <v>45503</v>
      </c>
      <c r="W5" s="78">
        <f t="shared" ref="W5:AA5" si="3">+V5+1</f>
        <v>45504</v>
      </c>
      <c r="X5" s="78">
        <f t="shared" si="3"/>
        <v>45505</v>
      </c>
      <c r="Y5" s="78">
        <f t="shared" si="3"/>
        <v>45506</v>
      </c>
      <c r="Z5" s="78">
        <f t="shared" si="3"/>
        <v>45507</v>
      </c>
      <c r="AA5" s="78">
        <f t="shared" si="3"/>
        <v>45508</v>
      </c>
      <c r="AB5" s="78">
        <f>+AA5+2</f>
        <v>45510</v>
      </c>
      <c r="AC5" s="78">
        <f t="shared" ref="AC5:AG5" si="4">+AB5+1</f>
        <v>45511</v>
      </c>
      <c r="AD5" s="78">
        <f t="shared" si="4"/>
        <v>45512</v>
      </c>
      <c r="AE5" s="78">
        <f t="shared" si="4"/>
        <v>45513</v>
      </c>
      <c r="AF5" s="78">
        <f t="shared" si="4"/>
        <v>45514</v>
      </c>
      <c r="AG5" s="78">
        <f t="shared" si="4"/>
        <v>45515</v>
      </c>
      <c r="AH5" s="78">
        <f>+AG5+2</f>
        <v>45517</v>
      </c>
      <c r="AI5" s="78">
        <f t="shared" ref="AI5:AM5" si="5">+AH5+1</f>
        <v>45518</v>
      </c>
      <c r="AJ5" s="78">
        <f t="shared" si="5"/>
        <v>45519</v>
      </c>
      <c r="AK5" s="78">
        <f t="shared" si="5"/>
        <v>45520</v>
      </c>
      <c r="AL5" s="78">
        <f t="shared" si="5"/>
        <v>45521</v>
      </c>
      <c r="AM5" s="78">
        <f t="shared" si="5"/>
        <v>45522</v>
      </c>
      <c r="AN5" s="78">
        <f>+AM5+2</f>
        <v>45524</v>
      </c>
      <c r="AO5" s="78">
        <f t="shared" ref="AO5:AS5" si="6">+AN5+1</f>
        <v>45525</v>
      </c>
      <c r="AP5" s="78">
        <f t="shared" si="6"/>
        <v>45526</v>
      </c>
      <c r="AQ5" s="78">
        <f t="shared" si="6"/>
        <v>45527</v>
      </c>
      <c r="AR5" s="78">
        <f t="shared" si="6"/>
        <v>45528</v>
      </c>
      <c r="AS5" s="78">
        <f t="shared" si="6"/>
        <v>45529</v>
      </c>
      <c r="AT5" s="78">
        <f>+AS5+2</f>
        <v>45531</v>
      </c>
      <c r="AU5" s="78">
        <f t="shared" ref="AU5:BH5" si="7">+AT5+1</f>
        <v>45532</v>
      </c>
      <c r="AV5" s="78">
        <f t="shared" si="7"/>
        <v>45533</v>
      </c>
      <c r="AW5" s="78">
        <f t="shared" si="7"/>
        <v>45534</v>
      </c>
      <c r="AX5" s="78">
        <f t="shared" si="7"/>
        <v>45535</v>
      </c>
      <c r="AY5" s="78">
        <f t="shared" si="7"/>
        <v>45536</v>
      </c>
      <c r="AZ5" s="14">
        <f t="shared" si="7"/>
        <v>45537</v>
      </c>
      <c r="BA5" s="14">
        <f t="shared" si="7"/>
        <v>45538</v>
      </c>
      <c r="BB5" s="14">
        <f t="shared" si="7"/>
        <v>45539</v>
      </c>
      <c r="BC5" s="14">
        <f t="shared" si="7"/>
        <v>45540</v>
      </c>
      <c r="BD5" s="14">
        <f t="shared" si="7"/>
        <v>45541</v>
      </c>
      <c r="BE5" s="14">
        <f t="shared" si="7"/>
        <v>45542</v>
      </c>
      <c r="BF5" s="14">
        <f t="shared" si="7"/>
        <v>45543</v>
      </c>
      <c r="BG5" s="14">
        <f t="shared" si="7"/>
        <v>45544</v>
      </c>
      <c r="BH5" s="14">
        <f t="shared" si="7"/>
        <v>45545</v>
      </c>
    </row>
    <row r="6">
      <c r="A6" s="106" t="s">
        <v>21</v>
      </c>
      <c r="B6" s="2"/>
      <c r="C6" s="2"/>
      <c r="D6" s="2"/>
      <c r="E6" s="2"/>
      <c r="F6" s="2"/>
      <c r="G6" s="2"/>
      <c r="H6" s="2"/>
      <c r="I6" s="3"/>
      <c r="J6" s="10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3"/>
    </row>
    <row r="7">
      <c r="A7" s="108" t="s">
        <v>313</v>
      </c>
      <c r="B7" s="109" t="s">
        <v>314</v>
      </c>
      <c r="C7" s="19"/>
      <c r="D7" s="28"/>
      <c r="E7" s="29"/>
      <c r="F7" s="22">
        <f t="shared" ref="F7:F22" si="8">DAYS360(D7,E7)</f>
        <v>0</v>
      </c>
      <c r="G7" s="23"/>
      <c r="H7" s="24">
        <v>0.0</v>
      </c>
      <c r="I7" s="25" t="s">
        <v>84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</row>
    <row r="8">
      <c r="A8" s="110" t="s">
        <v>315</v>
      </c>
      <c r="B8" s="111" t="s">
        <v>316</v>
      </c>
      <c r="C8" s="30"/>
      <c r="D8" s="28"/>
      <c r="E8" s="29"/>
      <c r="F8" s="22">
        <f t="shared" si="8"/>
        <v>0</v>
      </c>
      <c r="G8" s="23"/>
      <c r="H8" s="24">
        <v>0.0</v>
      </c>
      <c r="I8" s="25" t="s">
        <v>84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</row>
    <row r="9">
      <c r="A9" s="112" t="s">
        <v>317</v>
      </c>
      <c r="B9" s="111" t="s">
        <v>318</v>
      </c>
      <c r="C9" s="30"/>
      <c r="D9" s="28"/>
      <c r="E9" s="29"/>
      <c r="F9" s="22">
        <f t="shared" si="8"/>
        <v>0</v>
      </c>
      <c r="G9" s="23"/>
      <c r="H9" s="24">
        <v>0.0</v>
      </c>
      <c r="I9" s="25" t="s">
        <v>84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</row>
    <row r="10">
      <c r="A10" s="112" t="s">
        <v>319</v>
      </c>
      <c r="B10" s="111" t="s">
        <v>320</v>
      </c>
      <c r="C10" s="30"/>
      <c r="D10" s="28"/>
      <c r="E10" s="29"/>
      <c r="F10" s="22">
        <f t="shared" si="8"/>
        <v>0</v>
      </c>
      <c r="G10" s="23"/>
      <c r="H10" s="24">
        <v>0.0</v>
      </c>
      <c r="I10" s="25" t="s">
        <v>84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</row>
    <row r="11">
      <c r="A11" s="112" t="s">
        <v>321</v>
      </c>
      <c r="B11" s="111" t="s">
        <v>322</v>
      </c>
      <c r="C11" s="30"/>
      <c r="D11" s="28"/>
      <c r="E11" s="29"/>
      <c r="F11" s="22">
        <f t="shared" si="8"/>
        <v>0</v>
      </c>
      <c r="G11" s="23"/>
      <c r="H11" s="24">
        <v>0.0</v>
      </c>
      <c r="I11" s="25" t="s">
        <v>84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</row>
    <row r="12">
      <c r="A12" s="112" t="s">
        <v>323</v>
      </c>
      <c r="B12" s="111" t="s">
        <v>324</v>
      </c>
      <c r="C12" s="30"/>
      <c r="D12" s="28"/>
      <c r="E12" s="29"/>
      <c r="F12" s="22">
        <f t="shared" si="8"/>
        <v>0</v>
      </c>
      <c r="G12" s="23"/>
      <c r="H12" s="24">
        <v>0.0</v>
      </c>
      <c r="I12" s="25" t="s">
        <v>84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</row>
    <row r="13">
      <c r="A13" s="112" t="s">
        <v>325</v>
      </c>
      <c r="B13" s="111" t="s">
        <v>326</v>
      </c>
      <c r="C13" s="30"/>
      <c r="D13" s="28"/>
      <c r="E13" s="21"/>
      <c r="F13" s="22">
        <f t="shared" si="8"/>
        <v>0</v>
      </c>
      <c r="G13" s="23"/>
      <c r="H13" s="24">
        <v>0.0</v>
      </c>
      <c r="I13" s="25" t="s">
        <v>84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</row>
    <row r="14">
      <c r="A14" s="112" t="s">
        <v>327</v>
      </c>
      <c r="B14" s="111" t="s">
        <v>328</v>
      </c>
      <c r="C14" s="30"/>
      <c r="D14" s="20"/>
      <c r="E14" s="21"/>
      <c r="F14" s="22">
        <f t="shared" si="8"/>
        <v>0</v>
      </c>
      <c r="G14" s="23"/>
      <c r="H14" s="24">
        <v>0.0</v>
      </c>
      <c r="I14" s="25" t="s">
        <v>84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</row>
    <row r="15">
      <c r="A15" s="112" t="s">
        <v>329</v>
      </c>
      <c r="B15" s="60" t="s">
        <v>330</v>
      </c>
      <c r="C15" s="30"/>
      <c r="D15" s="20"/>
      <c r="E15" s="29"/>
      <c r="F15" s="22">
        <f t="shared" si="8"/>
        <v>0</v>
      </c>
      <c r="G15" s="23"/>
      <c r="H15" s="24">
        <v>0.0</v>
      </c>
      <c r="I15" s="25" t="s">
        <v>84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</row>
    <row r="16">
      <c r="A16" s="113" t="s">
        <v>331</v>
      </c>
      <c r="B16" s="114" t="s">
        <v>332</v>
      </c>
      <c r="C16" s="93"/>
      <c r="D16" s="93"/>
      <c r="E16" s="93"/>
      <c r="F16" s="22">
        <f t="shared" si="8"/>
        <v>0</v>
      </c>
      <c r="G16" s="93"/>
      <c r="H16" s="24">
        <v>0.0</v>
      </c>
      <c r="I16" s="25" t="s">
        <v>84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</row>
    <row r="17">
      <c r="A17" s="113" t="s">
        <v>331</v>
      </c>
      <c r="B17" s="18" t="s">
        <v>333</v>
      </c>
      <c r="C17" s="30"/>
      <c r="D17" s="28"/>
      <c r="E17" s="33"/>
      <c r="F17" s="22">
        <f t="shared" si="8"/>
        <v>0</v>
      </c>
      <c r="G17" s="23"/>
      <c r="H17" s="24">
        <v>0.0</v>
      </c>
      <c r="I17" s="25" t="s">
        <v>84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</row>
    <row r="18">
      <c r="A18" s="112" t="s">
        <v>334</v>
      </c>
      <c r="B18" s="60" t="s">
        <v>335</v>
      </c>
      <c r="C18" s="30"/>
      <c r="D18" s="28"/>
      <c r="E18" s="33"/>
      <c r="F18" s="22">
        <f t="shared" si="8"/>
        <v>0</v>
      </c>
      <c r="G18" s="23"/>
      <c r="H18" s="24">
        <v>0.0</v>
      </c>
      <c r="I18" s="25" t="s">
        <v>84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</row>
    <row r="19">
      <c r="A19" s="112" t="s">
        <v>336</v>
      </c>
      <c r="B19" s="60" t="s">
        <v>337</v>
      </c>
      <c r="C19" s="30"/>
      <c r="D19" s="28"/>
      <c r="E19" s="33"/>
      <c r="F19" s="22">
        <f t="shared" si="8"/>
        <v>0</v>
      </c>
      <c r="G19" s="23"/>
      <c r="H19" s="24">
        <v>0.0</v>
      </c>
      <c r="I19" s="25" t="s">
        <v>84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</row>
    <row r="20">
      <c r="A20" s="112" t="s">
        <v>338</v>
      </c>
      <c r="B20" s="60" t="s">
        <v>339</v>
      </c>
      <c r="C20" s="93"/>
      <c r="D20" s="93"/>
      <c r="E20" s="93"/>
      <c r="F20" s="22">
        <f t="shared" si="8"/>
        <v>0</v>
      </c>
      <c r="G20" s="93"/>
      <c r="H20" s="24">
        <v>0.0</v>
      </c>
      <c r="I20" s="25" t="s">
        <v>84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</row>
    <row r="21">
      <c r="A21" s="112" t="s">
        <v>340</v>
      </c>
      <c r="B21" s="60" t="s">
        <v>341</v>
      </c>
      <c r="C21" s="39"/>
      <c r="D21" s="40"/>
      <c r="E21" s="40"/>
      <c r="F21" s="22">
        <f t="shared" si="8"/>
        <v>0</v>
      </c>
      <c r="G21" s="41"/>
      <c r="H21" s="24">
        <v>0.0</v>
      </c>
      <c r="I21" s="25" t="s">
        <v>84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</row>
    <row r="22">
      <c r="A22" s="112" t="s">
        <v>342</v>
      </c>
      <c r="B22" s="60" t="s">
        <v>343</v>
      </c>
      <c r="C22" s="30"/>
      <c r="D22" s="40"/>
      <c r="E22" s="44"/>
      <c r="F22" s="22">
        <f t="shared" si="8"/>
        <v>0</v>
      </c>
      <c r="G22" s="41"/>
      <c r="H22" s="24">
        <v>0.0</v>
      </c>
      <c r="I22" s="25" t="s">
        <v>84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</row>
    <row r="23">
      <c r="A23" s="115" t="s">
        <v>59</v>
      </c>
      <c r="B23" s="35"/>
      <c r="C23" s="35"/>
      <c r="D23" s="35"/>
      <c r="E23" s="35"/>
      <c r="F23" s="35"/>
      <c r="G23" s="35"/>
      <c r="H23" s="35"/>
      <c r="I23" s="3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</row>
    <row r="24">
      <c r="A24" s="112" t="s">
        <v>344</v>
      </c>
      <c r="B24" s="60" t="s">
        <v>345</v>
      </c>
      <c r="C24" s="30"/>
      <c r="D24" s="40"/>
      <c r="E24" s="40"/>
      <c r="F24" s="22">
        <f t="shared" ref="F24:F29" si="9">DAYS360(D24,E24)</f>
        <v>0</v>
      </c>
      <c r="G24" s="41"/>
      <c r="H24" s="86">
        <v>0.0</v>
      </c>
      <c r="I24" s="25" t="s">
        <v>84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</row>
    <row r="25">
      <c r="A25" s="112" t="s">
        <v>346</v>
      </c>
      <c r="B25" s="60" t="s">
        <v>347</v>
      </c>
      <c r="C25" s="30"/>
      <c r="D25" s="40"/>
      <c r="E25" s="40"/>
      <c r="F25" s="22">
        <f t="shared" si="9"/>
        <v>0</v>
      </c>
      <c r="G25" s="41"/>
      <c r="H25" s="86">
        <v>0.0</v>
      </c>
      <c r="I25" s="25" t="s">
        <v>84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</row>
    <row r="26">
      <c r="A26" s="113" t="s">
        <v>348</v>
      </c>
      <c r="B26" s="18" t="s">
        <v>349</v>
      </c>
      <c r="C26" s="45"/>
      <c r="D26" s="40"/>
      <c r="E26" s="40"/>
      <c r="F26" s="22">
        <f t="shared" si="9"/>
        <v>0</v>
      </c>
      <c r="G26" s="41"/>
      <c r="H26" s="86">
        <v>0.0</v>
      </c>
      <c r="I26" s="42" t="s">
        <v>84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</row>
    <row r="27">
      <c r="A27" s="112" t="s">
        <v>350</v>
      </c>
      <c r="B27" s="60" t="s">
        <v>351</v>
      </c>
      <c r="C27" s="45"/>
      <c r="D27" s="40"/>
      <c r="E27" s="40"/>
      <c r="F27" s="22">
        <f t="shared" si="9"/>
        <v>0</v>
      </c>
      <c r="G27" s="41"/>
      <c r="H27" s="86">
        <v>0.0</v>
      </c>
      <c r="I27" s="42" t="s">
        <v>84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</row>
    <row r="28">
      <c r="A28" s="112" t="s">
        <v>352</v>
      </c>
      <c r="B28" s="60" t="s">
        <v>353</v>
      </c>
      <c r="C28" s="45"/>
      <c r="D28" s="40"/>
      <c r="E28" s="40"/>
      <c r="F28" s="22">
        <f t="shared" si="9"/>
        <v>0</v>
      </c>
      <c r="G28" s="41"/>
      <c r="H28" s="86">
        <v>0.0</v>
      </c>
      <c r="I28" s="42" t="s">
        <v>84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</row>
    <row r="29">
      <c r="A29" s="112" t="s">
        <v>354</v>
      </c>
      <c r="B29" s="60" t="s">
        <v>355</v>
      </c>
      <c r="C29" s="45"/>
      <c r="D29" s="40"/>
      <c r="E29" s="40"/>
      <c r="F29" s="22">
        <f t="shared" si="9"/>
        <v>0</v>
      </c>
      <c r="G29" s="41"/>
      <c r="H29" s="86">
        <v>0.0</v>
      </c>
      <c r="I29" s="42" t="s">
        <v>84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</row>
    <row r="30">
      <c r="A30" s="115" t="s">
        <v>85</v>
      </c>
      <c r="B30" s="35"/>
      <c r="C30" s="35"/>
      <c r="D30" s="35"/>
      <c r="E30" s="35"/>
      <c r="F30" s="35"/>
      <c r="G30" s="35"/>
      <c r="H30" s="35"/>
      <c r="I30" s="3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</row>
    <row r="31">
      <c r="A31" s="112" t="s">
        <v>356</v>
      </c>
      <c r="B31" s="60" t="s">
        <v>357</v>
      </c>
      <c r="C31" s="45"/>
      <c r="D31" s="40"/>
      <c r="E31" s="40"/>
      <c r="F31" s="22">
        <f t="shared" ref="F31:F34" si="10">DAYS360(D31,E31)</f>
        <v>0</v>
      </c>
      <c r="G31" s="41"/>
      <c r="H31" s="86">
        <v>0.0</v>
      </c>
      <c r="I31" s="42" t="s">
        <v>84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</row>
    <row r="32">
      <c r="A32" s="112" t="s">
        <v>358</v>
      </c>
      <c r="B32" s="60" t="s">
        <v>89</v>
      </c>
      <c r="C32" s="45"/>
      <c r="D32" s="40"/>
      <c r="E32" s="40"/>
      <c r="F32" s="22">
        <f t="shared" si="10"/>
        <v>0</v>
      </c>
      <c r="G32" s="41"/>
      <c r="H32" s="86">
        <v>0.0</v>
      </c>
      <c r="I32" s="42" t="s">
        <v>84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</row>
    <row r="33">
      <c r="A33" s="116" t="s">
        <v>359</v>
      </c>
      <c r="B33" s="18" t="s">
        <v>91</v>
      </c>
      <c r="C33" s="45"/>
      <c r="D33" s="40"/>
      <c r="E33" s="40"/>
      <c r="F33" s="22">
        <f t="shared" si="10"/>
        <v>0</v>
      </c>
      <c r="G33" s="41"/>
      <c r="H33" s="86">
        <v>0.0</v>
      </c>
      <c r="I33" s="42" t="s">
        <v>84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</row>
    <row r="34">
      <c r="A34" s="117" t="s">
        <v>360</v>
      </c>
      <c r="B34" s="60" t="s">
        <v>94</v>
      </c>
      <c r="C34" s="45"/>
      <c r="D34" s="40"/>
      <c r="E34" s="40"/>
      <c r="F34" s="22">
        <f t="shared" si="10"/>
        <v>0</v>
      </c>
      <c r="G34" s="41"/>
      <c r="H34" s="86">
        <v>0.0</v>
      </c>
      <c r="I34" s="42" t="s">
        <v>84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</row>
    <row r="35">
      <c r="A35" s="117" t="s">
        <v>361</v>
      </c>
      <c r="B35" s="60" t="s">
        <v>228</v>
      </c>
      <c r="C35" s="93"/>
      <c r="D35" s="93"/>
      <c r="E35" s="93"/>
      <c r="F35" s="93"/>
      <c r="G35" s="93"/>
      <c r="H35" s="93"/>
      <c r="I35" s="42" t="s">
        <v>84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</row>
    <row r="36">
      <c r="A36" s="117" t="s">
        <v>362</v>
      </c>
      <c r="B36" s="60" t="s">
        <v>363</v>
      </c>
      <c r="C36" s="48"/>
      <c r="D36" s="40"/>
      <c r="E36" s="40"/>
      <c r="F36" s="22">
        <f t="shared" ref="F36:F38" si="11">DAYS360(D36,E36)</f>
        <v>0</v>
      </c>
      <c r="G36" s="41"/>
      <c r="H36" s="86">
        <v>0.0</v>
      </c>
      <c r="I36" s="42" t="s">
        <v>84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</row>
    <row r="37">
      <c r="A37" s="117" t="s">
        <v>364</v>
      </c>
      <c r="B37" s="60" t="s">
        <v>365</v>
      </c>
      <c r="C37" s="48"/>
      <c r="D37" s="40"/>
      <c r="E37" s="40"/>
      <c r="F37" s="22">
        <f t="shared" si="11"/>
        <v>0</v>
      </c>
      <c r="G37" s="41"/>
      <c r="H37" s="86">
        <v>0.0</v>
      </c>
      <c r="I37" s="42" t="s">
        <v>84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</row>
    <row r="38">
      <c r="A38" s="117" t="s">
        <v>366</v>
      </c>
      <c r="B38" s="60" t="s">
        <v>367</v>
      </c>
      <c r="C38" s="48"/>
      <c r="D38" s="40"/>
      <c r="E38" s="40"/>
      <c r="F38" s="22">
        <f t="shared" si="11"/>
        <v>0</v>
      </c>
      <c r="G38" s="41"/>
      <c r="H38" s="86">
        <v>0.0</v>
      </c>
      <c r="I38" s="42" t="s">
        <v>84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</row>
    <row r="39">
      <c r="A39" s="115" t="s">
        <v>95</v>
      </c>
      <c r="B39" s="35"/>
      <c r="C39" s="35"/>
      <c r="D39" s="35"/>
      <c r="E39" s="35"/>
      <c r="F39" s="35"/>
      <c r="G39" s="35"/>
      <c r="H39" s="35"/>
      <c r="I39" s="3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</row>
    <row r="40">
      <c r="A40" s="117" t="s">
        <v>368</v>
      </c>
      <c r="B40" s="60" t="s">
        <v>369</v>
      </c>
      <c r="C40" s="93"/>
      <c r="D40" s="93"/>
      <c r="E40" s="93"/>
      <c r="F40" s="22">
        <f t="shared" ref="F40:F42" si="12">DAYS360(D40,E40)</f>
        <v>0</v>
      </c>
      <c r="G40" s="93"/>
      <c r="H40" s="86">
        <v>0.0</v>
      </c>
      <c r="I40" s="42" t="s">
        <v>84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</row>
    <row r="41">
      <c r="A41" s="117" t="s">
        <v>370</v>
      </c>
      <c r="B41" s="60" t="s">
        <v>371</v>
      </c>
      <c r="C41" s="48"/>
      <c r="D41" s="40"/>
      <c r="E41" s="40"/>
      <c r="F41" s="22">
        <f t="shared" si="12"/>
        <v>0</v>
      </c>
      <c r="G41" s="41"/>
      <c r="H41" s="24">
        <v>0.35</v>
      </c>
      <c r="I41" s="42" t="s">
        <v>372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</row>
    <row r="42">
      <c r="A42" s="117" t="s">
        <v>373</v>
      </c>
      <c r="B42" s="60" t="s">
        <v>374</v>
      </c>
      <c r="C42" s="45"/>
      <c r="D42" s="40"/>
      <c r="E42" s="40"/>
      <c r="F42" s="22">
        <f t="shared" si="12"/>
        <v>0</v>
      </c>
      <c r="G42" s="41"/>
      <c r="H42" s="86">
        <v>0.0</v>
      </c>
      <c r="I42" s="42" t="s">
        <v>84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</row>
    <row r="43">
      <c r="A43" s="115" t="s">
        <v>135</v>
      </c>
      <c r="B43" s="35"/>
      <c r="C43" s="35"/>
      <c r="D43" s="35"/>
      <c r="E43" s="35"/>
      <c r="F43" s="35"/>
      <c r="G43" s="35"/>
      <c r="H43" s="35"/>
      <c r="I43" s="3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</row>
    <row r="44">
      <c r="A44" s="113" t="s">
        <v>375</v>
      </c>
      <c r="B44" s="60" t="s">
        <v>376</v>
      </c>
      <c r="C44" s="45"/>
      <c r="D44" s="40"/>
      <c r="E44" s="40"/>
      <c r="F44" s="22">
        <f t="shared" ref="F44:F50" si="13">DAYS360(D44,E44)</f>
        <v>0</v>
      </c>
      <c r="G44" s="41"/>
      <c r="H44" s="24">
        <v>0.0</v>
      </c>
      <c r="I44" s="42" t="s">
        <v>84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</row>
    <row r="45">
      <c r="A45" s="112" t="s">
        <v>377</v>
      </c>
      <c r="B45" s="60" t="s">
        <v>378</v>
      </c>
      <c r="C45" s="45"/>
      <c r="D45" s="40"/>
      <c r="E45" s="44"/>
      <c r="F45" s="22">
        <f t="shared" si="13"/>
        <v>0</v>
      </c>
      <c r="G45" s="41"/>
      <c r="H45" s="86">
        <v>0.0</v>
      </c>
      <c r="I45" s="42" t="s">
        <v>84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</row>
    <row r="46">
      <c r="A46" s="112" t="s">
        <v>379</v>
      </c>
      <c r="B46" s="60" t="s">
        <v>380</v>
      </c>
      <c r="C46" s="45"/>
      <c r="D46" s="40"/>
      <c r="E46" s="40"/>
      <c r="F46" s="22">
        <f t="shared" si="13"/>
        <v>0</v>
      </c>
      <c r="G46" s="41"/>
      <c r="H46" s="86">
        <v>0.0</v>
      </c>
      <c r="I46" s="42" t="s">
        <v>84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</row>
    <row r="47">
      <c r="A47" s="112" t="s">
        <v>381</v>
      </c>
      <c r="B47" s="18" t="s">
        <v>382</v>
      </c>
      <c r="C47" s="45"/>
      <c r="D47" s="44"/>
      <c r="E47" s="44"/>
      <c r="F47" s="22">
        <f t="shared" si="13"/>
        <v>0</v>
      </c>
      <c r="G47" s="41"/>
      <c r="H47" s="86">
        <v>0.0</v>
      </c>
      <c r="I47" s="42" t="s">
        <v>84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</row>
    <row r="48">
      <c r="A48" s="112" t="s">
        <v>383</v>
      </c>
      <c r="B48" s="60" t="s">
        <v>384</v>
      </c>
      <c r="C48" s="54"/>
      <c r="D48" s="40"/>
      <c r="E48" s="40"/>
      <c r="F48" s="22">
        <f t="shared" si="13"/>
        <v>0</v>
      </c>
      <c r="G48" s="41"/>
      <c r="H48" s="86">
        <v>0.0</v>
      </c>
      <c r="I48" s="42" t="s">
        <v>84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98" t="s">
        <v>263</v>
      </c>
    </row>
    <row r="49">
      <c r="A49" s="112" t="s">
        <v>385</v>
      </c>
      <c r="B49" s="60" t="s">
        <v>386</v>
      </c>
      <c r="C49" s="54"/>
      <c r="D49" s="40"/>
      <c r="E49" s="40"/>
      <c r="F49" s="22">
        <f t="shared" si="13"/>
        <v>0</v>
      </c>
      <c r="G49" s="41"/>
      <c r="H49" s="86">
        <v>0.0</v>
      </c>
      <c r="I49" s="42" t="s">
        <v>84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</row>
    <row r="50">
      <c r="A50" s="112" t="s">
        <v>387</v>
      </c>
      <c r="B50" s="60" t="s">
        <v>388</v>
      </c>
      <c r="C50" s="54"/>
      <c r="D50" s="40"/>
      <c r="E50" s="40"/>
      <c r="F50" s="22">
        <f t="shared" si="13"/>
        <v>0</v>
      </c>
      <c r="G50" s="41"/>
      <c r="H50" s="86">
        <v>0.0</v>
      </c>
      <c r="I50" s="42" t="s">
        <v>84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</row>
    <row r="51">
      <c r="A51" s="115" t="s">
        <v>153</v>
      </c>
      <c r="B51" s="35"/>
      <c r="C51" s="35"/>
      <c r="D51" s="35"/>
      <c r="E51" s="35"/>
      <c r="F51" s="35"/>
      <c r="G51" s="35"/>
      <c r="H51" s="35"/>
      <c r="I51" s="3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</row>
    <row r="52">
      <c r="A52" s="112" t="s">
        <v>389</v>
      </c>
      <c r="B52" s="60" t="s">
        <v>390</v>
      </c>
      <c r="C52" s="54"/>
      <c r="D52" s="40"/>
      <c r="E52" s="40"/>
      <c r="F52" s="22">
        <f t="shared" ref="F52:F54" si="14">DAYS360(D52,E52)</f>
        <v>0</v>
      </c>
      <c r="G52" s="41"/>
      <c r="H52" s="86">
        <v>0.0</v>
      </c>
      <c r="I52" s="42" t="s">
        <v>84</v>
      </c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</row>
    <row r="53">
      <c r="A53" s="113" t="s">
        <v>391</v>
      </c>
      <c r="B53" s="18" t="s">
        <v>392</v>
      </c>
      <c r="C53" s="48"/>
      <c r="D53" s="40"/>
      <c r="E53" s="40"/>
      <c r="F53" s="22">
        <f t="shared" si="14"/>
        <v>0</v>
      </c>
      <c r="G53" s="56"/>
      <c r="H53" s="86">
        <v>0.0</v>
      </c>
      <c r="I53" s="42" t="s">
        <v>84</v>
      </c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</row>
    <row r="54">
      <c r="A54" s="112" t="s">
        <v>393</v>
      </c>
      <c r="B54" s="60" t="s">
        <v>394</v>
      </c>
      <c r="C54" s="45"/>
      <c r="D54" s="40"/>
      <c r="E54" s="40"/>
      <c r="F54" s="22">
        <f t="shared" si="14"/>
        <v>0</v>
      </c>
      <c r="G54" s="57"/>
      <c r="H54" s="86">
        <v>0.0</v>
      </c>
      <c r="I54" s="42" t="s">
        <v>84</v>
      </c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</row>
    <row r="55">
      <c r="A55" s="115" t="s">
        <v>168</v>
      </c>
      <c r="B55" s="35"/>
      <c r="C55" s="35"/>
      <c r="D55" s="35"/>
      <c r="E55" s="35"/>
      <c r="F55" s="35"/>
      <c r="G55" s="35"/>
      <c r="H55" s="35"/>
      <c r="I55" s="3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</row>
    <row r="56">
      <c r="A56" s="112" t="s">
        <v>395</v>
      </c>
      <c r="B56" s="60" t="s">
        <v>396</v>
      </c>
      <c r="C56" s="45"/>
      <c r="D56" s="40"/>
      <c r="E56" s="40"/>
      <c r="F56" s="22">
        <f t="shared" ref="F56:F58" si="15">DAYS360(D56,E56)</f>
        <v>0</v>
      </c>
      <c r="G56" s="57"/>
      <c r="H56" s="86">
        <v>0.0</v>
      </c>
      <c r="I56" s="42" t="s">
        <v>84</v>
      </c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</row>
    <row r="57">
      <c r="A57" s="112" t="s">
        <v>397</v>
      </c>
      <c r="B57" s="60" t="s">
        <v>398</v>
      </c>
      <c r="C57" s="45"/>
      <c r="D57" s="40"/>
      <c r="E57" s="44"/>
      <c r="F57" s="22">
        <f t="shared" si="15"/>
        <v>0</v>
      </c>
      <c r="G57" s="57"/>
      <c r="H57" s="86">
        <v>0.0</v>
      </c>
      <c r="I57" s="42" t="s">
        <v>84</v>
      </c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</row>
    <row r="58">
      <c r="A58" s="112" t="s">
        <v>399</v>
      </c>
      <c r="B58" s="60" t="s">
        <v>400</v>
      </c>
      <c r="C58" s="45"/>
      <c r="D58" s="44"/>
      <c r="E58" s="40"/>
      <c r="F58" s="22">
        <f t="shared" si="15"/>
        <v>0</v>
      </c>
      <c r="G58" s="57"/>
      <c r="H58" s="86">
        <v>0.0</v>
      </c>
      <c r="I58" s="42" t="s">
        <v>84</v>
      </c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>
      <c r="A59" s="63" t="s">
        <v>179</v>
      </c>
      <c r="B59" s="3"/>
      <c r="C59" s="64">
        <f>COUNTA(#REF!,#REF!,A11,A13:A16,A18:A35,A37:A44,A46:A52,A54:A58)</f>
        <v>45</v>
      </c>
      <c r="D59" s="65"/>
      <c r="F59" s="66" t="s">
        <v>180</v>
      </c>
      <c r="G59" s="3"/>
      <c r="H59" s="67">
        <f>SUMIF(#REF!,100%)
</f>
        <v>0</v>
      </c>
    </row>
    <row r="62">
      <c r="A62" s="118"/>
      <c r="B62" s="118"/>
    </row>
    <row r="63">
      <c r="A63" s="118"/>
      <c r="B63" s="118"/>
    </row>
    <row r="64">
      <c r="A64" s="118"/>
      <c r="B64" s="118"/>
    </row>
  </sheetData>
  <mergeCells count="23">
    <mergeCell ref="AH4:AM4"/>
    <mergeCell ref="AN4:AS4"/>
    <mergeCell ref="AT4:AY4"/>
    <mergeCell ref="AZ4:BE4"/>
    <mergeCell ref="A1:BH1"/>
    <mergeCell ref="A2:BH3"/>
    <mergeCell ref="J4:O4"/>
    <mergeCell ref="P4:U4"/>
    <mergeCell ref="V4:AA4"/>
    <mergeCell ref="AB4:AG4"/>
    <mergeCell ref="BF4:BH4"/>
    <mergeCell ref="J6:BH6"/>
    <mergeCell ref="A55:I55"/>
    <mergeCell ref="A59:B59"/>
    <mergeCell ref="D59:E59"/>
    <mergeCell ref="F59:G59"/>
    <mergeCell ref="A4:I4"/>
    <mergeCell ref="A6:I6"/>
    <mergeCell ref="A23:I23"/>
    <mergeCell ref="A30:I30"/>
    <mergeCell ref="A39:I39"/>
    <mergeCell ref="A43:I43"/>
    <mergeCell ref="A51:I51"/>
  </mergeCells>
  <conditionalFormatting sqref="J6:BH16 J20:BH58">
    <cfRule type="expression" dxfId="0" priority="1">
      <formula>AND(J$5&gt;=$D6,J$5&lt;=$D6+($E6-$D6+1)*$H6-1)</formula>
    </cfRule>
  </conditionalFormatting>
  <conditionalFormatting sqref="J6:BH16 J20:BH58">
    <cfRule type="expression" dxfId="1" priority="2">
      <formula>AND(J$5&gt;=$D6,J$5&lt;=$E6)</formula>
    </cfRule>
  </conditionalFormatting>
  <dataValidations>
    <dataValidation type="list" allowBlank="1" showErrorMessage="1" sqref="I7:I22 I24:I29 I31:I38 I40:I42 I44:I50 I52:I54 I56:I58">
      <formula1>"Sin hacer,En curso,Completa"</formula1>
    </dataValidation>
  </dataValidations>
  <drawing r:id="rId1"/>
</worksheet>
</file>