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Konstrukce\Elektro - tvorba schémat\odpisy hodin\2017\06\"/>
    </mc:Choice>
  </mc:AlternateContent>
  <xr:revisionPtr revIDLastSave="0" documentId="13_ncr:1_{62279CDE-5F5D-4F85-B642-411E3ABCE2C6}" xr6:coauthVersionLast="47" xr6:coauthVersionMax="47" xr10:uidLastSave="{00000000-0000-0000-0000-000000000000}"/>
  <bookViews>
    <workbookView xWindow="-120" yWindow="-120" windowWidth="29040" windowHeight="15840" firstSheet="45" activeTab="55" xr2:uid="{00000000-000D-0000-FFFF-FFFF00000000}"/>
  </bookViews>
  <sheets>
    <sheet name="říjen18" sheetId="1" r:id="rId1"/>
    <sheet name="listopad18" sheetId="2" r:id="rId2"/>
    <sheet name="prosinec18" sheetId="3" r:id="rId3"/>
    <sheet name="leden19" sheetId="4" r:id="rId4"/>
    <sheet name="únor19" sheetId="5" r:id="rId5"/>
    <sheet name="březen19" sheetId="6" r:id="rId6"/>
    <sheet name="duben19" sheetId="7" r:id="rId7"/>
    <sheet name="květen19" sheetId="8" r:id="rId8"/>
    <sheet name="červen19" sheetId="9" r:id="rId9"/>
    <sheet name="červenec19" sheetId="10" r:id="rId10"/>
    <sheet name="srpen19" sheetId="11" r:id="rId11"/>
    <sheet name="září19" sheetId="12" r:id="rId12"/>
    <sheet name="říjen19" sheetId="13" r:id="rId13"/>
    <sheet name="listopad19" sheetId="14" r:id="rId14"/>
    <sheet name="prosinec19" sheetId="15" r:id="rId15"/>
    <sheet name="leden20" sheetId="16" r:id="rId16"/>
    <sheet name="únor20" sheetId="17" r:id="rId17"/>
    <sheet name="březen20" sheetId="18" r:id="rId18"/>
    <sheet name="duben20 " sheetId="19" r:id="rId19"/>
    <sheet name="květen20" sheetId="20" r:id="rId20"/>
    <sheet name="červen20" sheetId="21" r:id="rId21"/>
    <sheet name="červenec20" sheetId="22" r:id="rId22"/>
    <sheet name="srpen20" sheetId="23" r:id="rId23"/>
    <sheet name="září20" sheetId="24" r:id="rId24"/>
    <sheet name="říjen20" sheetId="25" r:id="rId25"/>
    <sheet name="listopad20" sheetId="26" r:id="rId26"/>
    <sheet name="prosinec20" sheetId="27" r:id="rId27"/>
    <sheet name="leden21" sheetId="28" r:id="rId28"/>
    <sheet name="únor21" sheetId="29" r:id="rId29"/>
    <sheet name="březen21" sheetId="30" r:id="rId30"/>
    <sheet name="duben 21" sheetId="31" r:id="rId31"/>
    <sheet name="květen 21" sheetId="32" r:id="rId32"/>
    <sheet name="červen 21" sheetId="33" r:id="rId33"/>
    <sheet name="červenec 21" sheetId="34" r:id="rId34"/>
    <sheet name="srpen 21" sheetId="35" r:id="rId35"/>
    <sheet name="září 21" sheetId="36" r:id="rId36"/>
    <sheet name="říjen21" sheetId="37" r:id="rId37"/>
    <sheet name="listopad21" sheetId="38" r:id="rId38"/>
    <sheet name="prosinec21" sheetId="39" r:id="rId39"/>
    <sheet name="leden22" sheetId="40" r:id="rId40"/>
    <sheet name="únor22" sheetId="41" r:id="rId41"/>
    <sheet name="březen22" sheetId="42" r:id="rId42"/>
    <sheet name="duben22" sheetId="43" r:id="rId43"/>
    <sheet name="květen22" sheetId="44" r:id="rId44"/>
    <sheet name="červen22" sheetId="45" r:id="rId45"/>
    <sheet name="červenec22" sheetId="46" r:id="rId46"/>
    <sheet name="srpen22" sheetId="47" r:id="rId47"/>
    <sheet name="září22" sheetId="48" r:id="rId48"/>
    <sheet name="říjen22" sheetId="49" r:id="rId49"/>
    <sheet name="říjen22 (2)" sheetId="50" r:id="rId50"/>
    <sheet name="prosinec22" sheetId="51" r:id="rId51"/>
    <sheet name="leden23" sheetId="52" r:id="rId52"/>
    <sheet name="únor23" sheetId="53" r:id="rId53"/>
    <sheet name="březen23" sheetId="54" r:id="rId54"/>
    <sheet name="Březen2023" sheetId="55" r:id="rId55"/>
    <sheet name="Duben2023" sheetId="56" r:id="rId5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8" i="56" l="1"/>
  <c r="AX30" i="56"/>
  <c r="AX31" i="56"/>
  <c r="AV33" i="56"/>
  <c r="AU33" i="56"/>
  <c r="AT33" i="56"/>
  <c r="AS33" i="56"/>
  <c r="AR33" i="56"/>
  <c r="AQ33" i="56"/>
  <c r="AP33" i="56"/>
  <c r="AO33" i="56"/>
  <c r="AN33" i="56"/>
  <c r="AM33" i="56"/>
  <c r="AL33" i="56"/>
  <c r="AK33" i="56"/>
  <c r="AJ33" i="56"/>
  <c r="AI33" i="56"/>
  <c r="AH33" i="56"/>
  <c r="AG33" i="56"/>
  <c r="AF33" i="56"/>
  <c r="AE33" i="56"/>
  <c r="AD33" i="56"/>
  <c r="AC33" i="56"/>
  <c r="AB33" i="56"/>
  <c r="AA33" i="56"/>
  <c r="Z33" i="56"/>
  <c r="Y33" i="56"/>
  <c r="X33" i="56"/>
  <c r="W33" i="56"/>
  <c r="V33" i="56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AW32" i="56"/>
  <c r="AW31" i="56"/>
  <c r="AW30" i="56"/>
  <c r="AW29" i="56"/>
  <c r="AX29" i="56" s="1"/>
  <c r="AW28" i="56"/>
  <c r="AW27" i="56"/>
  <c r="AX27" i="56" s="1"/>
  <c r="AW26" i="56"/>
  <c r="AX26" i="56" s="1"/>
  <c r="AW25" i="56"/>
  <c r="AX25" i="56" s="1"/>
  <c r="AW24" i="56"/>
  <c r="AX24" i="56" s="1"/>
  <c r="AW23" i="56"/>
  <c r="AX23" i="56" s="1"/>
  <c r="AW22" i="56"/>
  <c r="AX22" i="56" s="1"/>
  <c r="AW21" i="56"/>
  <c r="AX21" i="56" s="1"/>
  <c r="AW20" i="56"/>
  <c r="AX20" i="56" s="1"/>
  <c r="AW19" i="56"/>
  <c r="AX19" i="56" s="1"/>
  <c r="AW18" i="56"/>
  <c r="AX18" i="56" s="1"/>
  <c r="AW17" i="56"/>
  <c r="AX17" i="56" s="1"/>
  <c r="AW16" i="56"/>
  <c r="AX16" i="56" s="1"/>
  <c r="AW15" i="56"/>
  <c r="AX15" i="56" s="1"/>
  <c r="AW14" i="56"/>
  <c r="AX14" i="56" s="1"/>
  <c r="AW13" i="56"/>
  <c r="AX13" i="56" s="1"/>
  <c r="AW12" i="56"/>
  <c r="AX12" i="56" s="1"/>
  <c r="AW11" i="56"/>
  <c r="AX11" i="56" s="1"/>
  <c r="AW10" i="56"/>
  <c r="AX10" i="56" s="1"/>
  <c r="AW9" i="56"/>
  <c r="AX9" i="56" s="1"/>
  <c r="AW8" i="56"/>
  <c r="AX8" i="56" s="1"/>
  <c r="AW7" i="56"/>
  <c r="AX7" i="56" s="1"/>
  <c r="AW6" i="56"/>
  <c r="AX6" i="56" s="1"/>
  <c r="AW5" i="56"/>
  <c r="AX5" i="56" s="1"/>
  <c r="AW4" i="56"/>
  <c r="AX4" i="56" s="1"/>
  <c r="AW3" i="56"/>
  <c r="AV33" i="55"/>
  <c r="AU33" i="55"/>
  <c r="AT33" i="55"/>
  <c r="AS33" i="55"/>
  <c r="AR33" i="55"/>
  <c r="AQ33" i="55"/>
  <c r="AP33" i="55"/>
  <c r="AO33" i="55"/>
  <c r="AN33" i="55"/>
  <c r="AM33" i="55"/>
  <c r="AL33" i="55"/>
  <c r="AK33" i="55"/>
  <c r="AJ33" i="55"/>
  <c r="AI33" i="55"/>
  <c r="AH33" i="55"/>
  <c r="AG33" i="55"/>
  <c r="AF33" i="55"/>
  <c r="AE33" i="55"/>
  <c r="AD33" i="55"/>
  <c r="AC33" i="55"/>
  <c r="AB33" i="55"/>
  <c r="AA33" i="55"/>
  <c r="Z33" i="55"/>
  <c r="Y33" i="55"/>
  <c r="X33" i="55"/>
  <c r="W33" i="55"/>
  <c r="V33" i="55"/>
  <c r="U33" i="55"/>
  <c r="T33" i="55"/>
  <c r="S33" i="55"/>
  <c r="R33" i="55"/>
  <c r="Q33" i="55"/>
  <c r="P33" i="55"/>
  <c r="O33" i="55"/>
  <c r="N33" i="55"/>
  <c r="M33" i="55"/>
  <c r="L33" i="55"/>
  <c r="K33" i="55"/>
  <c r="J33" i="55"/>
  <c r="I33" i="55"/>
  <c r="H33" i="55"/>
  <c r="G33" i="55"/>
  <c r="F33" i="55"/>
  <c r="E33" i="55"/>
  <c r="D33" i="55"/>
  <c r="C33" i="55"/>
  <c r="AW32" i="55"/>
  <c r="AX32" i="55" s="1"/>
  <c r="AW31" i="55"/>
  <c r="AX31" i="55" s="1"/>
  <c r="AW30" i="55"/>
  <c r="AX30" i="55" s="1"/>
  <c r="AW29" i="55"/>
  <c r="AX29" i="55" s="1"/>
  <c r="AW28" i="55"/>
  <c r="AX28" i="55" s="1"/>
  <c r="AW27" i="55"/>
  <c r="AX27" i="55" s="1"/>
  <c r="AW26" i="55"/>
  <c r="AX26" i="55" s="1"/>
  <c r="AW25" i="55"/>
  <c r="AX25" i="55" s="1"/>
  <c r="AW24" i="55"/>
  <c r="AX24" i="55" s="1"/>
  <c r="AW23" i="55"/>
  <c r="AX23" i="55" s="1"/>
  <c r="AW22" i="55"/>
  <c r="AX22" i="55" s="1"/>
  <c r="AW21" i="55"/>
  <c r="AX21" i="55" s="1"/>
  <c r="AW20" i="55"/>
  <c r="AX20" i="55" s="1"/>
  <c r="AW19" i="55"/>
  <c r="AX19" i="55" s="1"/>
  <c r="AW18" i="55"/>
  <c r="AX18" i="55" s="1"/>
  <c r="AW17" i="55"/>
  <c r="AX17" i="55" s="1"/>
  <c r="AW16" i="55"/>
  <c r="AX16" i="55" s="1"/>
  <c r="AW15" i="55"/>
  <c r="AX15" i="55" s="1"/>
  <c r="AW14" i="55"/>
  <c r="AX14" i="55" s="1"/>
  <c r="AW13" i="55"/>
  <c r="AX13" i="55" s="1"/>
  <c r="AW12" i="55"/>
  <c r="AX12" i="55" s="1"/>
  <c r="AW11" i="55"/>
  <c r="AX11" i="55" s="1"/>
  <c r="AW10" i="55"/>
  <c r="AX10" i="55" s="1"/>
  <c r="AW9" i="55"/>
  <c r="AX9" i="55" s="1"/>
  <c r="AW8" i="55"/>
  <c r="AX8" i="55" s="1"/>
  <c r="AW7" i="55"/>
  <c r="AX7" i="55" s="1"/>
  <c r="AW6" i="55"/>
  <c r="AX6" i="55" s="1"/>
  <c r="AW5" i="55"/>
  <c r="AX5" i="55" s="1"/>
  <c r="AW4" i="55"/>
  <c r="AX4" i="55" s="1"/>
  <c r="AW3" i="55"/>
  <c r="AW33" i="55" s="1"/>
  <c r="AV33" i="54"/>
  <c r="AU33" i="54"/>
  <c r="AT33" i="54"/>
  <c r="AS33" i="54"/>
  <c r="AR33" i="54"/>
  <c r="AQ33" i="54"/>
  <c r="AP33" i="54"/>
  <c r="AO33" i="54"/>
  <c r="AN33" i="54"/>
  <c r="AM33" i="54"/>
  <c r="AL33" i="54"/>
  <c r="AK33" i="54"/>
  <c r="AJ33" i="54"/>
  <c r="AI33" i="54"/>
  <c r="AH33" i="54"/>
  <c r="AG33" i="54"/>
  <c r="AF33" i="54"/>
  <c r="AE33" i="54"/>
  <c r="AD33" i="54"/>
  <c r="AC33" i="54"/>
  <c r="AB33" i="54"/>
  <c r="AA33" i="54"/>
  <c r="Z33" i="54"/>
  <c r="Y33" i="54"/>
  <c r="X33" i="54"/>
  <c r="W33" i="54"/>
  <c r="V33" i="54"/>
  <c r="U33" i="54"/>
  <c r="T33" i="54"/>
  <c r="S33" i="54"/>
  <c r="R33" i="54"/>
  <c r="Q33" i="54"/>
  <c r="P33" i="54"/>
  <c r="O33" i="54"/>
  <c r="N33" i="54"/>
  <c r="M33" i="54"/>
  <c r="L33" i="54"/>
  <c r="K33" i="54"/>
  <c r="J33" i="54"/>
  <c r="I33" i="54"/>
  <c r="H33" i="54"/>
  <c r="G33" i="54"/>
  <c r="F33" i="54"/>
  <c r="E33" i="54"/>
  <c r="D33" i="54"/>
  <c r="C33" i="54"/>
  <c r="AW32" i="54"/>
  <c r="AX32" i="54" s="1"/>
  <c r="AW31" i="54"/>
  <c r="AX31" i="54" s="1"/>
  <c r="AW30" i="54"/>
  <c r="AX30" i="54" s="1"/>
  <c r="AW29" i="54"/>
  <c r="AX29" i="54" s="1"/>
  <c r="AW28" i="54"/>
  <c r="AX28" i="54" s="1"/>
  <c r="AW27" i="54"/>
  <c r="AX27" i="54" s="1"/>
  <c r="AW26" i="54"/>
  <c r="AX26" i="54" s="1"/>
  <c r="AW25" i="54"/>
  <c r="AX25" i="54" s="1"/>
  <c r="AW24" i="54"/>
  <c r="AX24" i="54" s="1"/>
  <c r="AW23" i="54"/>
  <c r="AX23" i="54" s="1"/>
  <c r="AW22" i="54"/>
  <c r="AX22" i="54" s="1"/>
  <c r="AW21" i="54"/>
  <c r="AX21" i="54" s="1"/>
  <c r="AW20" i="54"/>
  <c r="AX20" i="54" s="1"/>
  <c r="AW19" i="54"/>
  <c r="AX19" i="54" s="1"/>
  <c r="AW18" i="54"/>
  <c r="AX18" i="54" s="1"/>
  <c r="AW17" i="54"/>
  <c r="AX17" i="54" s="1"/>
  <c r="AW16" i="54"/>
  <c r="AX16" i="54" s="1"/>
  <c r="AW15" i="54"/>
  <c r="AX15" i="54" s="1"/>
  <c r="AW14" i="54"/>
  <c r="AX14" i="54" s="1"/>
  <c r="AW13" i="54"/>
  <c r="AX13" i="54" s="1"/>
  <c r="AW12" i="54"/>
  <c r="AX12" i="54" s="1"/>
  <c r="AW11" i="54"/>
  <c r="AX11" i="54" s="1"/>
  <c r="AW10" i="54"/>
  <c r="AX10" i="54" s="1"/>
  <c r="AW9" i="54"/>
  <c r="AX9" i="54" s="1"/>
  <c r="AW8" i="54"/>
  <c r="AX8" i="54" s="1"/>
  <c r="AW7" i="54"/>
  <c r="AX7" i="54" s="1"/>
  <c r="AW6" i="54"/>
  <c r="AX6" i="54" s="1"/>
  <c r="AW5" i="54"/>
  <c r="AX5" i="54" s="1"/>
  <c r="AW4" i="54"/>
  <c r="AX4" i="54" s="1"/>
  <c r="AW3" i="54"/>
  <c r="AW33" i="54" s="1"/>
  <c r="AV33" i="53"/>
  <c r="AU33" i="53"/>
  <c r="AT33" i="53"/>
  <c r="AS33" i="53"/>
  <c r="AR33" i="53"/>
  <c r="AQ33" i="53"/>
  <c r="AP33" i="53"/>
  <c r="AO33" i="53"/>
  <c r="AN33" i="53"/>
  <c r="AM33" i="53"/>
  <c r="AL33" i="53"/>
  <c r="AK33" i="53"/>
  <c r="AJ33" i="53"/>
  <c r="AI33" i="53"/>
  <c r="AH33" i="53"/>
  <c r="AG33" i="53"/>
  <c r="AF33" i="53"/>
  <c r="AE33" i="53"/>
  <c r="AD33" i="53"/>
  <c r="AC33" i="53"/>
  <c r="AB33" i="53"/>
  <c r="AA33" i="53"/>
  <c r="Z33" i="53"/>
  <c r="Y33" i="53"/>
  <c r="X33" i="53"/>
  <c r="W33" i="53"/>
  <c r="V33" i="53"/>
  <c r="U33" i="53"/>
  <c r="T33" i="53"/>
  <c r="S33" i="53"/>
  <c r="R33" i="53"/>
  <c r="Q33" i="53"/>
  <c r="P33" i="53"/>
  <c r="O33" i="53"/>
  <c r="N33" i="53"/>
  <c r="M33" i="53"/>
  <c r="L33" i="53"/>
  <c r="K33" i="53"/>
  <c r="J33" i="53"/>
  <c r="I33" i="53"/>
  <c r="H33" i="53"/>
  <c r="G33" i="53"/>
  <c r="F33" i="53"/>
  <c r="E33" i="53"/>
  <c r="D33" i="53"/>
  <c r="C33" i="53"/>
  <c r="AX32" i="53"/>
  <c r="AV32" i="53"/>
  <c r="AX31" i="53"/>
  <c r="AV31" i="53"/>
  <c r="AX30" i="53"/>
  <c r="AV30" i="53"/>
  <c r="AX29" i="53"/>
  <c r="AV29" i="53"/>
  <c r="AX28" i="53"/>
  <c r="AV28" i="53"/>
  <c r="AX27" i="53"/>
  <c r="AV27" i="53"/>
  <c r="AX26" i="53"/>
  <c r="AV26" i="53"/>
  <c r="AX25" i="53"/>
  <c r="AV25" i="53"/>
  <c r="AX24" i="53"/>
  <c r="AV24" i="53"/>
  <c r="AX23" i="53"/>
  <c r="AV23" i="53"/>
  <c r="AX22" i="53"/>
  <c r="AV22" i="53"/>
  <c r="AX21" i="53"/>
  <c r="AV21" i="53"/>
  <c r="AX20" i="53"/>
  <c r="AV20" i="53"/>
  <c r="AX19" i="53"/>
  <c r="AV19" i="53"/>
  <c r="AX18" i="53"/>
  <c r="AV18" i="53"/>
  <c r="AX17" i="53"/>
  <c r="AV17" i="53"/>
  <c r="AX16" i="53"/>
  <c r="AV16" i="53"/>
  <c r="AX15" i="53"/>
  <c r="AV15" i="53"/>
  <c r="AX14" i="53"/>
  <c r="AV14" i="53"/>
  <c r="AX13" i="53"/>
  <c r="AV13" i="53"/>
  <c r="AX12" i="53"/>
  <c r="AV12" i="53"/>
  <c r="AX11" i="53"/>
  <c r="AV11" i="53"/>
  <c r="AX10" i="53"/>
  <c r="AV10" i="53"/>
  <c r="AX9" i="53"/>
  <c r="AV9" i="53"/>
  <c r="AX8" i="53"/>
  <c r="AV8" i="53"/>
  <c r="AX7" i="53"/>
  <c r="AV7" i="53"/>
  <c r="AX6" i="53"/>
  <c r="AV6" i="53"/>
  <c r="AX5" i="53"/>
  <c r="AV5" i="53"/>
  <c r="AX4" i="53"/>
  <c r="AV4" i="53"/>
  <c r="AX3" i="53"/>
  <c r="AX33" i="53" s="1"/>
  <c r="AV3" i="53"/>
  <c r="AU33" i="52"/>
  <c r="AT33" i="52"/>
  <c r="AS33" i="52"/>
  <c r="AR33" i="52"/>
  <c r="AQ33" i="52"/>
  <c r="AP33" i="52"/>
  <c r="AO33" i="52"/>
  <c r="AN33" i="52"/>
  <c r="AM33" i="52"/>
  <c r="AL33" i="52"/>
  <c r="AK33" i="52"/>
  <c r="AJ33" i="52"/>
  <c r="AI33" i="52"/>
  <c r="AH33" i="52"/>
  <c r="AG33" i="52"/>
  <c r="AF33" i="52"/>
  <c r="AE33" i="52"/>
  <c r="AD33" i="52"/>
  <c r="AC33" i="52"/>
  <c r="AB33" i="52"/>
  <c r="AA33" i="52"/>
  <c r="Z33" i="52"/>
  <c r="Y33" i="52"/>
  <c r="X33" i="52"/>
  <c r="W33" i="52"/>
  <c r="V33" i="52"/>
  <c r="U33" i="52"/>
  <c r="T33" i="52"/>
  <c r="S33" i="52"/>
  <c r="R33" i="52"/>
  <c r="Q33" i="52"/>
  <c r="P33" i="52"/>
  <c r="O33" i="52"/>
  <c r="N33" i="52"/>
  <c r="M33" i="52"/>
  <c r="L33" i="52"/>
  <c r="K33" i="52"/>
  <c r="J33" i="52"/>
  <c r="I33" i="52"/>
  <c r="H33" i="52"/>
  <c r="G33" i="52"/>
  <c r="F33" i="52"/>
  <c r="E33" i="52"/>
  <c r="D33" i="52"/>
  <c r="C33" i="52"/>
  <c r="AV32" i="52"/>
  <c r="AV31" i="52"/>
  <c r="AV30" i="52"/>
  <c r="AV29" i="52"/>
  <c r="AV28" i="52"/>
  <c r="AV27" i="52"/>
  <c r="AV26" i="52"/>
  <c r="AV25" i="52"/>
  <c r="AV24" i="52"/>
  <c r="AV23" i="52"/>
  <c r="AV22" i="52"/>
  <c r="AV21" i="52"/>
  <c r="AV20" i="52"/>
  <c r="AV19" i="52"/>
  <c r="AV18" i="52"/>
  <c r="AV17" i="52"/>
  <c r="AV16" i="52"/>
  <c r="AV15" i="52"/>
  <c r="AV14" i="52"/>
  <c r="AV13" i="52"/>
  <c r="AV12" i="52"/>
  <c r="AV11" i="52"/>
  <c r="AV10" i="52"/>
  <c r="AV9" i="52"/>
  <c r="AV8" i="52"/>
  <c r="AV7" i="52"/>
  <c r="AV6" i="52"/>
  <c r="AV33" i="52" s="1"/>
  <c r="AV5" i="52"/>
  <c r="AV4" i="52"/>
  <c r="AV3" i="52"/>
  <c r="AU33" i="51"/>
  <c r="AT33" i="51"/>
  <c r="AS33" i="51"/>
  <c r="AR33" i="51"/>
  <c r="AQ33" i="51"/>
  <c r="AP33" i="51"/>
  <c r="AO33" i="51"/>
  <c r="AN33" i="51"/>
  <c r="AM33" i="51"/>
  <c r="AL33" i="51"/>
  <c r="AK33" i="51"/>
  <c r="AJ33" i="51"/>
  <c r="AI33" i="51"/>
  <c r="AH33" i="51"/>
  <c r="AG33" i="51"/>
  <c r="AF33" i="51"/>
  <c r="AE33" i="51"/>
  <c r="AD33" i="51"/>
  <c r="AC33" i="51"/>
  <c r="AB33" i="51"/>
  <c r="AA33" i="51"/>
  <c r="Z33" i="51"/>
  <c r="Y33" i="51"/>
  <c r="X33" i="51"/>
  <c r="W33" i="51"/>
  <c r="V33" i="51"/>
  <c r="U33" i="51"/>
  <c r="T33" i="51"/>
  <c r="S33" i="51"/>
  <c r="R33" i="51"/>
  <c r="Q33" i="51"/>
  <c r="P33" i="51"/>
  <c r="O33" i="51"/>
  <c r="N33" i="51"/>
  <c r="M33" i="51"/>
  <c r="L33" i="51"/>
  <c r="K33" i="51"/>
  <c r="J33" i="51"/>
  <c r="I33" i="51"/>
  <c r="H33" i="51"/>
  <c r="G33" i="51"/>
  <c r="F33" i="51"/>
  <c r="E33" i="51"/>
  <c r="D33" i="51"/>
  <c r="C33" i="51"/>
  <c r="AV32" i="51"/>
  <c r="AV31" i="51"/>
  <c r="AV30" i="51"/>
  <c r="AV29" i="51"/>
  <c r="AV28" i="51"/>
  <c r="AV27" i="51"/>
  <c r="AV26" i="51"/>
  <c r="AV25" i="51"/>
  <c r="AV24" i="51"/>
  <c r="AV23" i="51"/>
  <c r="AV22" i="51"/>
  <c r="AV21" i="51"/>
  <c r="AV20" i="51"/>
  <c r="AV19" i="51"/>
  <c r="AV18" i="51"/>
  <c r="AV17" i="51"/>
  <c r="AV16" i="51"/>
  <c r="AV15" i="51"/>
  <c r="AV14" i="51"/>
  <c r="AV13" i="51"/>
  <c r="AV12" i="51"/>
  <c r="AV11" i="51"/>
  <c r="AV10" i="51"/>
  <c r="AV9" i="51"/>
  <c r="AV8" i="51"/>
  <c r="AV7" i="51"/>
  <c r="AV6" i="51"/>
  <c r="AV5" i="51"/>
  <c r="AV4" i="51"/>
  <c r="AV33" i="51" s="1"/>
  <c r="AV3" i="51"/>
  <c r="AU33" i="50"/>
  <c r="AT33" i="50"/>
  <c r="AS33" i="50"/>
  <c r="AR33" i="50"/>
  <c r="AQ33" i="50"/>
  <c r="AP33" i="50"/>
  <c r="AO33" i="50"/>
  <c r="AN33" i="50"/>
  <c r="AM33" i="50"/>
  <c r="AL33" i="50"/>
  <c r="AK33" i="50"/>
  <c r="AJ33" i="50"/>
  <c r="AI33" i="50"/>
  <c r="AH33" i="50"/>
  <c r="AG33" i="50"/>
  <c r="AF33" i="50"/>
  <c r="AE33" i="50"/>
  <c r="AD33" i="50"/>
  <c r="AC33" i="50"/>
  <c r="AB33" i="50"/>
  <c r="AA33" i="50"/>
  <c r="Z33" i="50"/>
  <c r="Y33" i="50"/>
  <c r="X33" i="50"/>
  <c r="W33" i="50"/>
  <c r="V33" i="50"/>
  <c r="U33" i="50"/>
  <c r="T33" i="50"/>
  <c r="S33" i="50"/>
  <c r="R33" i="50"/>
  <c r="Q33" i="50"/>
  <c r="P33" i="50"/>
  <c r="O33" i="50"/>
  <c r="N33" i="50"/>
  <c r="M33" i="50"/>
  <c r="L33" i="50"/>
  <c r="K33" i="50"/>
  <c r="J33" i="50"/>
  <c r="I33" i="50"/>
  <c r="H33" i="50"/>
  <c r="G33" i="50"/>
  <c r="F33" i="50"/>
  <c r="E33" i="50"/>
  <c r="D33" i="50"/>
  <c r="C33" i="50"/>
  <c r="AV32" i="50"/>
  <c r="AV31" i="50"/>
  <c r="AV30" i="50"/>
  <c r="AV29" i="50"/>
  <c r="AV28" i="50"/>
  <c r="AV27" i="50"/>
  <c r="AV26" i="50"/>
  <c r="AV25" i="50"/>
  <c r="AV24" i="50"/>
  <c r="AV23" i="50"/>
  <c r="AV22" i="50"/>
  <c r="AV21" i="50"/>
  <c r="AV20" i="50"/>
  <c r="AV19" i="50"/>
  <c r="AV18" i="50"/>
  <c r="AV17" i="50"/>
  <c r="AV16" i="50"/>
  <c r="AV15" i="50"/>
  <c r="AV14" i="50"/>
  <c r="AV13" i="50"/>
  <c r="AV12" i="50"/>
  <c r="AV11" i="50"/>
  <c r="AV10" i="50"/>
  <c r="AV9" i="50"/>
  <c r="AV8" i="50"/>
  <c r="AV7" i="50"/>
  <c r="AV6" i="50"/>
  <c r="AV33" i="50" s="1"/>
  <c r="AV5" i="50"/>
  <c r="AV4" i="50"/>
  <c r="AV3" i="50"/>
  <c r="AU33" i="49"/>
  <c r="AT33" i="49"/>
  <c r="AS33" i="49"/>
  <c r="AR33" i="49"/>
  <c r="AQ33" i="49"/>
  <c r="AP33" i="49"/>
  <c r="AO33" i="49"/>
  <c r="AN33" i="49"/>
  <c r="AM33" i="49"/>
  <c r="AL33" i="49"/>
  <c r="AK33" i="49"/>
  <c r="AJ33" i="49"/>
  <c r="AI33" i="49"/>
  <c r="AH33" i="49"/>
  <c r="AG33" i="49"/>
  <c r="AF33" i="49"/>
  <c r="AE33" i="49"/>
  <c r="AD33" i="49"/>
  <c r="AC33" i="49"/>
  <c r="AB33" i="49"/>
  <c r="AA33" i="49"/>
  <c r="Z33" i="49"/>
  <c r="Y33" i="49"/>
  <c r="X33" i="49"/>
  <c r="W33" i="49"/>
  <c r="V33" i="49"/>
  <c r="U33" i="49"/>
  <c r="T33" i="49"/>
  <c r="S33" i="49"/>
  <c r="R33" i="49"/>
  <c r="Q33" i="49"/>
  <c r="P33" i="49"/>
  <c r="O33" i="49"/>
  <c r="N33" i="49"/>
  <c r="M33" i="49"/>
  <c r="L33" i="49"/>
  <c r="K33" i="49"/>
  <c r="J33" i="49"/>
  <c r="I33" i="49"/>
  <c r="H33" i="49"/>
  <c r="G33" i="49"/>
  <c r="F33" i="49"/>
  <c r="E33" i="49"/>
  <c r="D33" i="49"/>
  <c r="C33" i="49"/>
  <c r="AV32" i="49"/>
  <c r="AV31" i="49"/>
  <c r="AV30" i="49"/>
  <c r="AV29" i="49"/>
  <c r="AV28" i="49"/>
  <c r="AV27" i="49"/>
  <c r="AV26" i="49"/>
  <c r="AV25" i="49"/>
  <c r="AV24" i="49"/>
  <c r="AV23" i="49"/>
  <c r="AV22" i="49"/>
  <c r="AV21" i="49"/>
  <c r="AV20" i="49"/>
  <c r="AV19" i="49"/>
  <c r="AV18" i="49"/>
  <c r="AV17" i="49"/>
  <c r="AV16" i="49"/>
  <c r="AV15" i="49"/>
  <c r="AV14" i="49"/>
  <c r="AV13" i="49"/>
  <c r="AV12" i="49"/>
  <c r="AV11" i="49"/>
  <c r="AV10" i="49"/>
  <c r="AV9" i="49"/>
  <c r="AV8" i="49"/>
  <c r="AV7" i="49"/>
  <c r="AV6" i="49"/>
  <c r="AV5" i="49"/>
  <c r="AV4" i="49"/>
  <c r="AV33" i="49" s="1"/>
  <c r="AV3" i="49"/>
  <c r="AU33" i="48"/>
  <c r="AT33" i="48"/>
  <c r="AS33" i="48"/>
  <c r="AR33" i="48"/>
  <c r="AQ33" i="48"/>
  <c r="AP33" i="48"/>
  <c r="AO33" i="48"/>
  <c r="AN33" i="48"/>
  <c r="AM33" i="48"/>
  <c r="AL33" i="48"/>
  <c r="AK33" i="48"/>
  <c r="AJ33" i="48"/>
  <c r="AI33" i="48"/>
  <c r="AH33" i="48"/>
  <c r="AG33" i="48"/>
  <c r="AF33" i="48"/>
  <c r="AE33" i="48"/>
  <c r="AD33" i="48"/>
  <c r="AC33" i="48"/>
  <c r="AB33" i="48"/>
  <c r="AA33" i="48"/>
  <c r="Z33" i="48"/>
  <c r="Y33" i="48"/>
  <c r="X33" i="48"/>
  <c r="W33" i="48"/>
  <c r="V33" i="48"/>
  <c r="U33" i="48"/>
  <c r="T33" i="48"/>
  <c r="S33" i="48"/>
  <c r="R33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E33" i="48"/>
  <c r="D33" i="48"/>
  <c r="C33" i="48"/>
  <c r="AV32" i="48"/>
  <c r="AV31" i="48"/>
  <c r="AV30" i="48"/>
  <c r="AV29" i="48"/>
  <c r="AV28" i="48"/>
  <c r="AV27" i="48"/>
  <c r="AV26" i="48"/>
  <c r="AV25" i="48"/>
  <c r="AV24" i="48"/>
  <c r="AV23" i="48"/>
  <c r="AV22" i="48"/>
  <c r="AV21" i="48"/>
  <c r="AV20" i="48"/>
  <c r="AV19" i="48"/>
  <c r="AV18" i="48"/>
  <c r="AV17" i="48"/>
  <c r="AV16" i="48"/>
  <c r="AV15" i="48"/>
  <c r="AV14" i="48"/>
  <c r="AV13" i="48"/>
  <c r="AV12" i="48"/>
  <c r="AV11" i="48"/>
  <c r="AV10" i="48"/>
  <c r="AV9" i="48"/>
  <c r="AV8" i="48"/>
  <c r="AV7" i="48"/>
  <c r="AV6" i="48"/>
  <c r="AV33" i="48" s="1"/>
  <c r="AV5" i="48"/>
  <c r="AV4" i="48"/>
  <c r="AV3" i="48"/>
  <c r="AU33" i="47"/>
  <c r="AT33" i="47"/>
  <c r="AS33" i="47"/>
  <c r="AR33" i="47"/>
  <c r="AQ33" i="47"/>
  <c r="AP33" i="47"/>
  <c r="AO33" i="47"/>
  <c r="AN33" i="47"/>
  <c r="AM33" i="47"/>
  <c r="AL33" i="47"/>
  <c r="AK33" i="47"/>
  <c r="AJ33" i="47"/>
  <c r="AI33" i="47"/>
  <c r="AH33" i="47"/>
  <c r="AG33" i="47"/>
  <c r="AF33" i="47"/>
  <c r="AE33" i="47"/>
  <c r="AD33" i="47"/>
  <c r="AC33" i="47"/>
  <c r="AB33" i="47"/>
  <c r="AA33" i="47"/>
  <c r="Z33" i="47"/>
  <c r="Y33" i="47"/>
  <c r="X33" i="47"/>
  <c r="W33" i="47"/>
  <c r="V33" i="47"/>
  <c r="U33" i="47"/>
  <c r="T33" i="47"/>
  <c r="S33" i="47"/>
  <c r="R33" i="47"/>
  <c r="Q33" i="47"/>
  <c r="P33" i="47"/>
  <c r="O33" i="47"/>
  <c r="N33" i="47"/>
  <c r="M33" i="47"/>
  <c r="L33" i="47"/>
  <c r="K33" i="47"/>
  <c r="J33" i="47"/>
  <c r="I33" i="47"/>
  <c r="H33" i="47"/>
  <c r="G33" i="47"/>
  <c r="F33" i="47"/>
  <c r="E33" i="47"/>
  <c r="D33" i="47"/>
  <c r="C33" i="47"/>
  <c r="AV32" i="47"/>
  <c r="AV31" i="47"/>
  <c r="AV30" i="47"/>
  <c r="AV29" i="47"/>
  <c r="AV28" i="47"/>
  <c r="AV27" i="47"/>
  <c r="AV26" i="47"/>
  <c r="AV25" i="47"/>
  <c r="AV24" i="47"/>
  <c r="AV23" i="47"/>
  <c r="AV22" i="47"/>
  <c r="AV21" i="47"/>
  <c r="AV20" i="47"/>
  <c r="AV19" i="47"/>
  <c r="AV18" i="47"/>
  <c r="AV17" i="47"/>
  <c r="AV16" i="47"/>
  <c r="AV15" i="47"/>
  <c r="AV14" i="47"/>
  <c r="AV13" i="47"/>
  <c r="AV12" i="47"/>
  <c r="AV11" i="47"/>
  <c r="AV10" i="47"/>
  <c r="AV9" i="47"/>
  <c r="AV8" i="47"/>
  <c r="AV7" i="47"/>
  <c r="AV6" i="47"/>
  <c r="AV5" i="47"/>
  <c r="AV4" i="47"/>
  <c r="AV33" i="47" s="1"/>
  <c r="AV3" i="47"/>
  <c r="AU33" i="46"/>
  <c r="AT33" i="46"/>
  <c r="AS33" i="46"/>
  <c r="AR33" i="46"/>
  <c r="AQ33" i="46"/>
  <c r="AP33" i="46"/>
  <c r="AO33" i="46"/>
  <c r="AN33" i="46"/>
  <c r="AM33" i="46"/>
  <c r="AL33" i="46"/>
  <c r="AK33" i="46"/>
  <c r="AJ33" i="46"/>
  <c r="AI33" i="46"/>
  <c r="AH33" i="46"/>
  <c r="AG33" i="46"/>
  <c r="AF33" i="46"/>
  <c r="AE33" i="46"/>
  <c r="AD33" i="46"/>
  <c r="AC33" i="46"/>
  <c r="AB33" i="46"/>
  <c r="AA33" i="46"/>
  <c r="Z33" i="46"/>
  <c r="Y33" i="46"/>
  <c r="X33" i="46"/>
  <c r="W33" i="46"/>
  <c r="V33" i="46"/>
  <c r="U33" i="46"/>
  <c r="T33" i="46"/>
  <c r="S33" i="46"/>
  <c r="R33" i="46"/>
  <c r="Q33" i="46"/>
  <c r="P33" i="46"/>
  <c r="O33" i="46"/>
  <c r="N33" i="46"/>
  <c r="M33" i="46"/>
  <c r="L33" i="46"/>
  <c r="K33" i="46"/>
  <c r="J33" i="46"/>
  <c r="I33" i="46"/>
  <c r="H33" i="46"/>
  <c r="G33" i="46"/>
  <c r="F33" i="46"/>
  <c r="E33" i="46"/>
  <c r="D33" i="46"/>
  <c r="C33" i="46"/>
  <c r="AV32" i="46"/>
  <c r="AV31" i="46"/>
  <c r="AV30" i="46"/>
  <c r="AV29" i="46"/>
  <c r="AV28" i="46"/>
  <c r="AV27" i="46"/>
  <c r="AV26" i="46"/>
  <c r="AV25" i="46"/>
  <c r="AV24" i="46"/>
  <c r="AV23" i="46"/>
  <c r="AV22" i="46"/>
  <c r="AV21" i="46"/>
  <c r="AV20" i="46"/>
  <c r="AV19" i="46"/>
  <c r="AV18" i="46"/>
  <c r="AV17" i="46"/>
  <c r="AV16" i="46"/>
  <c r="AV15" i="46"/>
  <c r="AV14" i="46"/>
  <c r="AV13" i="46"/>
  <c r="AV12" i="46"/>
  <c r="AV11" i="46"/>
  <c r="AV10" i="46"/>
  <c r="AV9" i="46"/>
  <c r="AV8" i="46"/>
  <c r="AV7" i="46"/>
  <c r="AV6" i="46"/>
  <c r="AV33" i="46" s="1"/>
  <c r="AV5" i="46"/>
  <c r="AV4" i="46"/>
  <c r="AV3" i="46"/>
  <c r="AU33" i="45"/>
  <c r="AT33" i="45"/>
  <c r="AS33" i="45"/>
  <c r="AR33" i="45"/>
  <c r="AQ33" i="45"/>
  <c r="AP33" i="45"/>
  <c r="AO33" i="45"/>
  <c r="AN33" i="45"/>
  <c r="AM33" i="45"/>
  <c r="AL33" i="45"/>
  <c r="AK33" i="45"/>
  <c r="AJ33" i="45"/>
  <c r="AI33" i="45"/>
  <c r="AH33" i="45"/>
  <c r="AG33" i="45"/>
  <c r="AF33" i="45"/>
  <c r="AE33" i="45"/>
  <c r="AD33" i="45"/>
  <c r="AC33" i="45"/>
  <c r="AB33" i="45"/>
  <c r="AA33" i="45"/>
  <c r="Z33" i="45"/>
  <c r="Y33" i="45"/>
  <c r="X33" i="45"/>
  <c r="W33" i="45"/>
  <c r="V33" i="45"/>
  <c r="U33" i="45"/>
  <c r="T33" i="45"/>
  <c r="S33" i="45"/>
  <c r="R33" i="45"/>
  <c r="Q33" i="45"/>
  <c r="P33" i="45"/>
  <c r="O33" i="45"/>
  <c r="N33" i="45"/>
  <c r="M33" i="45"/>
  <c r="L33" i="45"/>
  <c r="K33" i="45"/>
  <c r="J33" i="45"/>
  <c r="I33" i="45"/>
  <c r="H33" i="45"/>
  <c r="G33" i="45"/>
  <c r="F33" i="45"/>
  <c r="E33" i="45"/>
  <c r="D33" i="45"/>
  <c r="C33" i="45"/>
  <c r="AV32" i="45"/>
  <c r="AV31" i="45"/>
  <c r="AV30" i="45"/>
  <c r="AV29" i="45"/>
  <c r="AV28" i="45"/>
  <c r="AV27" i="45"/>
  <c r="AV26" i="45"/>
  <c r="AV25" i="45"/>
  <c r="AV24" i="45"/>
  <c r="AV23" i="45"/>
  <c r="AV22" i="45"/>
  <c r="AV21" i="45"/>
  <c r="AV20" i="45"/>
  <c r="AV19" i="45"/>
  <c r="AV18" i="45"/>
  <c r="AV17" i="45"/>
  <c r="AV16" i="45"/>
  <c r="AV15" i="45"/>
  <c r="AV14" i="45"/>
  <c r="AV13" i="45"/>
  <c r="AV12" i="45"/>
  <c r="AV11" i="45"/>
  <c r="AV10" i="45"/>
  <c r="AV9" i="45"/>
  <c r="AV8" i="45"/>
  <c r="AV7" i="45"/>
  <c r="AV6" i="45"/>
  <c r="AV5" i="45"/>
  <c r="AV4" i="45"/>
  <c r="AV3" i="45"/>
  <c r="AV33" i="45" s="1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C33" i="44"/>
  <c r="AV32" i="44"/>
  <c r="AV31" i="44"/>
  <c r="AV30" i="44"/>
  <c r="AV29" i="44"/>
  <c r="AV28" i="44"/>
  <c r="AV27" i="44"/>
  <c r="AV26" i="44"/>
  <c r="AV25" i="44"/>
  <c r="AV24" i="44"/>
  <c r="AV23" i="44"/>
  <c r="AV22" i="44"/>
  <c r="AV21" i="44"/>
  <c r="AV20" i="44"/>
  <c r="AV19" i="44"/>
  <c r="AV18" i="44"/>
  <c r="AV17" i="44"/>
  <c r="AV16" i="44"/>
  <c r="AV15" i="44"/>
  <c r="AV14" i="44"/>
  <c r="AV13" i="44"/>
  <c r="AV12" i="44"/>
  <c r="AV11" i="44"/>
  <c r="AV10" i="44"/>
  <c r="AV9" i="44"/>
  <c r="AV8" i="44"/>
  <c r="AV7" i="44"/>
  <c r="AV6" i="44"/>
  <c r="AV33" i="44" s="1"/>
  <c r="AV5" i="44"/>
  <c r="AV4" i="44"/>
  <c r="AV3" i="44"/>
  <c r="AU33" i="43"/>
  <c r="AT33" i="43"/>
  <c r="AS33" i="43"/>
  <c r="AR33" i="43"/>
  <c r="AQ33" i="43"/>
  <c r="AP33" i="43"/>
  <c r="AO33" i="43"/>
  <c r="AN33" i="43"/>
  <c r="AM33" i="43"/>
  <c r="AL33" i="43"/>
  <c r="AK33" i="43"/>
  <c r="AJ33" i="43"/>
  <c r="AI33" i="43"/>
  <c r="AH33" i="43"/>
  <c r="AG33" i="43"/>
  <c r="AF33" i="43"/>
  <c r="AE33" i="43"/>
  <c r="AD33" i="43"/>
  <c r="AC33" i="43"/>
  <c r="AB33" i="43"/>
  <c r="AA33" i="43"/>
  <c r="Z33" i="43"/>
  <c r="Y33" i="43"/>
  <c r="X33" i="43"/>
  <c r="W33" i="43"/>
  <c r="V33" i="43"/>
  <c r="U33" i="43"/>
  <c r="T33" i="43"/>
  <c r="S33" i="43"/>
  <c r="R33" i="43"/>
  <c r="Q33" i="43"/>
  <c r="P33" i="43"/>
  <c r="O33" i="43"/>
  <c r="N33" i="43"/>
  <c r="M33" i="43"/>
  <c r="L33" i="43"/>
  <c r="K33" i="43"/>
  <c r="J33" i="43"/>
  <c r="I33" i="43"/>
  <c r="H33" i="43"/>
  <c r="G33" i="43"/>
  <c r="F33" i="43"/>
  <c r="E33" i="43"/>
  <c r="D33" i="43"/>
  <c r="C33" i="43"/>
  <c r="AV32" i="43"/>
  <c r="AV31" i="43"/>
  <c r="AV30" i="43"/>
  <c r="AV29" i="43"/>
  <c r="AV28" i="43"/>
  <c r="AV27" i="43"/>
  <c r="AV26" i="43"/>
  <c r="AV25" i="43"/>
  <c r="AV24" i="43"/>
  <c r="AV23" i="43"/>
  <c r="AV22" i="43"/>
  <c r="AV21" i="43"/>
  <c r="AV20" i="43"/>
  <c r="AV19" i="43"/>
  <c r="AV18" i="43"/>
  <c r="AV17" i="43"/>
  <c r="AV16" i="43"/>
  <c r="AV15" i="43"/>
  <c r="AV14" i="43"/>
  <c r="AV13" i="43"/>
  <c r="AV12" i="43"/>
  <c r="AV11" i="43"/>
  <c r="AV10" i="43"/>
  <c r="AV9" i="43"/>
  <c r="AV8" i="43"/>
  <c r="AV7" i="43"/>
  <c r="AV6" i="43"/>
  <c r="AV5" i="43"/>
  <c r="AV4" i="43"/>
  <c r="AV3" i="43"/>
  <c r="AV33" i="43" s="1"/>
  <c r="AU33" i="42"/>
  <c r="AT33" i="42"/>
  <c r="AS33" i="42"/>
  <c r="AR33" i="42"/>
  <c r="AQ33" i="42"/>
  <c r="AP33" i="42"/>
  <c r="AO33" i="42"/>
  <c r="AN33" i="42"/>
  <c r="AM33" i="42"/>
  <c r="AL33" i="42"/>
  <c r="AK33" i="42"/>
  <c r="AJ33" i="42"/>
  <c r="AI33" i="42"/>
  <c r="AH33" i="42"/>
  <c r="AG33" i="42"/>
  <c r="AF33" i="42"/>
  <c r="AE33" i="42"/>
  <c r="AD33" i="42"/>
  <c r="AC33" i="42"/>
  <c r="AB33" i="42"/>
  <c r="AA33" i="42"/>
  <c r="Z33" i="42"/>
  <c r="Y33" i="42"/>
  <c r="X33" i="42"/>
  <c r="W33" i="42"/>
  <c r="V33" i="42"/>
  <c r="U33" i="42"/>
  <c r="T33" i="42"/>
  <c r="S33" i="42"/>
  <c r="R33" i="42"/>
  <c r="Q33" i="42"/>
  <c r="P33" i="42"/>
  <c r="O33" i="42"/>
  <c r="N33" i="42"/>
  <c r="M33" i="42"/>
  <c r="L33" i="42"/>
  <c r="K33" i="42"/>
  <c r="J33" i="42"/>
  <c r="I33" i="42"/>
  <c r="H33" i="42"/>
  <c r="G33" i="42"/>
  <c r="F33" i="42"/>
  <c r="E33" i="42"/>
  <c r="D33" i="42"/>
  <c r="C33" i="42"/>
  <c r="AV32" i="42"/>
  <c r="AV31" i="42"/>
  <c r="AV30" i="42"/>
  <c r="AV29" i="42"/>
  <c r="AV28" i="42"/>
  <c r="AV27" i="42"/>
  <c r="AV26" i="42"/>
  <c r="AV25" i="42"/>
  <c r="AV24" i="42"/>
  <c r="AV23" i="42"/>
  <c r="AV22" i="42"/>
  <c r="AV21" i="42"/>
  <c r="AV20" i="42"/>
  <c r="AV19" i="42"/>
  <c r="AV18" i="42"/>
  <c r="AV17" i="42"/>
  <c r="AV16" i="42"/>
  <c r="AV15" i="42"/>
  <c r="AV14" i="42"/>
  <c r="AV13" i="42"/>
  <c r="AV12" i="42"/>
  <c r="AV11" i="42"/>
  <c r="AV10" i="42"/>
  <c r="AV9" i="42"/>
  <c r="AV8" i="42"/>
  <c r="AV7" i="42"/>
  <c r="AV6" i="42"/>
  <c r="AV33" i="42" s="1"/>
  <c r="AV5" i="42"/>
  <c r="AV4" i="42"/>
  <c r="AV3" i="42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X33" i="41"/>
  <c r="W33" i="41"/>
  <c r="V33" i="41"/>
  <c r="U33" i="41"/>
  <c r="T33" i="41"/>
  <c r="S33" i="41"/>
  <c r="R33" i="41"/>
  <c r="Q33" i="41"/>
  <c r="P33" i="41"/>
  <c r="O33" i="41"/>
  <c r="N33" i="41"/>
  <c r="M33" i="41"/>
  <c r="L33" i="41"/>
  <c r="K33" i="41"/>
  <c r="J33" i="41"/>
  <c r="I33" i="41"/>
  <c r="H33" i="41"/>
  <c r="G33" i="41"/>
  <c r="F33" i="41"/>
  <c r="D33" i="41"/>
  <c r="C33" i="41"/>
  <c r="AV32" i="41"/>
  <c r="AV31" i="41"/>
  <c r="AV30" i="41"/>
  <c r="AV29" i="41"/>
  <c r="AV28" i="41"/>
  <c r="AV27" i="41"/>
  <c r="AV26" i="41"/>
  <c r="AV25" i="41"/>
  <c r="AV24" i="41"/>
  <c r="AV23" i="41"/>
  <c r="AV22" i="41"/>
  <c r="AV21" i="41"/>
  <c r="AV20" i="41"/>
  <c r="AV19" i="41"/>
  <c r="AV18" i="41"/>
  <c r="AV17" i="41"/>
  <c r="AV16" i="41"/>
  <c r="AV15" i="41"/>
  <c r="AV14" i="41"/>
  <c r="AV13" i="41"/>
  <c r="AV12" i="41"/>
  <c r="AV11" i="41"/>
  <c r="AV10" i="41"/>
  <c r="AV9" i="41"/>
  <c r="AV8" i="41"/>
  <c r="AV7" i="41"/>
  <c r="AV6" i="41"/>
  <c r="AV5" i="41"/>
  <c r="AV4" i="41"/>
  <c r="AV3" i="41"/>
  <c r="AV33" i="41" s="1"/>
  <c r="AU33" i="40"/>
  <c r="AT33" i="40"/>
  <c r="AS33" i="40"/>
  <c r="AR33" i="40"/>
  <c r="AQ33" i="40"/>
  <c r="AP33" i="40"/>
  <c r="AO33" i="40"/>
  <c r="AN33" i="40"/>
  <c r="AM33" i="40"/>
  <c r="AL33" i="40"/>
  <c r="AK33" i="40"/>
  <c r="AJ33" i="40"/>
  <c r="AI33" i="40"/>
  <c r="AH33" i="40"/>
  <c r="AG33" i="40"/>
  <c r="AF33" i="40"/>
  <c r="AE33" i="40"/>
  <c r="AD33" i="40"/>
  <c r="AC33" i="40"/>
  <c r="AB33" i="40"/>
  <c r="AA33" i="40"/>
  <c r="Z33" i="40"/>
  <c r="Y33" i="40"/>
  <c r="X33" i="40"/>
  <c r="W33" i="40"/>
  <c r="V33" i="40"/>
  <c r="U33" i="40"/>
  <c r="T33" i="40"/>
  <c r="S33" i="40"/>
  <c r="R33" i="40"/>
  <c r="Q33" i="40"/>
  <c r="P33" i="40"/>
  <c r="O33" i="40"/>
  <c r="N33" i="40"/>
  <c r="M33" i="40"/>
  <c r="L33" i="40"/>
  <c r="K33" i="40"/>
  <c r="J33" i="40"/>
  <c r="I33" i="40"/>
  <c r="H33" i="40"/>
  <c r="G33" i="40"/>
  <c r="F33" i="40"/>
  <c r="D33" i="40"/>
  <c r="C33" i="40"/>
  <c r="AV32" i="40"/>
  <c r="AV31" i="40"/>
  <c r="AV30" i="40"/>
  <c r="AV29" i="40"/>
  <c r="AV28" i="40"/>
  <c r="AV27" i="40"/>
  <c r="AV25" i="40"/>
  <c r="AV24" i="40"/>
  <c r="AV23" i="40"/>
  <c r="AV22" i="40"/>
  <c r="AV21" i="40"/>
  <c r="AV19" i="40"/>
  <c r="AV18" i="40"/>
  <c r="AV17" i="40"/>
  <c r="AV16" i="40"/>
  <c r="AV15" i="40"/>
  <c r="AV13" i="40"/>
  <c r="AV12" i="40"/>
  <c r="AV11" i="40"/>
  <c r="AV10" i="40"/>
  <c r="AV9" i="40"/>
  <c r="AV7" i="40"/>
  <c r="AV6" i="40"/>
  <c r="AV5" i="40"/>
  <c r="AV4" i="40"/>
  <c r="AV3" i="40"/>
  <c r="AV33" i="40" s="1"/>
  <c r="AU33" i="39"/>
  <c r="AT33" i="39"/>
  <c r="AS33" i="39"/>
  <c r="AR33" i="39"/>
  <c r="AQ33" i="39"/>
  <c r="AP33" i="39"/>
  <c r="AO33" i="39"/>
  <c r="AN33" i="39"/>
  <c r="AM33" i="39"/>
  <c r="AL33" i="39"/>
  <c r="AK33" i="39"/>
  <c r="AJ33" i="39"/>
  <c r="AI33" i="39"/>
  <c r="AH33" i="39"/>
  <c r="AG33" i="39"/>
  <c r="AF33" i="39"/>
  <c r="AE33" i="39"/>
  <c r="AD33" i="39"/>
  <c r="AC33" i="39"/>
  <c r="AB33" i="39"/>
  <c r="AA33" i="39"/>
  <c r="Y33" i="39"/>
  <c r="X33" i="39"/>
  <c r="W33" i="39"/>
  <c r="V33" i="39"/>
  <c r="U33" i="39"/>
  <c r="T33" i="39"/>
  <c r="S33" i="39"/>
  <c r="R33" i="39"/>
  <c r="Q33" i="39"/>
  <c r="P33" i="39"/>
  <c r="O33" i="39"/>
  <c r="N33" i="39"/>
  <c r="M33" i="39"/>
  <c r="L33" i="39"/>
  <c r="K33" i="39"/>
  <c r="J33" i="39"/>
  <c r="I33" i="39"/>
  <c r="H33" i="39"/>
  <c r="G33" i="39"/>
  <c r="F33" i="39"/>
  <c r="E33" i="39"/>
  <c r="D33" i="39"/>
  <c r="C33" i="39"/>
  <c r="AV32" i="39"/>
  <c r="AV31" i="39"/>
  <c r="AV30" i="39"/>
  <c r="AV29" i="39"/>
  <c r="AV28" i="39"/>
  <c r="AV27" i="39"/>
  <c r="AV25" i="39"/>
  <c r="AV24" i="39"/>
  <c r="AV23" i="39"/>
  <c r="AV22" i="39"/>
  <c r="AV21" i="39"/>
  <c r="AV20" i="39"/>
  <c r="AV19" i="39"/>
  <c r="AV18" i="39"/>
  <c r="AV17" i="39"/>
  <c r="AV16" i="39"/>
  <c r="AV15" i="39"/>
  <c r="AV13" i="39"/>
  <c r="AV12" i="39"/>
  <c r="AV11" i="39"/>
  <c r="AV10" i="39"/>
  <c r="AV9" i="39"/>
  <c r="AV7" i="39"/>
  <c r="AV6" i="39"/>
  <c r="AV5" i="39"/>
  <c r="AV4" i="39"/>
  <c r="AV3" i="39"/>
  <c r="AV33" i="39" s="1"/>
  <c r="AU33" i="38"/>
  <c r="AT33" i="38"/>
  <c r="AS33" i="38"/>
  <c r="AR33" i="38"/>
  <c r="AQ33" i="38"/>
  <c r="AP33" i="38"/>
  <c r="AO33" i="38"/>
  <c r="AN33" i="38"/>
  <c r="AM33" i="38"/>
  <c r="AL33" i="38"/>
  <c r="AK33" i="38"/>
  <c r="AJ33" i="38"/>
  <c r="AI33" i="38"/>
  <c r="AH33" i="38"/>
  <c r="AG33" i="38"/>
  <c r="AF33" i="38"/>
  <c r="AE33" i="38"/>
  <c r="AD33" i="38"/>
  <c r="AC33" i="38"/>
  <c r="AB33" i="38"/>
  <c r="AA33" i="38"/>
  <c r="Y33" i="38"/>
  <c r="X33" i="38"/>
  <c r="W33" i="38"/>
  <c r="V33" i="38"/>
  <c r="U33" i="38"/>
  <c r="T33" i="38"/>
  <c r="S33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AV32" i="38"/>
  <c r="AV31" i="38"/>
  <c r="AV30" i="38"/>
  <c r="AV29" i="38"/>
  <c r="AV28" i="38"/>
  <c r="AV27" i="38"/>
  <c r="AV25" i="38"/>
  <c r="AV24" i="38"/>
  <c r="AV23" i="38"/>
  <c r="AV22" i="38"/>
  <c r="AV21" i="38"/>
  <c r="AV20" i="38"/>
  <c r="AV19" i="38"/>
  <c r="AV18" i="38"/>
  <c r="AV17" i="38"/>
  <c r="AV16" i="38"/>
  <c r="AV15" i="38"/>
  <c r="AV13" i="38"/>
  <c r="AV12" i="38"/>
  <c r="AV11" i="38"/>
  <c r="AV10" i="38"/>
  <c r="AV9" i="38"/>
  <c r="AV7" i="38"/>
  <c r="AV6" i="38"/>
  <c r="AV5" i="38"/>
  <c r="AV4" i="38"/>
  <c r="AV3" i="38"/>
  <c r="AV33" i="38" s="1"/>
  <c r="AU33" i="37"/>
  <c r="AT33" i="37"/>
  <c r="AS33" i="37"/>
  <c r="AR33" i="37"/>
  <c r="AQ33" i="37"/>
  <c r="AP33" i="37"/>
  <c r="AO33" i="37"/>
  <c r="AN33" i="37"/>
  <c r="AM33" i="37"/>
  <c r="AL33" i="37"/>
  <c r="AK33" i="37"/>
  <c r="AJ33" i="37"/>
  <c r="AI33" i="37"/>
  <c r="AH33" i="37"/>
  <c r="AG33" i="37"/>
  <c r="AF33" i="37"/>
  <c r="AE33" i="37"/>
  <c r="AD33" i="37"/>
  <c r="AC33" i="37"/>
  <c r="AB33" i="37"/>
  <c r="AA33" i="37"/>
  <c r="Z33" i="37"/>
  <c r="Y33" i="37"/>
  <c r="X33" i="37"/>
  <c r="W33" i="37"/>
  <c r="V33" i="37"/>
  <c r="U33" i="37"/>
  <c r="T33" i="37"/>
  <c r="S33" i="37"/>
  <c r="R33" i="37"/>
  <c r="Q33" i="37"/>
  <c r="P33" i="37"/>
  <c r="O33" i="37"/>
  <c r="N33" i="37"/>
  <c r="M33" i="37"/>
  <c r="L33" i="37"/>
  <c r="K33" i="37"/>
  <c r="J33" i="37"/>
  <c r="I33" i="37"/>
  <c r="H33" i="37"/>
  <c r="G33" i="37"/>
  <c r="F33" i="37"/>
  <c r="E33" i="37"/>
  <c r="D33" i="37"/>
  <c r="C33" i="37"/>
  <c r="AV32" i="37"/>
  <c r="AV31" i="37"/>
  <c r="AV30" i="37"/>
  <c r="AV29" i="37"/>
  <c r="AV28" i="37"/>
  <c r="AV27" i="37"/>
  <c r="AV25" i="37"/>
  <c r="AV24" i="37"/>
  <c r="AV23" i="37"/>
  <c r="AV22" i="37"/>
  <c r="AV21" i="37"/>
  <c r="AV20" i="37"/>
  <c r="AV19" i="37"/>
  <c r="AV18" i="37"/>
  <c r="AV17" i="37"/>
  <c r="AV16" i="37"/>
  <c r="AV15" i="37"/>
  <c r="AV13" i="37"/>
  <c r="AV12" i="37"/>
  <c r="AV11" i="37"/>
  <c r="AV10" i="37"/>
  <c r="AV9" i="37"/>
  <c r="AV7" i="37"/>
  <c r="AV6" i="37"/>
  <c r="AV5" i="37"/>
  <c r="AV4" i="37"/>
  <c r="AV3" i="37"/>
  <c r="AV33" i="37" s="1"/>
  <c r="AU33" i="36"/>
  <c r="AT33" i="36"/>
  <c r="AS33" i="36"/>
  <c r="AR33" i="36"/>
  <c r="AQ33" i="36"/>
  <c r="AP33" i="36"/>
  <c r="AO33" i="36"/>
  <c r="AN33" i="36"/>
  <c r="AM33" i="36"/>
  <c r="AL33" i="36"/>
  <c r="AK33" i="36"/>
  <c r="AJ33" i="36"/>
  <c r="AI33" i="36"/>
  <c r="AH33" i="36"/>
  <c r="AG33" i="36"/>
  <c r="AF33" i="36"/>
  <c r="AE33" i="36"/>
  <c r="AD33" i="36"/>
  <c r="AC33" i="36"/>
  <c r="AB33" i="36"/>
  <c r="AA33" i="36"/>
  <c r="Z33" i="36"/>
  <c r="Y33" i="36"/>
  <c r="X33" i="36"/>
  <c r="W33" i="36"/>
  <c r="V33" i="36"/>
  <c r="U33" i="36"/>
  <c r="T33" i="36"/>
  <c r="S33" i="36"/>
  <c r="R33" i="36"/>
  <c r="Q33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AV32" i="36"/>
  <c r="AV31" i="36"/>
  <c r="AV30" i="36"/>
  <c r="AV29" i="36"/>
  <c r="AV28" i="36"/>
  <c r="AV27" i="36"/>
  <c r="AV25" i="36"/>
  <c r="AV24" i="36"/>
  <c r="AV23" i="36"/>
  <c r="AV22" i="36"/>
  <c r="AV21" i="36"/>
  <c r="AV19" i="36"/>
  <c r="AV18" i="36"/>
  <c r="AV17" i="36"/>
  <c r="AV16" i="36"/>
  <c r="AV15" i="36"/>
  <c r="AV13" i="36"/>
  <c r="AV12" i="36"/>
  <c r="AV11" i="36"/>
  <c r="AV10" i="36"/>
  <c r="AV9" i="36"/>
  <c r="AV7" i="36"/>
  <c r="AV6" i="36"/>
  <c r="AV5" i="36"/>
  <c r="AV4" i="36"/>
  <c r="AV3" i="36"/>
  <c r="AV33" i="36" s="1"/>
  <c r="AU33" i="35"/>
  <c r="AT33" i="35"/>
  <c r="AS33" i="35"/>
  <c r="AR33" i="35"/>
  <c r="AQ33" i="35"/>
  <c r="AP33" i="35"/>
  <c r="AO33" i="35"/>
  <c r="AN33" i="35"/>
  <c r="AM33" i="35"/>
  <c r="AL33" i="35"/>
  <c r="AK33" i="35"/>
  <c r="AJ33" i="35"/>
  <c r="AI33" i="35"/>
  <c r="AH33" i="35"/>
  <c r="AG33" i="35"/>
  <c r="AF33" i="35"/>
  <c r="AE33" i="35"/>
  <c r="AD33" i="35"/>
  <c r="AC33" i="35"/>
  <c r="AB33" i="35"/>
  <c r="AA33" i="35"/>
  <c r="Z33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AV32" i="35"/>
  <c r="AV31" i="35"/>
  <c r="AV30" i="35"/>
  <c r="AV29" i="35"/>
  <c r="AV28" i="35"/>
  <c r="AV27" i="35"/>
  <c r="AV25" i="35"/>
  <c r="AV24" i="35"/>
  <c r="AV23" i="35"/>
  <c r="AV22" i="35"/>
  <c r="AV21" i="35"/>
  <c r="AV19" i="35"/>
  <c r="AV18" i="35"/>
  <c r="AV17" i="35"/>
  <c r="AV16" i="35"/>
  <c r="AV15" i="35"/>
  <c r="AV13" i="35"/>
  <c r="AV12" i="35"/>
  <c r="AV11" i="35"/>
  <c r="AV10" i="35"/>
  <c r="AV9" i="35"/>
  <c r="AV7" i="35"/>
  <c r="AV6" i="35"/>
  <c r="AV5" i="35"/>
  <c r="AV4" i="35"/>
  <c r="AV3" i="35"/>
  <c r="AV33" i="35" s="1"/>
  <c r="AU33" i="34"/>
  <c r="AT33" i="34"/>
  <c r="AS33" i="34"/>
  <c r="AR33" i="34"/>
  <c r="AQ33" i="34"/>
  <c r="AP33" i="34"/>
  <c r="AO33" i="34"/>
  <c r="AN33" i="34"/>
  <c r="AM33" i="34"/>
  <c r="AL33" i="34"/>
  <c r="AK33" i="34"/>
  <c r="AJ33" i="34"/>
  <c r="AI33" i="34"/>
  <c r="AH33" i="34"/>
  <c r="AG33" i="34"/>
  <c r="AF33" i="34"/>
  <c r="AE33" i="34"/>
  <c r="AD33" i="34"/>
  <c r="AC33" i="34"/>
  <c r="AB33" i="34"/>
  <c r="AA33" i="34"/>
  <c r="Z33" i="34"/>
  <c r="Y33" i="34"/>
  <c r="X33" i="34"/>
  <c r="W33" i="34"/>
  <c r="V33" i="34"/>
  <c r="U33" i="34"/>
  <c r="T33" i="34"/>
  <c r="S33" i="34"/>
  <c r="R33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AV32" i="34"/>
  <c r="AV31" i="34"/>
  <c r="AV30" i="34"/>
  <c r="AV29" i="34"/>
  <c r="AV28" i="34"/>
  <c r="AV27" i="34"/>
  <c r="AV25" i="34"/>
  <c r="AV24" i="34"/>
  <c r="AV23" i="34"/>
  <c r="AV22" i="34"/>
  <c r="AV21" i="34"/>
  <c r="AV19" i="34"/>
  <c r="AV18" i="34"/>
  <c r="AV17" i="34"/>
  <c r="AV16" i="34"/>
  <c r="AV15" i="34"/>
  <c r="AV13" i="34"/>
  <c r="AV12" i="34"/>
  <c r="AV11" i="34"/>
  <c r="AV10" i="34"/>
  <c r="AV9" i="34"/>
  <c r="AV7" i="34"/>
  <c r="AV6" i="34"/>
  <c r="AV5" i="34"/>
  <c r="AV4" i="34"/>
  <c r="AV3" i="34"/>
  <c r="AV33" i="34" s="1"/>
  <c r="AU33" i="33"/>
  <c r="AT33" i="33"/>
  <c r="AS33" i="33"/>
  <c r="AR33" i="33"/>
  <c r="AQ33" i="33"/>
  <c r="AP33" i="33"/>
  <c r="AO33" i="33"/>
  <c r="AN33" i="33"/>
  <c r="AM33" i="33"/>
  <c r="AL33" i="33"/>
  <c r="AK33" i="33"/>
  <c r="AJ33" i="33"/>
  <c r="AI33" i="33"/>
  <c r="AH33" i="33"/>
  <c r="AG33" i="33"/>
  <c r="AF33" i="33"/>
  <c r="AE33" i="33"/>
  <c r="AD33" i="33"/>
  <c r="AC33" i="33"/>
  <c r="AB33" i="33"/>
  <c r="AA33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AV32" i="33"/>
  <c r="AV31" i="33"/>
  <c r="AV30" i="33"/>
  <c r="AV29" i="33"/>
  <c r="AV28" i="33"/>
  <c r="AV27" i="33"/>
  <c r="AV25" i="33"/>
  <c r="AV24" i="33"/>
  <c r="AV23" i="33"/>
  <c r="AV22" i="33"/>
  <c r="AV21" i="33"/>
  <c r="AV19" i="33"/>
  <c r="AV18" i="33"/>
  <c r="AV17" i="33"/>
  <c r="AV16" i="33"/>
  <c r="AV15" i="33"/>
  <c r="AV13" i="33"/>
  <c r="AV12" i="33"/>
  <c r="AV11" i="33"/>
  <c r="AV10" i="33"/>
  <c r="AV9" i="33"/>
  <c r="AV7" i="33"/>
  <c r="AV6" i="33"/>
  <c r="AV5" i="33"/>
  <c r="AV4" i="33"/>
  <c r="AV3" i="33"/>
  <c r="AV33" i="33" s="1"/>
  <c r="AU33" i="32"/>
  <c r="AT33" i="32"/>
  <c r="AS33" i="32"/>
  <c r="AR33" i="32"/>
  <c r="AQ33" i="32"/>
  <c r="AP33" i="32"/>
  <c r="AO33" i="32"/>
  <c r="AN33" i="32"/>
  <c r="AM33" i="32"/>
  <c r="AL33" i="32"/>
  <c r="AK33" i="32"/>
  <c r="AJ33" i="32"/>
  <c r="AI33" i="32"/>
  <c r="AH33" i="32"/>
  <c r="AG33" i="32"/>
  <c r="AF33" i="32"/>
  <c r="AE33" i="32"/>
  <c r="AD33" i="32"/>
  <c r="AC33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G33" i="32"/>
  <c r="F33" i="32"/>
  <c r="E33" i="32"/>
  <c r="D33" i="32"/>
  <c r="C33" i="32"/>
  <c r="AV32" i="32"/>
  <c r="AV31" i="32"/>
  <c r="AV30" i="32"/>
  <c r="AV29" i="32"/>
  <c r="AV28" i="32"/>
  <c r="AV27" i="32"/>
  <c r="AV25" i="32"/>
  <c r="AV24" i="32"/>
  <c r="AV23" i="32"/>
  <c r="AV22" i="32"/>
  <c r="AV21" i="32"/>
  <c r="AV19" i="32"/>
  <c r="AV18" i="32"/>
  <c r="AV17" i="32"/>
  <c r="AV16" i="32"/>
  <c r="AV15" i="32"/>
  <c r="AV13" i="32"/>
  <c r="AV12" i="32"/>
  <c r="AV11" i="32"/>
  <c r="AV10" i="32"/>
  <c r="AV9" i="32"/>
  <c r="AV7" i="32"/>
  <c r="AV6" i="32"/>
  <c r="AV5" i="32"/>
  <c r="AV4" i="32"/>
  <c r="AV3" i="32"/>
  <c r="AV33" i="32" s="1"/>
  <c r="AU33" i="31"/>
  <c r="AT33" i="31"/>
  <c r="AS33" i="31"/>
  <c r="AR33" i="31"/>
  <c r="AQ33" i="31"/>
  <c r="AP33" i="31"/>
  <c r="AO33" i="31"/>
  <c r="AN33" i="31"/>
  <c r="AM33" i="31"/>
  <c r="AL33" i="31"/>
  <c r="AK33" i="31"/>
  <c r="AJ33" i="31"/>
  <c r="AI33" i="31"/>
  <c r="AH33" i="31"/>
  <c r="AG33" i="31"/>
  <c r="AF33" i="31"/>
  <c r="AE33" i="31"/>
  <c r="AD33" i="31"/>
  <c r="AC33" i="31"/>
  <c r="AB33" i="31"/>
  <c r="AA33" i="31"/>
  <c r="Z33" i="31"/>
  <c r="Y33" i="31"/>
  <c r="X33" i="31"/>
  <c r="W33" i="31"/>
  <c r="V33" i="31"/>
  <c r="U33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AV32" i="31"/>
  <c r="AV31" i="31"/>
  <c r="AV30" i="31"/>
  <c r="AV29" i="31"/>
  <c r="AV28" i="31"/>
  <c r="AV27" i="31"/>
  <c r="AV25" i="31"/>
  <c r="AV24" i="31"/>
  <c r="AV23" i="31"/>
  <c r="AV22" i="31"/>
  <c r="AV21" i="31"/>
  <c r="AV19" i="31"/>
  <c r="AV18" i="31"/>
  <c r="AV17" i="31"/>
  <c r="AV16" i="31"/>
  <c r="AV15" i="31"/>
  <c r="AV13" i="31"/>
  <c r="AV12" i="31"/>
  <c r="AV11" i="31"/>
  <c r="AV10" i="31"/>
  <c r="AV9" i="31"/>
  <c r="AV7" i="31"/>
  <c r="AV6" i="31"/>
  <c r="AV5" i="31"/>
  <c r="AV4" i="31"/>
  <c r="AV3" i="31"/>
  <c r="AV33" i="31" s="1"/>
  <c r="AU33" i="30"/>
  <c r="AT33" i="30"/>
  <c r="AS33" i="30"/>
  <c r="AR33" i="30"/>
  <c r="AQ33" i="30"/>
  <c r="AP33" i="30"/>
  <c r="AO33" i="30"/>
  <c r="AN33" i="30"/>
  <c r="AM33" i="30"/>
  <c r="AL33" i="30"/>
  <c r="AK33" i="30"/>
  <c r="AJ33" i="30"/>
  <c r="AI33" i="30"/>
  <c r="AH33" i="30"/>
  <c r="AG33" i="30"/>
  <c r="AF33" i="30"/>
  <c r="AE33" i="30"/>
  <c r="AD33" i="30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AV32" i="30"/>
  <c r="AV31" i="30"/>
  <c r="AV30" i="30"/>
  <c r="AV29" i="30"/>
  <c r="AV28" i="30"/>
  <c r="AV27" i="30"/>
  <c r="AV25" i="30"/>
  <c r="AV24" i="30"/>
  <c r="AV23" i="30"/>
  <c r="AV22" i="30"/>
  <c r="AV21" i="30"/>
  <c r="AV19" i="30"/>
  <c r="AV18" i="30"/>
  <c r="AV17" i="30"/>
  <c r="AV16" i="30"/>
  <c r="AV15" i="30"/>
  <c r="AV13" i="30"/>
  <c r="AV12" i="30"/>
  <c r="AV11" i="30"/>
  <c r="AV10" i="30"/>
  <c r="AV9" i="30"/>
  <c r="AV7" i="30"/>
  <c r="AV6" i="30"/>
  <c r="AV5" i="30"/>
  <c r="AV4" i="30"/>
  <c r="AV3" i="30"/>
  <c r="AV33" i="30" s="1"/>
  <c r="AU33" i="29"/>
  <c r="AT33" i="29"/>
  <c r="AS33" i="29"/>
  <c r="AR33" i="29"/>
  <c r="AQ33" i="29"/>
  <c r="AP33" i="29"/>
  <c r="AO33" i="29"/>
  <c r="AN33" i="29"/>
  <c r="AM33" i="29"/>
  <c r="AL33" i="29"/>
  <c r="AK33" i="29"/>
  <c r="AJ33" i="29"/>
  <c r="AI33" i="29"/>
  <c r="AH33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AV32" i="29"/>
  <c r="AV31" i="29"/>
  <c r="AV30" i="29"/>
  <c r="AV29" i="29"/>
  <c r="AV28" i="29"/>
  <c r="AV27" i="29"/>
  <c r="AV25" i="29"/>
  <c r="AV24" i="29"/>
  <c r="AV23" i="29"/>
  <c r="AV22" i="29"/>
  <c r="AV21" i="29"/>
  <c r="AV19" i="29"/>
  <c r="AV18" i="29"/>
  <c r="AV17" i="29"/>
  <c r="AV16" i="29"/>
  <c r="AV15" i="29"/>
  <c r="AV13" i="29"/>
  <c r="AV12" i="29"/>
  <c r="AV11" i="29"/>
  <c r="AV10" i="29"/>
  <c r="AV9" i="29"/>
  <c r="AV7" i="29"/>
  <c r="AV6" i="29"/>
  <c r="AV5" i="29"/>
  <c r="AV4" i="29"/>
  <c r="AV3" i="29"/>
  <c r="AV33" i="29" s="1"/>
  <c r="AU33" i="28"/>
  <c r="AT33" i="28"/>
  <c r="AS33" i="28"/>
  <c r="AR33" i="28"/>
  <c r="AQ33" i="28"/>
  <c r="AP33" i="28"/>
  <c r="AO33" i="28"/>
  <c r="AN33" i="28"/>
  <c r="AM33" i="28"/>
  <c r="AL33" i="28"/>
  <c r="AK33" i="28"/>
  <c r="AJ33" i="28"/>
  <c r="AI33" i="28"/>
  <c r="AH33" i="28"/>
  <c r="AG33" i="28"/>
  <c r="AF33" i="28"/>
  <c r="AE33" i="28"/>
  <c r="AD33" i="28"/>
  <c r="AC33" i="28"/>
  <c r="AB33" i="28"/>
  <c r="AA33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AV32" i="28"/>
  <c r="AV31" i="28"/>
  <c r="AV30" i="28"/>
  <c r="AV29" i="28"/>
  <c r="AV28" i="28"/>
  <c r="AV27" i="28"/>
  <c r="AV25" i="28"/>
  <c r="AV24" i="28"/>
  <c r="AV23" i="28"/>
  <c r="AV22" i="28"/>
  <c r="AV21" i="28"/>
  <c r="AV19" i="28"/>
  <c r="AV18" i="28"/>
  <c r="AV17" i="28"/>
  <c r="AV16" i="28"/>
  <c r="AV15" i="28"/>
  <c r="AV13" i="28"/>
  <c r="AV12" i="28"/>
  <c r="AV11" i="28"/>
  <c r="AV10" i="28"/>
  <c r="AV9" i="28"/>
  <c r="AV7" i="28"/>
  <c r="AV6" i="28"/>
  <c r="AV5" i="28"/>
  <c r="AV4" i="28"/>
  <c r="AV3" i="28"/>
  <c r="AV33" i="28" s="1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AV32" i="27"/>
  <c r="AV31" i="27"/>
  <c r="AV30" i="27"/>
  <c r="AV29" i="27"/>
  <c r="AV28" i="27"/>
  <c r="AV27" i="27"/>
  <c r="AV25" i="27"/>
  <c r="AV24" i="27"/>
  <c r="AV23" i="27"/>
  <c r="AV22" i="27"/>
  <c r="AV21" i="27"/>
  <c r="AV19" i="27"/>
  <c r="AV18" i="27"/>
  <c r="AV17" i="27"/>
  <c r="AV16" i="27"/>
  <c r="AV15" i="27"/>
  <c r="AV13" i="27"/>
  <c r="AV12" i="27"/>
  <c r="AV11" i="27"/>
  <c r="AV10" i="27"/>
  <c r="AV9" i="27"/>
  <c r="AV7" i="27"/>
  <c r="AV6" i="27"/>
  <c r="AV5" i="27"/>
  <c r="AV4" i="27"/>
  <c r="AV3" i="27"/>
  <c r="AV33" i="27" s="1"/>
  <c r="AU33" i="26"/>
  <c r="AT33" i="26"/>
  <c r="AS33" i="26"/>
  <c r="AR33" i="26"/>
  <c r="AQ33" i="26"/>
  <c r="AP33" i="26"/>
  <c r="AO33" i="26"/>
  <c r="AN33" i="26"/>
  <c r="AM33" i="26"/>
  <c r="AL33" i="26"/>
  <c r="AK33" i="26"/>
  <c r="AJ33" i="26"/>
  <c r="AI33" i="26"/>
  <c r="AH33" i="26"/>
  <c r="AG33" i="26"/>
  <c r="AF33" i="26"/>
  <c r="AE33" i="26"/>
  <c r="AD33" i="26"/>
  <c r="AC33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AV32" i="26"/>
  <c r="AV31" i="26"/>
  <c r="AV30" i="26"/>
  <c r="AV29" i="26"/>
  <c r="AV28" i="26"/>
  <c r="AV27" i="26"/>
  <c r="AV25" i="26"/>
  <c r="AV24" i="26"/>
  <c r="AV23" i="26"/>
  <c r="AV22" i="26"/>
  <c r="AV21" i="26"/>
  <c r="AV19" i="26"/>
  <c r="AV18" i="26"/>
  <c r="AV17" i="26"/>
  <c r="AV16" i="26"/>
  <c r="AV15" i="26"/>
  <c r="AV13" i="26"/>
  <c r="AV12" i="26"/>
  <c r="AV11" i="26"/>
  <c r="AV10" i="26"/>
  <c r="AV9" i="26"/>
  <c r="AV7" i="26"/>
  <c r="AV6" i="26"/>
  <c r="AV5" i="26"/>
  <c r="AV4" i="26"/>
  <c r="AV3" i="26"/>
  <c r="AV33" i="26" s="1"/>
  <c r="AU33" i="25"/>
  <c r="AT33" i="25"/>
  <c r="AS33" i="25"/>
  <c r="AR33" i="25"/>
  <c r="AQ33" i="25"/>
  <c r="AP33" i="25"/>
  <c r="AO33" i="25"/>
  <c r="AN33" i="25"/>
  <c r="AM33" i="25"/>
  <c r="AL33" i="25"/>
  <c r="AK33" i="25"/>
  <c r="AJ33" i="25"/>
  <c r="AI33" i="25"/>
  <c r="AH33" i="25"/>
  <c r="AG33" i="25"/>
  <c r="AF33" i="25"/>
  <c r="AE33" i="25"/>
  <c r="AD33" i="25"/>
  <c r="AC33" i="25"/>
  <c r="AB33" i="25"/>
  <c r="AA33" i="25"/>
  <c r="Z33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AV32" i="25"/>
  <c r="AV31" i="25"/>
  <c r="AV30" i="25"/>
  <c r="AV29" i="25"/>
  <c r="AV28" i="25"/>
  <c r="AV27" i="25"/>
  <c r="AV25" i="25"/>
  <c r="AV24" i="25"/>
  <c r="AV23" i="25"/>
  <c r="AV22" i="25"/>
  <c r="AV21" i="25"/>
  <c r="AV19" i="25"/>
  <c r="AV18" i="25"/>
  <c r="AV17" i="25"/>
  <c r="AV16" i="25"/>
  <c r="AV15" i="25"/>
  <c r="AV13" i="25"/>
  <c r="AV12" i="25"/>
  <c r="AV11" i="25"/>
  <c r="AV10" i="25"/>
  <c r="AV9" i="25"/>
  <c r="AV7" i="25"/>
  <c r="AV6" i="25"/>
  <c r="AV5" i="25"/>
  <c r="AV4" i="25"/>
  <c r="AV3" i="25"/>
  <c r="AV33" i="25" s="1"/>
  <c r="AU33" i="24"/>
  <c r="AT33" i="24"/>
  <c r="AS33" i="24"/>
  <c r="AR33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AV32" i="24"/>
  <c r="AV31" i="24"/>
  <c r="AV30" i="24"/>
  <c r="AV29" i="24"/>
  <c r="AV28" i="24"/>
  <c r="AV27" i="24"/>
  <c r="AV25" i="24"/>
  <c r="AV24" i="24"/>
  <c r="AV23" i="24"/>
  <c r="AV22" i="24"/>
  <c r="AV21" i="24"/>
  <c r="AV19" i="24"/>
  <c r="AV18" i="24"/>
  <c r="AV17" i="24"/>
  <c r="AV16" i="24"/>
  <c r="AV15" i="24"/>
  <c r="AV13" i="24"/>
  <c r="AV12" i="24"/>
  <c r="AV11" i="24"/>
  <c r="AV10" i="24"/>
  <c r="AV9" i="24"/>
  <c r="AV7" i="24"/>
  <c r="AV6" i="24"/>
  <c r="AV5" i="24"/>
  <c r="AV4" i="24"/>
  <c r="AV3" i="24"/>
  <c r="AV33" i="24" s="1"/>
  <c r="AU33" i="23"/>
  <c r="AT33" i="23"/>
  <c r="AS33" i="23"/>
  <c r="AR33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AV32" i="23"/>
  <c r="AV31" i="23"/>
  <c r="AV30" i="23"/>
  <c r="AV29" i="23"/>
  <c r="AV28" i="23"/>
  <c r="AV27" i="23"/>
  <c r="AV25" i="23"/>
  <c r="AV24" i="23"/>
  <c r="AV23" i="23"/>
  <c r="AV22" i="23"/>
  <c r="AV21" i="23"/>
  <c r="AV19" i="23"/>
  <c r="AV18" i="23"/>
  <c r="AV17" i="23"/>
  <c r="AV16" i="23"/>
  <c r="AV15" i="23"/>
  <c r="AV13" i="23"/>
  <c r="AV12" i="23"/>
  <c r="AV11" i="23"/>
  <c r="AV10" i="23"/>
  <c r="AV9" i="23"/>
  <c r="AV7" i="23"/>
  <c r="AV6" i="23"/>
  <c r="AV5" i="23"/>
  <c r="AV4" i="23"/>
  <c r="AV3" i="23"/>
  <c r="AV33" i="23" s="1"/>
  <c r="AU33" i="22"/>
  <c r="AT33" i="22"/>
  <c r="AS33" i="22"/>
  <c r="AR33" i="22"/>
  <c r="AQ33" i="22"/>
  <c r="AP33" i="22"/>
  <c r="AO33" i="22"/>
  <c r="AN33" i="22"/>
  <c r="AM33" i="22"/>
  <c r="AL33" i="22"/>
  <c r="AK33" i="22"/>
  <c r="AJ33" i="22"/>
  <c r="AI33" i="22"/>
  <c r="AH33" i="22"/>
  <c r="AG33" i="22"/>
  <c r="AF33" i="22"/>
  <c r="AE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AV32" i="22"/>
  <c r="AV31" i="22"/>
  <c r="AV30" i="22"/>
  <c r="AV29" i="22"/>
  <c r="AV28" i="22"/>
  <c r="AV27" i="22"/>
  <c r="AV25" i="22"/>
  <c r="AV24" i="22"/>
  <c r="AV23" i="22"/>
  <c r="AV22" i="22"/>
  <c r="AV21" i="22"/>
  <c r="AV19" i="22"/>
  <c r="AV18" i="22"/>
  <c r="AV17" i="22"/>
  <c r="AV16" i="22"/>
  <c r="AV15" i="22"/>
  <c r="AV13" i="22"/>
  <c r="AV12" i="22"/>
  <c r="AV11" i="22"/>
  <c r="AV10" i="22"/>
  <c r="AV9" i="22"/>
  <c r="AV7" i="22"/>
  <c r="AV6" i="22"/>
  <c r="AV5" i="22"/>
  <c r="AV4" i="22"/>
  <c r="AV3" i="22"/>
  <c r="AV33" i="22" s="1"/>
  <c r="AU33" i="21"/>
  <c r="AT33" i="21"/>
  <c r="AS33" i="21"/>
  <c r="AR33" i="21"/>
  <c r="AQ33" i="21"/>
  <c r="AP33" i="21"/>
  <c r="AO33" i="21"/>
  <c r="AN33" i="21"/>
  <c r="AM33" i="21"/>
  <c r="AL33" i="21"/>
  <c r="AK33" i="21"/>
  <c r="AJ33" i="21"/>
  <c r="AI33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AV32" i="21"/>
  <c r="AV31" i="21"/>
  <c r="AV30" i="21"/>
  <c r="AV29" i="21"/>
  <c r="AV28" i="21"/>
  <c r="AV27" i="21"/>
  <c r="AV25" i="21"/>
  <c r="AV24" i="21"/>
  <c r="AV23" i="21"/>
  <c r="AV22" i="21"/>
  <c r="AV21" i="21"/>
  <c r="AV19" i="21"/>
  <c r="AV18" i="21"/>
  <c r="AV17" i="21"/>
  <c r="AV16" i="21"/>
  <c r="AV15" i="21"/>
  <c r="AV13" i="21"/>
  <c r="AV12" i="21"/>
  <c r="AV11" i="21"/>
  <c r="AV10" i="21"/>
  <c r="AV9" i="21"/>
  <c r="AV7" i="21"/>
  <c r="AV6" i="21"/>
  <c r="AV5" i="21"/>
  <c r="AV4" i="21"/>
  <c r="AV3" i="21"/>
  <c r="AV33" i="21" s="1"/>
  <c r="AU33" i="20"/>
  <c r="AT33" i="20"/>
  <c r="AS33" i="20"/>
  <c r="AR33" i="20"/>
  <c r="AQ33" i="20"/>
  <c r="AP33" i="20"/>
  <c r="AO33" i="20"/>
  <c r="AN33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AV32" i="20"/>
  <c r="AV31" i="20"/>
  <c r="AV30" i="20"/>
  <c r="AV29" i="20"/>
  <c r="AV28" i="20"/>
  <c r="AV27" i="20"/>
  <c r="AV25" i="20"/>
  <c r="AV24" i="20"/>
  <c r="AV23" i="20"/>
  <c r="AV22" i="20"/>
  <c r="AV21" i="20"/>
  <c r="AV19" i="20"/>
  <c r="AV18" i="20"/>
  <c r="AV17" i="20"/>
  <c r="AV16" i="20"/>
  <c r="AV15" i="20"/>
  <c r="AV13" i="20"/>
  <c r="AV12" i="20"/>
  <c r="AV11" i="20"/>
  <c r="AV10" i="20"/>
  <c r="AV9" i="20"/>
  <c r="AV7" i="20"/>
  <c r="AV6" i="20"/>
  <c r="AV5" i="20"/>
  <c r="AV4" i="20"/>
  <c r="AV3" i="20"/>
  <c r="AV33" i="20" s="1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AV32" i="19"/>
  <c r="AV31" i="19"/>
  <c r="AV30" i="19"/>
  <c r="AV29" i="19"/>
  <c r="AV28" i="19"/>
  <c r="AV27" i="19"/>
  <c r="AV25" i="19"/>
  <c r="AV24" i="19"/>
  <c r="AV23" i="19"/>
  <c r="AV22" i="19"/>
  <c r="AV21" i="19"/>
  <c r="AV19" i="19"/>
  <c r="AV18" i="19"/>
  <c r="AV17" i="19"/>
  <c r="AV16" i="19"/>
  <c r="AV15" i="19"/>
  <c r="AV13" i="19"/>
  <c r="AV12" i="19"/>
  <c r="AV11" i="19"/>
  <c r="AV10" i="19"/>
  <c r="AV9" i="19"/>
  <c r="AV7" i="19"/>
  <c r="AV6" i="19"/>
  <c r="AV5" i="19"/>
  <c r="AV4" i="19"/>
  <c r="AV3" i="19"/>
  <c r="AV33" i="19" s="1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AV32" i="18"/>
  <c r="AV31" i="18"/>
  <c r="AV30" i="18"/>
  <c r="AV29" i="18"/>
  <c r="AV28" i="18"/>
  <c r="AV27" i="18"/>
  <c r="AV25" i="18"/>
  <c r="AV24" i="18"/>
  <c r="AV23" i="18"/>
  <c r="AV22" i="18"/>
  <c r="AV21" i="18"/>
  <c r="AV19" i="18"/>
  <c r="AV18" i="18"/>
  <c r="AV17" i="18"/>
  <c r="AV16" i="18"/>
  <c r="AV15" i="18"/>
  <c r="AV13" i="18"/>
  <c r="AV12" i="18"/>
  <c r="AV11" i="18"/>
  <c r="AV10" i="18"/>
  <c r="AV9" i="18"/>
  <c r="AV7" i="18"/>
  <c r="AV6" i="18"/>
  <c r="AV5" i="18"/>
  <c r="AV4" i="18"/>
  <c r="AV3" i="18"/>
  <c r="AV33" i="18" s="1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AV32" i="17"/>
  <c r="AV31" i="17"/>
  <c r="AV30" i="17"/>
  <c r="AV29" i="17"/>
  <c r="AV28" i="17"/>
  <c r="AV27" i="17"/>
  <c r="AV25" i="17"/>
  <c r="AV24" i="17"/>
  <c r="AV23" i="17"/>
  <c r="AV22" i="17"/>
  <c r="AV21" i="17"/>
  <c r="AV19" i="17"/>
  <c r="AV18" i="17"/>
  <c r="AV17" i="17"/>
  <c r="AV16" i="17"/>
  <c r="AV15" i="17"/>
  <c r="AV13" i="17"/>
  <c r="AV12" i="17"/>
  <c r="AV11" i="17"/>
  <c r="AV10" i="17"/>
  <c r="AV9" i="17"/>
  <c r="AV7" i="17"/>
  <c r="AV6" i="17"/>
  <c r="AV5" i="17"/>
  <c r="AV4" i="17"/>
  <c r="AV3" i="17"/>
  <c r="AV33" i="17" s="1"/>
  <c r="AU33" i="16"/>
  <c r="AT33" i="16"/>
  <c r="AS33" i="16"/>
  <c r="AR33" i="16"/>
  <c r="AQ33" i="16"/>
  <c r="AP33" i="16"/>
  <c r="AO33" i="16"/>
  <c r="AN33" i="16"/>
  <c r="AM33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AV32" i="16"/>
  <c r="AV31" i="16"/>
  <c r="AV30" i="16"/>
  <c r="AV29" i="16"/>
  <c r="AV28" i="16"/>
  <c r="AV27" i="16"/>
  <c r="AV25" i="16"/>
  <c r="AV24" i="16"/>
  <c r="AV23" i="16"/>
  <c r="AV22" i="16"/>
  <c r="AV21" i="16"/>
  <c r="AV19" i="16"/>
  <c r="AV18" i="16"/>
  <c r="AV17" i="16"/>
  <c r="AV16" i="16"/>
  <c r="AV15" i="16"/>
  <c r="AV13" i="16"/>
  <c r="AV12" i="16"/>
  <c r="AV11" i="16"/>
  <c r="AV10" i="16"/>
  <c r="AV9" i="16"/>
  <c r="AV7" i="16"/>
  <c r="AV6" i="16"/>
  <c r="AV5" i="16"/>
  <c r="AV4" i="16"/>
  <c r="AV3" i="16"/>
  <c r="AV33" i="16" s="1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AV32" i="15"/>
  <c r="AV31" i="15"/>
  <c r="AV30" i="15"/>
  <c r="AV29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6" i="15"/>
  <c r="AV15" i="15"/>
  <c r="AV13" i="15"/>
  <c r="AV12" i="15"/>
  <c r="AV11" i="15"/>
  <c r="AV10" i="15"/>
  <c r="AV9" i="15"/>
  <c r="AV7" i="15"/>
  <c r="AV6" i="15"/>
  <c r="AV5" i="15"/>
  <c r="AV4" i="15"/>
  <c r="AV3" i="15"/>
  <c r="AV33" i="15" s="1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AV32" i="14"/>
  <c r="AV31" i="14"/>
  <c r="AV30" i="14"/>
  <c r="AV29" i="14"/>
  <c r="AV28" i="14"/>
  <c r="AV27" i="14"/>
  <c r="AV26" i="14"/>
  <c r="AV25" i="14"/>
  <c r="AV24" i="14"/>
  <c r="AV23" i="14"/>
  <c r="AV22" i="14"/>
  <c r="AV21" i="14"/>
  <c r="AV20" i="14"/>
  <c r="AV19" i="14"/>
  <c r="AV18" i="14"/>
  <c r="AV17" i="14"/>
  <c r="AV16" i="14"/>
  <c r="AV15" i="14"/>
  <c r="AV14" i="14"/>
  <c r="AV13" i="14"/>
  <c r="AV12" i="14"/>
  <c r="AV11" i="14"/>
  <c r="AV10" i="14"/>
  <c r="AV9" i="14"/>
  <c r="AV8" i="14"/>
  <c r="AV7" i="14"/>
  <c r="AV6" i="14"/>
  <c r="AV5" i="14"/>
  <c r="AV4" i="14"/>
  <c r="AV3" i="14"/>
  <c r="AV33" i="14" s="1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AV32" i="13"/>
  <c r="AV31" i="13"/>
  <c r="AV30" i="13"/>
  <c r="AV29" i="13"/>
  <c r="AV28" i="13"/>
  <c r="AV27" i="13"/>
  <c r="AV26" i="13"/>
  <c r="AV25" i="13"/>
  <c r="AV24" i="13"/>
  <c r="AV23" i="13"/>
  <c r="AV22" i="13"/>
  <c r="AV21" i="13"/>
  <c r="AV20" i="13"/>
  <c r="AV19" i="13"/>
  <c r="AV18" i="13"/>
  <c r="AV17" i="13"/>
  <c r="AV16" i="13"/>
  <c r="AV15" i="13"/>
  <c r="AV14" i="13"/>
  <c r="AV13" i="13"/>
  <c r="AV12" i="13"/>
  <c r="AV11" i="13"/>
  <c r="AV10" i="13"/>
  <c r="AV9" i="13"/>
  <c r="AV8" i="13"/>
  <c r="AV7" i="13"/>
  <c r="AV6" i="13"/>
  <c r="AV5" i="13"/>
  <c r="AV4" i="13"/>
  <c r="AV3" i="13"/>
  <c r="AV33" i="13" s="1"/>
  <c r="C33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AV32" i="12" s="1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V6" i="12"/>
  <c r="AV5" i="12"/>
  <c r="AV4" i="12"/>
  <c r="AV3" i="12"/>
  <c r="N33" i="11"/>
  <c r="M33" i="11"/>
  <c r="L33" i="11"/>
  <c r="K33" i="11"/>
  <c r="J33" i="11"/>
  <c r="I33" i="11"/>
  <c r="H33" i="11"/>
  <c r="G33" i="11"/>
  <c r="F33" i="11"/>
  <c r="E33" i="11"/>
  <c r="D33" i="11"/>
  <c r="C33" i="11"/>
  <c r="AV32" i="11"/>
  <c r="AV31" i="11"/>
  <c r="AV30" i="11"/>
  <c r="AV29" i="11"/>
  <c r="AV28" i="11"/>
  <c r="AV27" i="11"/>
  <c r="AV26" i="11"/>
  <c r="AV25" i="11"/>
  <c r="AV24" i="11"/>
  <c r="AV23" i="11"/>
  <c r="AV22" i="11"/>
  <c r="AV21" i="11"/>
  <c r="AV20" i="11"/>
  <c r="AV19" i="11"/>
  <c r="AV18" i="11"/>
  <c r="AV17" i="11"/>
  <c r="AV16" i="11"/>
  <c r="AV15" i="11"/>
  <c r="AV14" i="11"/>
  <c r="AV13" i="11"/>
  <c r="AV12" i="11"/>
  <c r="AV11" i="11"/>
  <c r="AV10" i="11"/>
  <c r="AV9" i="11"/>
  <c r="AV8" i="11"/>
  <c r="AV7" i="11"/>
  <c r="AV6" i="11"/>
  <c r="AV5" i="11"/>
  <c r="AV4" i="11"/>
  <c r="AV3" i="11"/>
  <c r="AV33" i="11" s="1"/>
  <c r="M33" i="10"/>
  <c r="L33" i="10"/>
  <c r="K33" i="10"/>
  <c r="J33" i="10"/>
  <c r="I33" i="10"/>
  <c r="H33" i="10"/>
  <c r="G33" i="10"/>
  <c r="F33" i="10"/>
  <c r="E33" i="10"/>
  <c r="D33" i="10"/>
  <c r="C33" i="10"/>
  <c r="AV32" i="10"/>
  <c r="AV31" i="10"/>
  <c r="AV30" i="10"/>
  <c r="AV29" i="10"/>
  <c r="AV28" i="10"/>
  <c r="AV27" i="10"/>
  <c r="AV26" i="10"/>
  <c r="AV25" i="10"/>
  <c r="AV24" i="10"/>
  <c r="AV23" i="10"/>
  <c r="AV22" i="10"/>
  <c r="AV21" i="10"/>
  <c r="AV20" i="10"/>
  <c r="AV19" i="10"/>
  <c r="AV18" i="10"/>
  <c r="AV17" i="10"/>
  <c r="AV16" i="10"/>
  <c r="AV15" i="10"/>
  <c r="AV14" i="10"/>
  <c r="AV13" i="10"/>
  <c r="AV12" i="10"/>
  <c r="AV11" i="10"/>
  <c r="AV10" i="10"/>
  <c r="AV9" i="10"/>
  <c r="AV8" i="10"/>
  <c r="AV7" i="10"/>
  <c r="AV6" i="10"/>
  <c r="AV5" i="10"/>
  <c r="AV4" i="10"/>
  <c r="AV33" i="10" s="1"/>
  <c r="AV3" i="10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AV32" i="9"/>
  <c r="AV31" i="9"/>
  <c r="AV30" i="9"/>
  <c r="AV29" i="9"/>
  <c r="AV28" i="9"/>
  <c r="AV27" i="9"/>
  <c r="AV26" i="9"/>
  <c r="AV25" i="9"/>
  <c r="AV24" i="9"/>
  <c r="AV23" i="9"/>
  <c r="AV22" i="9"/>
  <c r="AV21" i="9"/>
  <c r="AV20" i="9"/>
  <c r="AV19" i="9"/>
  <c r="AV18" i="9"/>
  <c r="AV17" i="9"/>
  <c r="AV16" i="9"/>
  <c r="AV15" i="9"/>
  <c r="AV14" i="9"/>
  <c r="AV13" i="9"/>
  <c r="AV12" i="9"/>
  <c r="AV11" i="9"/>
  <c r="AV10" i="9"/>
  <c r="AV9" i="9"/>
  <c r="AV8" i="9"/>
  <c r="AV7" i="9"/>
  <c r="AV6" i="9"/>
  <c r="AV5" i="9"/>
  <c r="AV4" i="9"/>
  <c r="AV3" i="9"/>
  <c r="AV33" i="9" s="1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AV32" i="8"/>
  <c r="AV31" i="8"/>
  <c r="AV30" i="8"/>
  <c r="AV29" i="8"/>
  <c r="AV28" i="8"/>
  <c r="AV27" i="8"/>
  <c r="AV26" i="8"/>
  <c r="AV25" i="8"/>
  <c r="AV24" i="8"/>
  <c r="AV23" i="8"/>
  <c r="AV22" i="8"/>
  <c r="AV21" i="8"/>
  <c r="AV20" i="8"/>
  <c r="AV19" i="8"/>
  <c r="AV18" i="8"/>
  <c r="AV17" i="8"/>
  <c r="AV16" i="8"/>
  <c r="AV15" i="8"/>
  <c r="AV14" i="8"/>
  <c r="AV13" i="8"/>
  <c r="AV12" i="8"/>
  <c r="AV11" i="8"/>
  <c r="AV10" i="8"/>
  <c r="AV9" i="8"/>
  <c r="AV8" i="8"/>
  <c r="AV7" i="8"/>
  <c r="AV6" i="8"/>
  <c r="AV5" i="8"/>
  <c r="AV4" i="8"/>
  <c r="AV3" i="8"/>
  <c r="AV33" i="8" s="1"/>
  <c r="AY32" i="7"/>
  <c r="AZ32" i="7" s="1"/>
  <c r="AX32" i="7"/>
  <c r="AW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Z31" i="7"/>
  <c r="AZ30" i="7"/>
  <c r="AZ29" i="7"/>
  <c r="AZ28" i="7"/>
  <c r="AZ27" i="7"/>
  <c r="AZ26" i="7"/>
  <c r="AZ25" i="7"/>
  <c r="AZ24" i="7"/>
  <c r="AZ23" i="7"/>
  <c r="AZ22" i="7"/>
  <c r="AZ21" i="7"/>
  <c r="AZ20" i="7"/>
  <c r="AZ19" i="7"/>
  <c r="AZ18" i="7"/>
  <c r="AZ17" i="7"/>
  <c r="AZ16" i="7"/>
  <c r="AZ15" i="7"/>
  <c r="AZ14" i="7"/>
  <c r="AZ13" i="7"/>
  <c r="AZ12" i="7"/>
  <c r="AZ11" i="7"/>
  <c r="AZ10" i="7"/>
  <c r="AZ9" i="7"/>
  <c r="AZ8" i="7"/>
  <c r="AZ7" i="7"/>
  <c r="AZ6" i="7"/>
  <c r="AZ5" i="7"/>
  <c r="AZ4" i="7"/>
  <c r="AZ3" i="7"/>
  <c r="AU32" i="6"/>
  <c r="AV32" i="6" s="1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AV31" i="6"/>
  <c r="AV30" i="6"/>
  <c r="AV29" i="6"/>
  <c r="AV28" i="6"/>
  <c r="AV27" i="6"/>
  <c r="AV26" i="6"/>
  <c r="AV25" i="6"/>
  <c r="AV24" i="6"/>
  <c r="AV23" i="6"/>
  <c r="AV22" i="6"/>
  <c r="AV21" i="6"/>
  <c r="AV20" i="6"/>
  <c r="AV19" i="6"/>
  <c r="AV18" i="6"/>
  <c r="AV17" i="6"/>
  <c r="AV16" i="6"/>
  <c r="AV15" i="6"/>
  <c r="AV14" i="6"/>
  <c r="AV13" i="6"/>
  <c r="AV12" i="6"/>
  <c r="AV11" i="6"/>
  <c r="AV10" i="6"/>
  <c r="AV9" i="6"/>
  <c r="AV8" i="6"/>
  <c r="AV7" i="6"/>
  <c r="AV6" i="6"/>
  <c r="AV5" i="6"/>
  <c r="AV4" i="6"/>
  <c r="AV3" i="6"/>
  <c r="AU32" i="5"/>
  <c r="AV32" i="5" s="1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7" i="5"/>
  <c r="AV16" i="5"/>
  <c r="AV15" i="5"/>
  <c r="AV14" i="5"/>
  <c r="AV13" i="5"/>
  <c r="AV12" i="5"/>
  <c r="AV11" i="5"/>
  <c r="AV10" i="5"/>
  <c r="AV9" i="5"/>
  <c r="AV8" i="5"/>
  <c r="AV7" i="5"/>
  <c r="AV6" i="5"/>
  <c r="AV5" i="5"/>
  <c r="AV4" i="5"/>
  <c r="AV3" i="5"/>
  <c r="AU32" i="4"/>
  <c r="AV32" i="4" s="1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V31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AV5" i="4"/>
  <c r="AV4" i="4"/>
  <c r="AV3" i="4"/>
  <c r="AU32" i="3"/>
  <c r="AV32" i="3" s="1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32" i="2" s="1"/>
  <c r="AU32" i="1"/>
  <c r="AV32" i="1" s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W33" i="56" l="1"/>
  <c r="AV33" i="12"/>
  <c r="AX3" i="55"/>
  <c r="AX33" i="55" s="1"/>
  <c r="AX3" i="54"/>
  <c r="AX33" i="54" s="1"/>
  <c r="AX3" i="56"/>
  <c r="AX33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0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9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A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B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D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E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F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0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1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2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3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1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4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5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6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7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8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9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A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B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C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D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2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E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1F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0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1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2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3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4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5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6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7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3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8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9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A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B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C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D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E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2F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0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1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4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2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3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4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5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6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37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2" authorId="0" shapeId="0" xr:uid="{00000000-0006-0000-05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Y32" authorId="0" shapeId="0" xr:uid="{00000000-0006-0000-06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7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Dörfl Ondřej</author>
  </authors>
  <commentList>
    <comment ref="AU33" authorId="0" shapeId="0" xr:uid="{00000000-0006-0000-0800-000001000000}">
      <text>
        <r>
          <rPr>
            <sz val="11"/>
            <color theme="1"/>
            <rFont val="Calibri"/>
            <family val="2"/>
            <charset val="238"/>
            <scheme val="minor"/>
          </rPr>
          <t xml:space="preserve">
rozpustit na konci měsíce rovnoměrně do projektů</t>
        </r>
      </text>
    </comment>
  </commentList>
</comments>
</file>

<file path=xl/sharedStrings.xml><?xml version="1.0" encoding="utf-8"?>
<sst xmlns="http://schemas.openxmlformats.org/spreadsheetml/2006/main" count="2040" uniqueCount="827">
  <si>
    <t>Odpisy za měsíc říjen 18</t>
  </si>
  <si>
    <t>Projekt</t>
  </si>
  <si>
    <t>datum</t>
  </si>
  <si>
    <t>17-PAE-061</t>
  </si>
  <si>
    <t>16-PAE-100</t>
  </si>
  <si>
    <t>17-PAE-203</t>
  </si>
  <si>
    <t>18-25T-022</t>
  </si>
  <si>
    <t>17-PAE-276</t>
  </si>
  <si>
    <t>15-25T-114</t>
  </si>
  <si>
    <t>18-PRU-056</t>
  </si>
  <si>
    <t>16-PNY-481</t>
  </si>
  <si>
    <t>18-PAE-005</t>
  </si>
  <si>
    <t>18-21A-024</t>
  </si>
  <si>
    <t>17-PNY-511</t>
  </si>
  <si>
    <t>17-PAE-153</t>
  </si>
  <si>
    <t>18-PNY-437</t>
  </si>
  <si>
    <t>17-PNY-349</t>
  </si>
  <si>
    <t>18-25T-044</t>
  </si>
  <si>
    <t>17-21A-026</t>
  </si>
  <si>
    <t>18-25T-079</t>
  </si>
  <si>
    <t>18-21E-022</t>
  </si>
  <si>
    <t>18-21A-031</t>
  </si>
  <si>
    <t>17-PAE-228</t>
  </si>
  <si>
    <t>18-PAE-91</t>
  </si>
  <si>
    <t>18-2PP-042</t>
  </si>
  <si>
    <t>ZSC</t>
  </si>
  <si>
    <t>certifikace</t>
  </si>
  <si>
    <t>volné</t>
  </si>
  <si>
    <t>suma den</t>
  </si>
  <si>
    <t>hodiny</t>
  </si>
  <si>
    <t>suma celkem</t>
  </si>
  <si>
    <t>Odpisy za měsíc listopad 18</t>
  </si>
  <si>
    <t>17-PNY-254</t>
  </si>
  <si>
    <t>16-PNY-367</t>
  </si>
  <si>
    <t>16-PAE-269</t>
  </si>
  <si>
    <t>16-21A-016</t>
  </si>
  <si>
    <t>18-PHK-125</t>
  </si>
  <si>
    <t>18-PHK-109</t>
  </si>
  <si>
    <t>18-PHK-104</t>
  </si>
  <si>
    <t>18-PRU-072</t>
  </si>
  <si>
    <t>17-PAE-246</t>
  </si>
  <si>
    <t>18-PNY-444</t>
  </si>
  <si>
    <t>17-PAE-167</t>
  </si>
  <si>
    <t>16-PRU-106</t>
  </si>
  <si>
    <t>18-PAE-191</t>
  </si>
  <si>
    <t>17-PAE-154</t>
  </si>
  <si>
    <t>15-PNY-424</t>
  </si>
  <si>
    <t>18-PAE-090</t>
  </si>
  <si>
    <t>18-PAE-067</t>
  </si>
  <si>
    <t>18-PNY-269</t>
  </si>
  <si>
    <t>18-PRU-029</t>
  </si>
  <si>
    <t>17-PAE-239</t>
  </si>
  <si>
    <t>15-25T-079</t>
  </si>
  <si>
    <t>18-PAE.162</t>
  </si>
  <si>
    <t>18-PHK-120</t>
  </si>
  <si>
    <t>16-PAE-300</t>
  </si>
  <si>
    <t>18-PIN-048</t>
  </si>
  <si>
    <t>15-PNY-511</t>
  </si>
  <si>
    <t>2h inventor modelování 3D</t>
  </si>
  <si>
    <t>3,5h inventor modelování 3D</t>
  </si>
  <si>
    <t>1h inventor modelování 3D</t>
  </si>
  <si>
    <t>1,5h schůzka</t>
  </si>
  <si>
    <t>Odpisy za měsíc prosinec 18</t>
  </si>
  <si>
    <t>18-PHK-108</t>
  </si>
  <si>
    <t>17-PNY-493</t>
  </si>
  <si>
    <t>18-PAE-021</t>
  </si>
  <si>
    <t>18-2PP-047</t>
  </si>
  <si>
    <t>18-PHK-074</t>
  </si>
  <si>
    <t>17-PAE-270</t>
  </si>
  <si>
    <t>18-PAE-162</t>
  </si>
  <si>
    <t>18-PSG-020</t>
  </si>
  <si>
    <t>18-21A-049</t>
  </si>
  <si>
    <t>17-PAE-113</t>
  </si>
  <si>
    <t>18-PHK-121</t>
  </si>
  <si>
    <t>15-PAE-214</t>
  </si>
  <si>
    <t>18-21E-22</t>
  </si>
  <si>
    <t>18-25T-068</t>
  </si>
  <si>
    <t>18-PRU-092</t>
  </si>
  <si>
    <t>Odpisy za měsíc leden 19</t>
  </si>
  <si>
    <t>18-PAE-189</t>
  </si>
  <si>
    <t>18-21a-031</t>
  </si>
  <si>
    <t>18-PHK-141</t>
  </si>
  <si>
    <t>18-PHK-132</t>
  </si>
  <si>
    <t>15-PAE-297</t>
  </si>
  <si>
    <t>18-PAE-207</t>
  </si>
  <si>
    <t>18-PAE-124</t>
  </si>
  <si>
    <t>19-21E-002</t>
  </si>
  <si>
    <t>18-PNY-451</t>
  </si>
  <si>
    <t>18-PAE-174</t>
  </si>
  <si>
    <t>17-PAE-493</t>
  </si>
  <si>
    <t>17-PNY-498</t>
  </si>
  <si>
    <t>17-25T-135</t>
  </si>
  <si>
    <t>18-PAE-187</t>
  </si>
  <si>
    <t>19-21E-001</t>
  </si>
  <si>
    <t>18-PNY-282</t>
  </si>
  <si>
    <t>18-MAP-065</t>
  </si>
  <si>
    <t>Odpisy za měsíc únor 19</t>
  </si>
  <si>
    <t>18-PRU-075</t>
  </si>
  <si>
    <t>18-PAE-238</t>
  </si>
  <si>
    <t>18-PAE-035</t>
  </si>
  <si>
    <t>18-PNY-498</t>
  </si>
  <si>
    <t>18-PNY-524</t>
  </si>
  <si>
    <t>18-PAE-011</t>
  </si>
  <si>
    <t>18-PRU-038</t>
  </si>
  <si>
    <t>18-PNY-488</t>
  </si>
  <si>
    <t>18-21E-23</t>
  </si>
  <si>
    <t>18-PRU-002</t>
  </si>
  <si>
    <t>dovolená</t>
  </si>
  <si>
    <t>Odpisy za měsíc březen 2019</t>
  </si>
  <si>
    <t>18-21E-023</t>
  </si>
  <si>
    <t>17-PAE-148</t>
  </si>
  <si>
    <t>19-PNY-046</t>
  </si>
  <si>
    <t>19-PHK-013</t>
  </si>
  <si>
    <t>17-PNY-304</t>
  </si>
  <si>
    <t>18-PRU-140</t>
  </si>
  <si>
    <t>18-PNY-558</t>
  </si>
  <si>
    <t>18-PSG-004</t>
  </si>
  <si>
    <t>18-PAE-002</t>
  </si>
  <si>
    <t>18-PSG-053</t>
  </si>
  <si>
    <t>19-PHK-046</t>
  </si>
  <si>
    <t>19-21A-007</t>
  </si>
  <si>
    <t>17-MAP-008</t>
  </si>
  <si>
    <t>Odpisy za měsíc duben 19</t>
  </si>
  <si>
    <t>19-21A-017</t>
  </si>
  <si>
    <t>18-PNY-386</t>
  </si>
  <si>
    <t>19-PNY-060</t>
  </si>
  <si>
    <t>18-PNY-415</t>
  </si>
  <si>
    <t>18-25T-073</t>
  </si>
  <si>
    <t>18-PAE-150</t>
  </si>
  <si>
    <t>18-PIN-065</t>
  </si>
  <si>
    <t>17-21A-041</t>
  </si>
  <si>
    <t>19-29s-024PHK</t>
  </si>
  <si>
    <t>17-21E-016</t>
  </si>
  <si>
    <t>16-PAE-085</t>
  </si>
  <si>
    <t>19-21A-026</t>
  </si>
  <si>
    <t>17-21A-042</t>
  </si>
  <si>
    <t>18-PHK-118</t>
  </si>
  <si>
    <t>18-PHK-156</t>
  </si>
  <si>
    <t>19-PHY-087</t>
  </si>
  <si>
    <t>testování moduly ledeco xstar s konektody a DMX ovl.</t>
  </si>
  <si>
    <t>testování mod. , schůzky UL, CCC, elektro  CCC pro collections</t>
  </si>
  <si>
    <t>testování mod., elektro CCC pro collections</t>
  </si>
  <si>
    <t>školení UL</t>
  </si>
  <si>
    <t xml:space="preserve">signature d. schůzka,CCC elektro </t>
  </si>
  <si>
    <t>školeí ProLight</t>
  </si>
  <si>
    <t>CCC signature d. , testování Pharos DALI systém</t>
  </si>
  <si>
    <t>testování DALI - pharos, UL zápis</t>
  </si>
  <si>
    <t>testování Pharos řízení dali</t>
  </si>
  <si>
    <t>březen 2019</t>
  </si>
  <si>
    <t>Odpisy za měsíc květen 2019</t>
  </si>
  <si>
    <t>17-PIN-022</t>
  </si>
  <si>
    <t>19-PHK-004</t>
  </si>
  <si>
    <t>19-PHK-010</t>
  </si>
  <si>
    <t>19-PSG-004</t>
  </si>
  <si>
    <t>18-PAE-205</t>
  </si>
  <si>
    <t>18-PRU-150</t>
  </si>
  <si>
    <t>18-PRU-081</t>
  </si>
  <si>
    <t>18-PNY-551</t>
  </si>
  <si>
    <t>18-PNY-290</t>
  </si>
  <si>
    <t>17-PNY-526</t>
  </si>
  <si>
    <t>19-PNY-093</t>
  </si>
  <si>
    <t>19-25T-046</t>
  </si>
  <si>
    <t>16-PAE-082</t>
  </si>
  <si>
    <t>19-21A-035</t>
  </si>
  <si>
    <t>18-PRU-011</t>
  </si>
  <si>
    <t>19-PAE-087</t>
  </si>
  <si>
    <t>svátek</t>
  </si>
  <si>
    <t>dov.</t>
  </si>
  <si>
    <t>návodka pharos</t>
  </si>
  <si>
    <t>návod pharos,shuzka</t>
  </si>
  <si>
    <t>CCC ele</t>
  </si>
  <si>
    <t>školení výšky</t>
  </si>
  <si>
    <t>Odpisy za měsíc červen 2019</t>
  </si>
  <si>
    <t>16-PRU-031</t>
  </si>
  <si>
    <t>18-PAE-033</t>
  </si>
  <si>
    <t>18-PRU-105</t>
  </si>
  <si>
    <t>18-25T-092</t>
  </si>
  <si>
    <t>19-PSG-011</t>
  </si>
  <si>
    <t>18-PAE-091</t>
  </si>
  <si>
    <t>18-21E-016</t>
  </si>
  <si>
    <t>19-PHK-095</t>
  </si>
  <si>
    <t>19-PNY-086</t>
  </si>
  <si>
    <t>19-25T-026</t>
  </si>
  <si>
    <t>19-PSG-015</t>
  </si>
  <si>
    <t>16-PRU-130</t>
  </si>
  <si>
    <t>sl.cesta</t>
  </si>
  <si>
    <t>Odpisy za měsíc červenec 2019</t>
  </si>
  <si>
    <t>18-PRU-111</t>
  </si>
  <si>
    <t>19-PHK-002</t>
  </si>
  <si>
    <t>18-25T-057</t>
  </si>
  <si>
    <t>18-25T-023</t>
  </si>
  <si>
    <t>18-PRU-63</t>
  </si>
  <si>
    <t>Odpisy za měsíc srpen 2019</t>
  </si>
  <si>
    <t>18-PRU-063</t>
  </si>
  <si>
    <t>19-29s-047</t>
  </si>
  <si>
    <t>16-PAE-298</t>
  </si>
  <si>
    <t>18-25T-053</t>
  </si>
  <si>
    <t>19-PNY-087</t>
  </si>
  <si>
    <t>19-25T-005</t>
  </si>
  <si>
    <t>SzC PAE</t>
  </si>
  <si>
    <t>19-PAE-091</t>
  </si>
  <si>
    <t>19-PNY-221</t>
  </si>
  <si>
    <t>19-21A-063</t>
  </si>
  <si>
    <t>19-25T-038</t>
  </si>
  <si>
    <t>18-21A-029</t>
  </si>
  <si>
    <t>18-PAE-236</t>
  </si>
  <si>
    <t>19-29S-003</t>
  </si>
  <si>
    <t>19-PAE-093</t>
  </si>
  <si>
    <t>19-PNY-234</t>
  </si>
  <si>
    <t>17-PHK-149</t>
  </si>
  <si>
    <t>19-25T-014</t>
  </si>
  <si>
    <t>17-PAE-137</t>
  </si>
  <si>
    <t>17-21A-011</t>
  </si>
  <si>
    <t>19-PRU-035</t>
  </si>
  <si>
    <t>17-PAE-047</t>
  </si>
  <si>
    <t>18-21A-046</t>
  </si>
  <si>
    <t>SzC</t>
  </si>
  <si>
    <t>,</t>
  </si>
  <si>
    <t>17-25T-107</t>
  </si>
  <si>
    <t>18-PHK-050</t>
  </si>
  <si>
    <t>19-PSG-006</t>
  </si>
  <si>
    <t>19-25T-150</t>
  </si>
  <si>
    <t>19-PHK-158</t>
  </si>
  <si>
    <t>19-PRU-046</t>
  </si>
  <si>
    <t>19-21A-023</t>
  </si>
  <si>
    <t>19-PAE-072</t>
  </si>
  <si>
    <t>17-PAE-230</t>
  </si>
  <si>
    <t>19-PHK-156</t>
  </si>
  <si>
    <t>19-PRU-055</t>
  </si>
  <si>
    <t>17-PAE-229</t>
  </si>
  <si>
    <t>18-PHK-143</t>
  </si>
  <si>
    <t>18-21A-044</t>
  </si>
  <si>
    <t>sdílení elektro</t>
  </si>
  <si>
    <t>SzC - školení  Wago</t>
  </si>
  <si>
    <t>engineering</t>
  </si>
  <si>
    <t>stěhování+lékař</t>
  </si>
  <si>
    <t xml:space="preserve"> </t>
  </si>
  <si>
    <t>Odpisy za měsíc listopad 2019</t>
  </si>
  <si>
    <t>17-PNY-150</t>
  </si>
  <si>
    <t>19-PHK-108</t>
  </si>
  <si>
    <t>19-PNY-206</t>
  </si>
  <si>
    <t>19-PNY-142</t>
  </si>
  <si>
    <t>19-PRU-004</t>
  </si>
  <si>
    <t>19-21A-066</t>
  </si>
  <si>
    <t>18-21A-043</t>
  </si>
  <si>
    <t>19-25T-109</t>
  </si>
  <si>
    <t>18-25T-005</t>
  </si>
  <si>
    <t>16-21A-041</t>
  </si>
  <si>
    <t>18-2CD-006</t>
  </si>
  <si>
    <t>19-PAE-023</t>
  </si>
  <si>
    <t>16-PRU-049</t>
  </si>
  <si>
    <t>19-PNY-252</t>
  </si>
  <si>
    <t>19-PRU-092</t>
  </si>
  <si>
    <t>19-PRU-011</t>
  </si>
  <si>
    <t>19-PRU-105</t>
  </si>
  <si>
    <t>19-PRU-149</t>
  </si>
  <si>
    <t>17-25T-132</t>
  </si>
  <si>
    <t>19-PRU-128</t>
  </si>
  <si>
    <t>19-PAE-043</t>
  </si>
  <si>
    <t>19-29s-069</t>
  </si>
  <si>
    <t>19-2CD-005</t>
  </si>
  <si>
    <t>19-PPP-026</t>
  </si>
  <si>
    <t>19-PIN-065</t>
  </si>
  <si>
    <t>18-25T-019</t>
  </si>
  <si>
    <t>19-PNY-182</t>
  </si>
  <si>
    <t>19-PAE-166</t>
  </si>
  <si>
    <t>19-PHK-182</t>
  </si>
  <si>
    <t>19-PIN-002</t>
  </si>
  <si>
    <t>16-21E-041</t>
  </si>
  <si>
    <t>19-PAE-261</t>
  </si>
  <si>
    <t>18-PRU-076</t>
  </si>
  <si>
    <t>19-PHK-130</t>
  </si>
  <si>
    <t>19-25T-119</t>
  </si>
  <si>
    <t>19-PNY-337</t>
  </si>
  <si>
    <t>19-PAE-237</t>
  </si>
  <si>
    <t>19-PNY-315</t>
  </si>
  <si>
    <t>19-PAE-111</t>
  </si>
  <si>
    <t>19-PNY-239</t>
  </si>
  <si>
    <t>19-PSG-025</t>
  </si>
  <si>
    <t>19-25T-013</t>
  </si>
  <si>
    <t>19-PRU-123</t>
  </si>
  <si>
    <t>ostatní</t>
  </si>
  <si>
    <t>17-PNY-053</t>
  </si>
  <si>
    <t>17-PNY-229</t>
  </si>
  <si>
    <t>19-PIN-043</t>
  </si>
  <si>
    <t>18-PAE-130</t>
  </si>
  <si>
    <t>18-PNY-292</t>
  </si>
  <si>
    <t>15-PAE-137</t>
  </si>
  <si>
    <t>16-PNY-126</t>
  </si>
  <si>
    <t>16-21E-037</t>
  </si>
  <si>
    <t>18-PNY-547</t>
  </si>
  <si>
    <t>19-PNY-292</t>
  </si>
  <si>
    <t>19-21A-065</t>
  </si>
  <si>
    <t>18-21E-037</t>
  </si>
  <si>
    <t>19-PAE-197</t>
  </si>
  <si>
    <t>18-PAE-217</t>
  </si>
  <si>
    <t>sick.</t>
  </si>
  <si>
    <t>Odpisy za měsíc březen 2020</t>
  </si>
  <si>
    <t>19-25T-075</t>
  </si>
  <si>
    <t>20-PAE-005</t>
  </si>
  <si>
    <t>18-21A-052</t>
  </si>
  <si>
    <t>19-21A-089</t>
  </si>
  <si>
    <t>19-PHK-011</t>
  </si>
  <si>
    <t>19-25T-036</t>
  </si>
  <si>
    <t>19-25T-121</t>
  </si>
  <si>
    <t>20-21A-005</t>
  </si>
  <si>
    <t>19-PSG-055</t>
  </si>
  <si>
    <t>19-25T-133</t>
  </si>
  <si>
    <t>20-21A-003</t>
  </si>
  <si>
    <t>16-PIN-027</t>
  </si>
  <si>
    <t>19-PRU-097</t>
  </si>
  <si>
    <t>19-PNY-518</t>
  </si>
  <si>
    <t>Odpisy za měsíc duben 2020</t>
  </si>
  <si>
    <t>19-21A-099</t>
  </si>
  <si>
    <t>18-25T-097</t>
  </si>
  <si>
    <t>20-2PP-002</t>
  </si>
  <si>
    <t>19-PNY-533</t>
  </si>
  <si>
    <t>20-PAE-010</t>
  </si>
  <si>
    <t>Odpisy za měsíc květen 2020</t>
  </si>
  <si>
    <t>17-PAE-227</t>
  </si>
  <si>
    <t>16-PAE-011</t>
  </si>
  <si>
    <t>20-PRU-005</t>
  </si>
  <si>
    <t>20-PRU-001</t>
  </si>
  <si>
    <t>20-25T-057</t>
  </si>
  <si>
    <t>20-PNY-219</t>
  </si>
  <si>
    <t>20-25T-008</t>
  </si>
  <si>
    <t>19-PHK-179</t>
  </si>
  <si>
    <t>svatek</t>
  </si>
  <si>
    <t>Odpisy za měsíc červen 2020</t>
  </si>
  <si>
    <t>19-PHK-022</t>
  </si>
  <si>
    <t>20-25T-033</t>
  </si>
  <si>
    <t>19-PNY-381</t>
  </si>
  <si>
    <t>20-PNY-145</t>
  </si>
  <si>
    <t>16-PNY-357</t>
  </si>
  <si>
    <t>20-PNY-009</t>
  </si>
  <si>
    <t>20-PAE-089</t>
  </si>
  <si>
    <t>20-PRU-017</t>
  </si>
  <si>
    <t>20-PAE-056</t>
  </si>
  <si>
    <t>školení inv. (7,5h)</t>
  </si>
  <si>
    <t>školení inv.</t>
  </si>
  <si>
    <t>Odpisy za měsíc červenc 2020</t>
  </si>
  <si>
    <t>20-PAE-108</t>
  </si>
  <si>
    <t>20-PHK-056</t>
  </si>
  <si>
    <t>20-PAE-045</t>
  </si>
  <si>
    <t>18-PRU-104</t>
  </si>
  <si>
    <t>19-PAE-283</t>
  </si>
  <si>
    <t>19-PHK-208</t>
  </si>
  <si>
    <t>20-2PP-012</t>
  </si>
  <si>
    <t>20-PRU-070</t>
  </si>
  <si>
    <t>19-PAE-066</t>
  </si>
  <si>
    <t>19-PAE-263</t>
  </si>
  <si>
    <t>19-PNY-208</t>
  </si>
  <si>
    <t>16-PHK-098</t>
  </si>
  <si>
    <t>18-PRU-126</t>
  </si>
  <si>
    <t>Odpisy za měsíc srpen 2020</t>
  </si>
  <si>
    <t>19-PAE-224</t>
  </si>
  <si>
    <t>18-PSG-017</t>
  </si>
  <si>
    <t>20-25T-041</t>
  </si>
  <si>
    <t>20-PRU-026</t>
  </si>
  <si>
    <t>20-25T-050</t>
  </si>
  <si>
    <t>18-25T-086</t>
  </si>
  <si>
    <t>20-25T-015</t>
  </si>
  <si>
    <t>20-PNY-160</t>
  </si>
  <si>
    <t>19-25T-080</t>
  </si>
  <si>
    <t>20-PAE-009</t>
  </si>
  <si>
    <t>19-PNY-506</t>
  </si>
  <si>
    <t>20-21A-006</t>
  </si>
  <si>
    <t>SZC</t>
  </si>
  <si>
    <t>19-PAE-238</t>
  </si>
  <si>
    <t>20-PRU-047</t>
  </si>
  <si>
    <t>20-PNY-197</t>
  </si>
  <si>
    <t>19-PNY-013</t>
  </si>
  <si>
    <t>19-PNY-197</t>
  </si>
  <si>
    <t>19-PHK-199</t>
  </si>
  <si>
    <t>16-21A-013</t>
  </si>
  <si>
    <t>20-PRU-011</t>
  </si>
  <si>
    <t>19-21A-053</t>
  </si>
  <si>
    <t>20-PAE-043</t>
  </si>
  <si>
    <t>20-PRU-009</t>
  </si>
  <si>
    <t>18-25T-071</t>
  </si>
  <si>
    <t>20-PNY-020</t>
  </si>
  <si>
    <t>20-PAE-129</t>
  </si>
  <si>
    <t>19-PAE-153</t>
  </si>
  <si>
    <t>19-25T-076</t>
  </si>
  <si>
    <t>Odpisy za měsíc říjen 2020</t>
  </si>
  <si>
    <t>14-PNY-319</t>
  </si>
  <si>
    <t>20-25T-032</t>
  </si>
  <si>
    <t>19-PHK-148</t>
  </si>
  <si>
    <t>20-PAE-150</t>
  </si>
  <si>
    <t>20-PAE-081</t>
  </si>
  <si>
    <t>17-PNY-338</t>
  </si>
  <si>
    <t>20-21A-031</t>
  </si>
  <si>
    <t>20-PSG-023</t>
  </si>
  <si>
    <t>19-PHK-003</t>
  </si>
  <si>
    <t>19-21A-068</t>
  </si>
  <si>
    <t>19-PRU-106</t>
  </si>
  <si>
    <t>19-PAE-129</t>
  </si>
  <si>
    <t>20-21A-080</t>
  </si>
  <si>
    <t>20-PNY-177</t>
  </si>
  <si>
    <t>výšky školení</t>
  </si>
  <si>
    <t>sdílení</t>
  </si>
  <si>
    <t>překážky</t>
  </si>
  <si>
    <t>Odpisy za měsíc listopad 2020</t>
  </si>
  <si>
    <t>20-PNY-285</t>
  </si>
  <si>
    <t>20-2PP-018</t>
  </si>
  <si>
    <t>20-PHK-119</t>
  </si>
  <si>
    <t>20-PHK-105</t>
  </si>
  <si>
    <t>20-25T-021</t>
  </si>
  <si>
    <t>19-PHK-147</t>
  </si>
  <si>
    <t>20-PAE-157</t>
  </si>
  <si>
    <t>20-29S-004</t>
  </si>
  <si>
    <t>20-21A-077</t>
  </si>
  <si>
    <t>20-29S-005</t>
  </si>
  <si>
    <t>20-PNY-348</t>
  </si>
  <si>
    <t>19-PNY-383</t>
  </si>
  <si>
    <t>18-PIN-058</t>
  </si>
  <si>
    <t>16-PAE-041</t>
  </si>
  <si>
    <t>19-PAE-211</t>
  </si>
  <si>
    <t>sv.</t>
  </si>
  <si>
    <t>Odpisy za měsíc prosinec 2020</t>
  </si>
  <si>
    <t>20-2PP-17</t>
  </si>
  <si>
    <t>20-PNY-278</t>
  </si>
  <si>
    <t>20-PAE-240</t>
  </si>
  <si>
    <t>20-PNY-264</t>
  </si>
  <si>
    <t>20-PAE-213</t>
  </si>
  <si>
    <t>20-PAE-188</t>
  </si>
  <si>
    <t>20-PRU-103</t>
  </si>
  <si>
    <t>17-PIN-034</t>
  </si>
  <si>
    <t>20-PNY-241</t>
  </si>
  <si>
    <t>svátky</t>
  </si>
  <si>
    <t>Odpisy za měsíc leden 2021</t>
  </si>
  <si>
    <t>19-25T-030</t>
  </si>
  <si>
    <t>20-PAE-191</t>
  </si>
  <si>
    <t>19-21A-091</t>
  </si>
  <si>
    <t>20-21A-112</t>
  </si>
  <si>
    <t>21-2PP-003</t>
  </si>
  <si>
    <t>20-21A-012</t>
  </si>
  <si>
    <t>20-PHK-020</t>
  </si>
  <si>
    <t>Odpisy za měsíc únor 2021</t>
  </si>
  <si>
    <t>20-PNY-162</t>
  </si>
  <si>
    <t>20-PRU-095</t>
  </si>
  <si>
    <t>20-PRU-018</t>
  </si>
  <si>
    <t>20-PNX-278</t>
  </si>
  <si>
    <t>19-25T-130</t>
  </si>
  <si>
    <t>19-PAE-179</t>
  </si>
  <si>
    <t>19-PRU-075</t>
  </si>
  <si>
    <t>20-PAE-140</t>
  </si>
  <si>
    <t>18-PAE-118</t>
  </si>
  <si>
    <t>19-PAE-120</t>
  </si>
  <si>
    <t>21-PRU-012</t>
  </si>
  <si>
    <t>20-PAE-235</t>
  </si>
  <si>
    <t>20-PNY-233</t>
  </si>
  <si>
    <t>20-PAE-149</t>
  </si>
  <si>
    <t>Odpisy za měsíc březen 2021</t>
  </si>
  <si>
    <t xml:space="preserve"> 20-21A-006</t>
  </si>
  <si>
    <t>19-PNX-506</t>
  </si>
  <si>
    <t>21-PPP-001</t>
  </si>
  <si>
    <t>19-PIN-027</t>
  </si>
  <si>
    <t>20-21A-093</t>
  </si>
  <si>
    <t>20-PRU-012</t>
  </si>
  <si>
    <t>20-PRU-016</t>
  </si>
  <si>
    <t>20-PNY-123</t>
  </si>
  <si>
    <t>19-phk-147</t>
  </si>
  <si>
    <t>20-2PP-003</t>
  </si>
  <si>
    <t>20-PRU-052</t>
  </si>
  <si>
    <t>20-PRU-078</t>
  </si>
  <si>
    <t>20-PSG-062</t>
  </si>
  <si>
    <t>20-PAE-194</t>
  </si>
  <si>
    <t>20-PRU-123</t>
  </si>
  <si>
    <t>20-PHK-120</t>
  </si>
  <si>
    <t>19-21A-028</t>
  </si>
  <si>
    <t>19-PAE-034</t>
  </si>
  <si>
    <t>19-PAE-253</t>
  </si>
  <si>
    <t>19-21A-072</t>
  </si>
  <si>
    <t>21-PNY-025</t>
  </si>
  <si>
    <t>20-PAE-176</t>
  </si>
  <si>
    <t>21-PRU-004</t>
  </si>
  <si>
    <t>19-PRU-054</t>
  </si>
  <si>
    <t xml:space="preserve">21-PRU-004 </t>
  </si>
  <si>
    <t>20-PAE-273</t>
  </si>
  <si>
    <t>20-PHK-049</t>
  </si>
  <si>
    <t>20-25T-016</t>
  </si>
  <si>
    <t>20-PNY-378</t>
  </si>
  <si>
    <t>21-29S-006</t>
  </si>
  <si>
    <t>21-PSG-027</t>
  </si>
  <si>
    <t>20-25T-006</t>
  </si>
  <si>
    <t>19-PRU-040</t>
  </si>
  <si>
    <t>21-PNY-077</t>
  </si>
  <si>
    <t>21-29S-001</t>
  </si>
  <si>
    <t>20-PNY-333</t>
  </si>
  <si>
    <t>sv</t>
  </si>
  <si>
    <t>dov</t>
  </si>
  <si>
    <t>Odpisy za měsíc květen 2021</t>
  </si>
  <si>
    <t>17-PIN-027</t>
  </si>
  <si>
    <t>20-PNY-226</t>
  </si>
  <si>
    <t>20-21A-079</t>
  </si>
  <si>
    <t xml:space="preserve">21-MAP-008 </t>
  </si>
  <si>
    <t>21-2CD-001</t>
  </si>
  <si>
    <t>19-PHK-230</t>
  </si>
  <si>
    <t>20-21A-067</t>
  </si>
  <si>
    <t>21-21A-074</t>
  </si>
  <si>
    <t>17-PHK-155</t>
  </si>
  <si>
    <t>21-PRU-003</t>
  </si>
  <si>
    <t>20-PAE-164</t>
  </si>
  <si>
    <t>21-pru-023</t>
  </si>
  <si>
    <t>21-PAE-008</t>
  </si>
  <si>
    <t>20-PAE-173</t>
  </si>
  <si>
    <t>20-PNY-210</t>
  </si>
  <si>
    <t>21-PAE-027</t>
  </si>
  <si>
    <t>Odpisy za měsíc červen 2021</t>
  </si>
  <si>
    <t>21-MAP-008</t>
  </si>
  <si>
    <t>20-PNY-281</t>
  </si>
  <si>
    <t>20-PRU-130</t>
  </si>
  <si>
    <t>21-PRU-033</t>
  </si>
  <si>
    <t>21-PAE-107</t>
  </si>
  <si>
    <t>20-PNY-223</t>
  </si>
  <si>
    <t>20-PNY-287</t>
  </si>
  <si>
    <t>16-PNY-253</t>
  </si>
  <si>
    <t>21-PRU-023</t>
  </si>
  <si>
    <t>21-PAE-119</t>
  </si>
  <si>
    <t>18-25T-002</t>
  </si>
  <si>
    <t>21-MAP-018</t>
  </si>
  <si>
    <t>21-MAP-019</t>
  </si>
  <si>
    <t>20-PNY-125</t>
  </si>
  <si>
    <t>20-PNY-407</t>
  </si>
  <si>
    <t>21-PRU-049</t>
  </si>
  <si>
    <t>20-PRU-087</t>
  </si>
  <si>
    <t>16-PAE-171</t>
  </si>
  <si>
    <t>21-PSG-058</t>
  </si>
  <si>
    <t>21-PAE-091</t>
  </si>
  <si>
    <t>19-25T-064</t>
  </si>
  <si>
    <t>lékař 3,5h, zbytek HO</t>
  </si>
  <si>
    <t>Odpisy za měsíc červenec 2021</t>
  </si>
  <si>
    <t>20-25T-025</t>
  </si>
  <si>
    <t>21-PAE-051</t>
  </si>
  <si>
    <t>20-25T-080</t>
  </si>
  <si>
    <t>21-PAE-038</t>
  </si>
  <si>
    <t>20-PAE-038</t>
  </si>
  <si>
    <t>21-PSG-056</t>
  </si>
  <si>
    <t>20-PHK-112</t>
  </si>
  <si>
    <t>19-PHK-189</t>
  </si>
  <si>
    <t>19-PAE-189</t>
  </si>
  <si>
    <t>21-PAE-059</t>
  </si>
  <si>
    <t xml:space="preserve">21-21A-072 </t>
  </si>
  <si>
    <t xml:space="preserve">20-PRU-060 </t>
  </si>
  <si>
    <t>20-PNY-097</t>
  </si>
  <si>
    <t>20-PAE-100</t>
  </si>
  <si>
    <t>ráno očkování 2h</t>
  </si>
  <si>
    <t>Odpisy za měsíc srpen 2021</t>
  </si>
  <si>
    <t>21-21A-030</t>
  </si>
  <si>
    <t>20-PRU-066</t>
  </si>
  <si>
    <t>21-PSG-051</t>
  </si>
  <si>
    <t>20-PRU-094</t>
  </si>
  <si>
    <t>18-21E-035</t>
  </si>
  <si>
    <t>20-21A-004</t>
  </si>
  <si>
    <t>21-PNY-107</t>
  </si>
  <si>
    <t>20-PSG-044</t>
  </si>
  <si>
    <t xml:space="preserve"> 21-21A-071</t>
  </si>
  <si>
    <t>21-PAE-160</t>
  </si>
  <si>
    <t>21-PRU-042</t>
  </si>
  <si>
    <t>20-PNY-062</t>
  </si>
  <si>
    <t>20-PAE-179</t>
  </si>
  <si>
    <t>21-PAE-045</t>
  </si>
  <si>
    <t>21-21A-131</t>
  </si>
  <si>
    <t>20-25T-083</t>
  </si>
  <si>
    <t>20-PNY-108</t>
  </si>
  <si>
    <t>19-PNY-173</t>
  </si>
  <si>
    <t>21-PNY-078</t>
  </si>
  <si>
    <t>21-PAE-242</t>
  </si>
  <si>
    <t>skoleni vysky</t>
  </si>
  <si>
    <t>Odpisy za měsíc Září 2021</t>
  </si>
  <si>
    <t>19-21A-015</t>
  </si>
  <si>
    <t>20-PHK-048</t>
  </si>
  <si>
    <t>19-PAE-181</t>
  </si>
  <si>
    <t xml:space="preserve">21-PAE-038 </t>
  </si>
  <si>
    <t xml:space="preserve">20-PHK-049 </t>
  </si>
  <si>
    <t xml:space="preserve"> 21-PSG-051</t>
  </si>
  <si>
    <t>20-25T-018</t>
  </si>
  <si>
    <t>19-PIN-028</t>
  </si>
  <si>
    <t xml:space="preserve">20-PNY-020 </t>
  </si>
  <si>
    <t>20-PAE-211</t>
  </si>
  <si>
    <t xml:space="preserve">17-PIN-034 </t>
  </si>
  <si>
    <t>Odpisy za měsíc Říjen 2021</t>
  </si>
  <si>
    <t>21-21A-072</t>
  </si>
  <si>
    <t>19_25T_130</t>
  </si>
  <si>
    <t>21-PSH-045</t>
  </si>
  <si>
    <t>21-PRU-013</t>
  </si>
  <si>
    <t>20-PRU-087 (UE)</t>
  </si>
  <si>
    <t xml:space="preserve">20-PAE-100 </t>
  </si>
  <si>
    <t>20-phk-048</t>
  </si>
  <si>
    <t>20-PAE-102</t>
  </si>
  <si>
    <t>17-25T-099</t>
  </si>
  <si>
    <t>Odpisy za měsíc Listopad 2021</t>
  </si>
  <si>
    <t>21-PSG-094</t>
  </si>
  <si>
    <t xml:space="preserve">20-PNY-162 </t>
  </si>
  <si>
    <t>20-21A-062</t>
  </si>
  <si>
    <t>21-21A-044</t>
  </si>
  <si>
    <t>21-21PP-043</t>
  </si>
  <si>
    <t>21-PAE-163</t>
  </si>
  <si>
    <t>21-PAE-208</t>
  </si>
  <si>
    <t xml:space="preserve">21-21A-084 </t>
  </si>
  <si>
    <t>21-PAE-231</t>
  </si>
  <si>
    <t>20-PAE-044</t>
  </si>
  <si>
    <t>Odpisy za měsíc Prosinec 2021</t>
  </si>
  <si>
    <t>21-PSH-043</t>
  </si>
  <si>
    <t>21-phk-060</t>
  </si>
  <si>
    <t>20-PRU-060</t>
  </si>
  <si>
    <t>20-PNY-170</t>
  </si>
  <si>
    <t>20-PSH-001</t>
  </si>
  <si>
    <t>20-21A-072</t>
  </si>
  <si>
    <t>19-PNY-516</t>
  </si>
  <si>
    <t>Odpisy za měsíc Ledem 2022</t>
  </si>
  <si>
    <t>20-PAE-242</t>
  </si>
  <si>
    <t>21-PSG-076</t>
  </si>
  <si>
    <t xml:space="preserve">20-PNY-125 </t>
  </si>
  <si>
    <t>21-PRU-059</t>
  </si>
  <si>
    <t>21-PAE-225</t>
  </si>
  <si>
    <t>19-MAP-128</t>
  </si>
  <si>
    <t xml:space="preserve">21-PAE-242 </t>
  </si>
  <si>
    <t>Odpisy za měsíc Únor 2022</t>
  </si>
  <si>
    <t>21-PSH-012</t>
  </si>
  <si>
    <t>szc</t>
  </si>
  <si>
    <t>Odpisy za měsíc Březen 2022</t>
  </si>
  <si>
    <t>21-21A-154</t>
  </si>
  <si>
    <t>21-PAE-069</t>
  </si>
  <si>
    <t>21-21A-133</t>
  </si>
  <si>
    <t>22-PAE-005</t>
  </si>
  <si>
    <t>19-PNY-266</t>
  </si>
  <si>
    <t>21-PAE-332</t>
  </si>
  <si>
    <t>21-PAE-236</t>
  </si>
  <si>
    <t>Odpisy za měsíc Duben 2022</t>
  </si>
  <si>
    <t>21-PRU-009</t>
  </si>
  <si>
    <t>22-PAE-003</t>
  </si>
  <si>
    <t>MAP designlab</t>
  </si>
  <si>
    <t>21-PSG-060</t>
  </si>
  <si>
    <t>21-PSG-012</t>
  </si>
  <si>
    <t>Odpisy za měsíc Květen 2022</t>
  </si>
  <si>
    <t>22-pae-003</t>
  </si>
  <si>
    <t>20-map-006</t>
  </si>
  <si>
    <t>20-21a-072</t>
  </si>
  <si>
    <t>21-PAE-349</t>
  </si>
  <si>
    <t>21-PNY-248</t>
  </si>
  <si>
    <t>22-PSG-015</t>
  </si>
  <si>
    <t>21-21A-173</t>
  </si>
  <si>
    <t>21-PNY-317</t>
  </si>
  <si>
    <t>22-PNY-137</t>
  </si>
  <si>
    <t xml:space="preserve"> 21-PAE-363</t>
  </si>
  <si>
    <t>22-21A-017</t>
  </si>
  <si>
    <t>22-PRU-045</t>
  </si>
  <si>
    <t>Odpisy za měsíc Červen 2022</t>
  </si>
  <si>
    <t>21-PNY-181</t>
  </si>
  <si>
    <t>21-PNY-133</t>
  </si>
  <si>
    <t xml:space="preserve">21-21A-154 </t>
  </si>
  <si>
    <t>22-21A-086</t>
  </si>
  <si>
    <t>21-21A-088</t>
  </si>
  <si>
    <t>22-PAE-015</t>
  </si>
  <si>
    <t>22-PAE-013</t>
  </si>
  <si>
    <t>22-21A-095</t>
  </si>
  <si>
    <t>22-2PP-017</t>
  </si>
  <si>
    <t>21-PAE-195</t>
  </si>
  <si>
    <t>SzC 16-PHK-098</t>
  </si>
  <si>
    <t>Odpisy za měsíc Červenec 2022</t>
  </si>
  <si>
    <t>22-21A-088</t>
  </si>
  <si>
    <t>22-21A-063</t>
  </si>
  <si>
    <t>21-29S-009</t>
  </si>
  <si>
    <t xml:space="preserve">21-21A-172 </t>
  </si>
  <si>
    <t xml:space="preserve"> 22-PRU-046</t>
  </si>
  <si>
    <t>21-PNY-301</t>
  </si>
  <si>
    <t>21-2PP-054</t>
  </si>
  <si>
    <t xml:space="preserve">20-PRU-087 </t>
  </si>
  <si>
    <t>22-PHK-022</t>
  </si>
  <si>
    <t>22-PAE-101</t>
  </si>
  <si>
    <t>21-21A-013</t>
  </si>
  <si>
    <t>21-21A-172</t>
  </si>
  <si>
    <t>školení Vertone</t>
  </si>
  <si>
    <t>1.7-8.7 - SZC</t>
  </si>
  <si>
    <t>Odpisy za měsíc Srpen 2022</t>
  </si>
  <si>
    <t>22-PNY-077</t>
  </si>
  <si>
    <t>22-PSG-008</t>
  </si>
  <si>
    <t>22-PAE-122</t>
  </si>
  <si>
    <t>21-PNY-219</t>
  </si>
  <si>
    <t>21-PNY-250</t>
  </si>
  <si>
    <t>21-21A-175</t>
  </si>
  <si>
    <t>22-PAE-196</t>
  </si>
  <si>
    <t>22-PAE-043</t>
  </si>
  <si>
    <t xml:space="preserve">22-PNY-092 </t>
  </si>
  <si>
    <t>doktor</t>
  </si>
  <si>
    <t>Odpisy za měsíc Září 2022</t>
  </si>
  <si>
    <t>20-pny-162</t>
  </si>
  <si>
    <t>22-PAE-165</t>
  </si>
  <si>
    <t>21-PNY-068</t>
  </si>
  <si>
    <t>22-PNY-046</t>
  </si>
  <si>
    <t>21-21A-178</t>
  </si>
  <si>
    <t>22-21A-110</t>
  </si>
  <si>
    <t>21-21A-084</t>
  </si>
  <si>
    <t>SD</t>
  </si>
  <si>
    <t>skoleni</t>
  </si>
  <si>
    <t>Odpisy za měsíc Říjen 2022</t>
  </si>
  <si>
    <t>22-21A-045</t>
  </si>
  <si>
    <t xml:space="preserve">22-21A-045 </t>
  </si>
  <si>
    <t>22-PNY-092</t>
  </si>
  <si>
    <t>22-21A-109</t>
  </si>
  <si>
    <t>22-PHK-048</t>
  </si>
  <si>
    <t xml:space="preserve">22-PAE-159 </t>
  </si>
  <si>
    <t>sig.des.</t>
  </si>
  <si>
    <t>Odpisy za měsíc Listopad 2022</t>
  </si>
  <si>
    <t>21-PHK-081</t>
  </si>
  <si>
    <t>22-PHK-040</t>
  </si>
  <si>
    <t>21-PAE-218</t>
  </si>
  <si>
    <t>22-PSG-009</t>
  </si>
  <si>
    <t>22-PNY-202</t>
  </si>
  <si>
    <t>22-PNY-267</t>
  </si>
  <si>
    <t>21-PHK-012</t>
  </si>
  <si>
    <t>22-21A-146</t>
  </si>
  <si>
    <t>22-PAE-078</t>
  </si>
  <si>
    <t>22-PAEE-157</t>
  </si>
  <si>
    <t>Odpisy za měsíc Prosinec 2022</t>
  </si>
  <si>
    <t>22-PAE-154</t>
  </si>
  <si>
    <t>21-PNY-131</t>
  </si>
  <si>
    <t>20-PNY-322</t>
  </si>
  <si>
    <t>20-PNY-120</t>
  </si>
  <si>
    <t>22-PSG-052</t>
  </si>
  <si>
    <t>21-PAE-324</t>
  </si>
  <si>
    <t>22-21A-175</t>
  </si>
  <si>
    <t>23-21A-004</t>
  </si>
  <si>
    <t>20-21A-007</t>
  </si>
  <si>
    <t>22-PHK-065</t>
  </si>
  <si>
    <t>22-PAE-268</t>
  </si>
  <si>
    <t>21-PHK-085</t>
  </si>
  <si>
    <t>21-21A-158</t>
  </si>
  <si>
    <t>22-PNY-144</t>
  </si>
  <si>
    <t>22-21A-186</t>
  </si>
  <si>
    <t>19-PHk-217</t>
  </si>
  <si>
    <t>23-MAP-002</t>
  </si>
  <si>
    <t>22-PNY-307</t>
  </si>
  <si>
    <t>Odpisy za měsíc Únor 23</t>
  </si>
  <si>
    <t>22-PNY-099</t>
  </si>
  <si>
    <t>22-MAP-036</t>
  </si>
  <si>
    <t>21-PHK-095</t>
  </si>
  <si>
    <t>22-PNY-403</t>
  </si>
  <si>
    <t>21-21A-180</t>
  </si>
  <si>
    <t>22-21A-194</t>
  </si>
  <si>
    <t>22-PNY-104</t>
  </si>
  <si>
    <t>22-PNY-402</t>
  </si>
  <si>
    <t>22-PSG-037</t>
  </si>
  <si>
    <t>22-PNY-335</t>
  </si>
  <si>
    <t>22-PNY-256</t>
  </si>
  <si>
    <t>22-PNY-157</t>
  </si>
  <si>
    <t>22-21A-094</t>
  </si>
  <si>
    <t>23-PSH-002</t>
  </si>
  <si>
    <t>22-21A-179</t>
  </si>
  <si>
    <t>suma den:</t>
  </si>
  <si>
    <t>Sign.Des.</t>
  </si>
  <si>
    <t>z toho přesčas:</t>
  </si>
  <si>
    <t>Odpisy za měsíc Březen 23</t>
  </si>
  <si>
    <t>22-PGS-076</t>
  </si>
  <si>
    <t>22-PAE-144</t>
  </si>
  <si>
    <t>23-PAE-044</t>
  </si>
  <si>
    <t xml:space="preserve"> 21-PNY-250</t>
  </si>
  <si>
    <t>22-21A-235</t>
  </si>
  <si>
    <t>22-21A-243</t>
  </si>
  <si>
    <t>21-PAE-335</t>
  </si>
  <si>
    <t>UL cretifikace</t>
  </si>
  <si>
    <t>UL certifikace</t>
  </si>
  <si>
    <t>Odpisy za měsíc Březen 2023</t>
  </si>
  <si>
    <t>ADAC</t>
  </si>
  <si>
    <t>21-PAEE-242</t>
  </si>
  <si>
    <t>32-DES-958</t>
  </si>
  <si>
    <t>SIGNATURE</t>
  </si>
  <si>
    <t>OSTATNI</t>
  </si>
  <si>
    <t>ostatni</t>
  </si>
  <si>
    <t>signature</t>
  </si>
  <si>
    <t>01.03.2023</t>
  </si>
  <si>
    <t>02.03.2023</t>
  </si>
  <si>
    <t>03.03.2023</t>
  </si>
  <si>
    <t>06.03.2023</t>
  </si>
  <si>
    <t>07.03.2023</t>
  </si>
  <si>
    <t>08.03.2023</t>
  </si>
  <si>
    <t>09.03.2023</t>
  </si>
  <si>
    <t>10.03.2023</t>
  </si>
  <si>
    <t>13.03.2023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</si>
  <si>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</si>
  <si>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</si>
  <si>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</si>
  <si>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</si>
  <si>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</si>
  <si>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</si>
  <si>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</si>
  <si>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</si>
  <si>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</si>
  <si>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</si>
  <si>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</si>
  <si>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</si>
  <si>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30.03.2023</t>
  </si>
  <si>
    <t>0,00</t>
  </si>
  <si>
    <t>31.03.2023</t>
  </si>
  <si>
    <t>Odpisy za měsíc Duben 2023</t>
  </si>
  <si>
    <t>23-PAE-026</t>
  </si>
  <si>
    <t>22-21A-165</t>
  </si>
  <si>
    <t>03.04.2023</t>
  </si>
  <si>
    <t>04.04.2023</t>
  </si>
  <si>
    <t>05.04.2023</t>
  </si>
  <si>
    <t>06.04.2023</t>
  </si>
  <si>
    <t>07.04.2023</t>
  </si>
  <si>
    <t>10.04.2023</t>
  </si>
  <si>
    <t>11.04.2023</t>
  </si>
  <si>
    <t>12.04.2023</t>
  </si>
  <si>
    <t>13.04.2023</t>
  </si>
  <si>
    <t>14.04.2023</t>
  </si>
  <si>
    <t>17.04.2023</t>
  </si>
  <si>
    <t>18.04.2023</t>
  </si>
  <si>
    <t>19.04.2023</t>
  </si>
  <si>
    <t>20.04.2023</t>
  </si>
  <si>
    <t>21.04.2023</t>
  </si>
  <si>
    <t>24.04.2023</t>
  </si>
  <si>
    <t>25.04.2023</t>
  </si>
  <si>
    <t>26.04.2023</t>
  </si>
  <si>
    <t>27.04.2023</t>
  </si>
  <si>
    <t>28.04.2023</t>
  </si>
  <si>
    <t>23-PHK-003</t>
  </si>
  <si>
    <t>23-21A-009</t>
  </si>
  <si>
    <t>22-PNY-145</t>
  </si>
  <si>
    <t>21-21A-147</t>
  </si>
  <si>
    <t>22-PAE-260</t>
  </si>
  <si>
    <t>22-PNY-319</t>
  </si>
  <si>
    <t>22-PAE-250</t>
  </si>
  <si>
    <t>23-PNY-013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</si>
</sst>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20"/>
      <color rgb="FFFF0000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11" borderId="24"/>
  </cellStyleXfs>
  <cellXfs count="160">
    <xf numFmtId="0" fontId="0" fillId="0" borderId="0" xfId="0"/>
    <xf numFmtId="0" fontId="2" fillId="3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4" fontId="1" fillId="0" borderId="14" xfId="0" applyNumberFormat="1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/>
    </xf>
    <xf numFmtId="14" fontId="1" fillId="0" borderId="15" xfId="0" applyNumberFormat="1" applyFont="1" applyBorder="1" applyAlignment="1">
      <alignment horizontal="center" vertical="center" wrapText="1"/>
    </xf>
    <xf numFmtId="0" fontId="2" fillId="0" borderId="10" xfId="0" applyFont="1" applyBorder="1"/>
    <xf numFmtId="14" fontId="1" fillId="0" borderId="13" xfId="0" applyNumberFormat="1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2" fillId="0" borderId="9" xfId="0" applyFont="1" applyBorder="1"/>
    <xf numFmtId="14" fontId="1" fillId="4" borderId="14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0" fillId="4" borderId="0" xfId="0" applyFill="1"/>
    <xf numFmtId="16" fontId="1" fillId="0" borderId="4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0" xfId="0" applyFont="1"/>
    <xf numFmtId="0" fontId="3" fillId="5" borderId="4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4" borderId="0" xfId="0" applyFont="1" applyFill="1"/>
    <xf numFmtId="0" fontId="6" fillId="0" borderId="0" xfId="0" applyFont="1"/>
    <xf numFmtId="49" fontId="1" fillId="0" borderId="1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2" fillId="0" borderId="1" xfId="0" applyFont="1" applyBorder="1"/>
    <xf numFmtId="14" fontId="1" fillId="4" borderId="21" xfId="0" applyNumberFormat="1" applyFont="1" applyFill="1" applyBorder="1" applyAlignment="1">
      <alignment horizontal="center" vertical="center" wrapText="1"/>
    </xf>
    <xf numFmtId="0" fontId="2" fillId="0" borderId="20" xfId="0" applyFont="1" applyBorder="1"/>
    <xf numFmtId="0" fontId="1" fillId="0" borderId="22" xfId="0" applyFont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3" fillId="0" borderId="3" xfId="0" applyFont="1" applyBorder="1"/>
    <xf numFmtId="0" fontId="1" fillId="4" borderId="12" xfId="0" applyFont="1" applyFill="1" applyBorder="1" applyAlignment="1">
      <alignment horizontal="center"/>
    </xf>
    <xf numFmtId="14" fontId="1" fillId="6" borderId="1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/>
    </xf>
    <xf numFmtId="0" fontId="0" fillId="6" borderId="0" xfId="0" applyFill="1"/>
    <xf numFmtId="14" fontId="1" fillId="7" borderId="14" xfId="0" applyNumberFormat="1" applyFont="1" applyFill="1" applyBorder="1" applyAlignment="1">
      <alignment horizontal="center" vertical="center" wrapText="1"/>
    </xf>
    <xf numFmtId="0" fontId="6" fillId="7" borderId="0" xfId="0" applyFont="1" applyFill="1"/>
    <xf numFmtId="0" fontId="1" fillId="7" borderId="4" xfId="0" applyFont="1" applyFill="1" applyBorder="1" applyAlignment="1">
      <alignment horizontal="center"/>
    </xf>
    <xf numFmtId="0" fontId="0" fillId="7" borderId="0" xfId="0" applyFill="1"/>
    <xf numFmtId="0" fontId="3" fillId="6" borderId="12" xfId="0" applyFont="1" applyFill="1" applyBorder="1" applyAlignment="1">
      <alignment horizontal="center"/>
    </xf>
    <xf numFmtId="0" fontId="5" fillId="7" borderId="0" xfId="0" applyFont="1" applyFill="1"/>
    <xf numFmtId="0" fontId="3" fillId="7" borderId="1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14" fontId="1" fillId="5" borderId="14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/>
    </xf>
    <xf numFmtId="0" fontId="0" fillId="5" borderId="0" xfId="0" applyFill="1"/>
    <xf numFmtId="0" fontId="3" fillId="5" borderId="12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5" fillId="5" borderId="0" xfId="0" applyFont="1" applyFill="1"/>
    <xf numFmtId="0" fontId="2" fillId="3" borderId="19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14" fontId="1" fillId="8" borderId="1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0" fillId="8" borderId="0" xfId="0" applyFill="1"/>
    <xf numFmtId="14" fontId="1" fillId="9" borderId="14" xfId="0" applyNumberFormat="1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0" fillId="9" borderId="0" xfId="0" applyFill="1"/>
    <xf numFmtId="0" fontId="3" fillId="8" borderId="12" xfId="0" applyFont="1" applyFill="1" applyBorder="1" applyAlignment="1">
      <alignment horizontal="center"/>
    </xf>
    <xf numFmtId="0" fontId="5" fillId="9" borderId="0" xfId="0" applyFont="1" applyFill="1"/>
    <xf numFmtId="0" fontId="3" fillId="8" borderId="4" xfId="0" applyFont="1" applyFill="1" applyBorder="1" applyAlignment="1">
      <alignment horizontal="center"/>
    </xf>
    <xf numFmtId="0" fontId="5" fillId="4" borderId="0" xfId="0" applyFont="1" applyFill="1"/>
    <xf numFmtId="0" fontId="3" fillId="9" borderId="4" xfId="0" applyFont="1" applyFill="1" applyBorder="1" applyAlignment="1">
      <alignment horizontal="center"/>
    </xf>
    <xf numFmtId="16" fontId="1" fillId="0" borderId="7" xfId="0" applyNumberFormat="1" applyFont="1" applyBorder="1" applyAlignment="1">
      <alignment horizontal="center"/>
    </xf>
    <xf numFmtId="0" fontId="5" fillId="0" borderId="0" xfId="0" applyFont="1"/>
    <xf numFmtId="0" fontId="2" fillId="10" borderId="19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4" fillId="10" borderId="19" xfId="0" applyFont="1" applyFill="1" applyBorder="1" applyAlignment="1">
      <alignment horizontal="center"/>
    </xf>
    <xf numFmtId="16" fontId="3" fillId="0" borderId="7" xfId="0" applyNumberFormat="1" applyFont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1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14" fontId="9" fillId="11" borderId="24" xfId="1" applyNumberFormat="1" applyAlignment="1">
      <alignment horizontal="center" vertical="center" wrapText="1"/>
    </xf>
    <xf numFmtId="0" fontId="9" fillId="11" borderId="24" xfId="1" applyAlignment="1">
      <alignment horizontal="center"/>
    </xf>
    <xf numFmtId="0" fontId="9" fillId="11" borderId="24" xfId="1"/>
    <xf numFmtId="0" fontId="3" fillId="0" borderId="8" xfId="0" applyFont="1" applyBorder="1"/>
    <xf numFmtId="0" fontId="10" fillId="11" borderId="24" xfId="1" applyFont="1" applyAlignment="1">
      <alignment horizontal="center"/>
    </xf>
    <xf numFmtId="0" fontId="11" fillId="11" borderId="24" xfId="1" applyFont="1" applyAlignment="1">
      <alignment horizontal="center"/>
    </xf>
    <xf numFmtId="0" fontId="11" fillId="11" borderId="24" xfId="1" applyFont="1"/>
    <xf numFmtId="0" fontId="3" fillId="0" borderId="25" xfId="0" applyFont="1" applyBorder="1" applyAlignment="1">
      <alignment horizontal="center"/>
    </xf>
    <xf numFmtId="0" fontId="2" fillId="0" borderId="8" xfId="0" applyFont="1" applyBorder="1"/>
    <xf numFmtId="0" fontId="2" fillId="0" borderId="2" xfId="0" applyFont="1" applyBorder="1"/>
    <xf numFmtId="2" fontId="1" fillId="0" borderId="25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1" fillId="11" borderId="24" xfId="1" applyNumberFormat="1" applyFont="1" applyAlignment="1">
      <alignment horizontal="center"/>
    </xf>
    <xf numFmtId="2" fontId="9" fillId="11" borderId="24" xfId="1" applyNumberFormat="1"/>
    <xf numFmtId="2" fontId="0" fillId="0" borderId="0" xfId="0" applyNumberFormat="1"/>
    <xf numFmtId="0" fontId="7" fillId="0" borderId="0" xfId="0" applyFont="1" applyAlignment="1">
      <alignment horizontal="left"/>
    </xf>
    <xf numFmtId="0" fontId="9" fillId="11" borderId="24" xfId="1" applyAlignment="1">
      <alignment horizontal="left"/>
    </xf>
    <xf numFmtId="2" fontId="3" fillId="0" borderId="11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10" fillId="11" borderId="24" xfId="1" applyNumberFormat="1" applyFont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14" fontId="11" fillId="11" borderId="24" xfId="1" applyNumberFormat="1" applyFont="1" applyAlignment="1">
      <alignment horizontal="center" vertical="center" wrapText="1"/>
    </xf>
    <xf numFmtId="2" fontId="6" fillId="0" borderId="0" xfId="0" applyNumberFormat="1" applyFont="1"/>
    <xf numFmtId="2" fontId="3" fillId="0" borderId="25" xfId="0" applyNumberFormat="1" applyFont="1" applyBorder="1" applyAlignment="1">
      <alignment horizontal="center"/>
    </xf>
    <xf numFmtId="2" fontId="5" fillId="0" borderId="0" xfId="0" applyNumberFormat="1" applyFont="1"/>
    <xf numFmtId="2" fontId="4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12" fillId="0" borderId="0" xfId="0" applyFont="1"/>
    <xf numFmtId="0" fontId="11" fillId="11" borderId="24" xfId="1" applyFont="1" applyAlignment="1">
      <alignment horizontal="left"/>
    </xf>
    <xf numFmtId="0" fontId="8" fillId="0" borderId="0" xfId="0" applyFont="1" applyAlignment="1">
      <alignment horizontal="left"/>
    </xf>
    <xf numFmtId="0" fontId="13" fillId="0" borderId="0" xfId="0" applyFont="1"/>
    <xf numFmtId="0" fontId="1" fillId="0" borderId="0" xfId="0" applyFont="1"/>
    <xf numFmtId="0" fontId="2" fillId="12" borderId="2" xfId="0" applyFont="1" applyFill="1" applyBorder="1"/>
    <xf numFmtId="2" fontId="1" fillId="12" borderId="22" xfId="0" applyNumberFormat="1" applyFont="1" applyFill="1" applyBorder="1" applyAlignment="1">
      <alignment horizontal="center"/>
    </xf>
    <xf numFmtId="2" fontId="11" fillId="12" borderId="24" xfId="1" applyNumberFormat="1" applyFont="1" applyFill="1" applyAlignment="1">
      <alignment horizontal="center"/>
    </xf>
    <xf numFmtId="0" fontId="14" fillId="0" borderId="8" xfId="0" applyFont="1" applyBorder="1"/>
    <xf numFmtId="2" fontId="14" fillId="0" borderId="11" xfId="0" applyNumberFormat="1" applyFont="1" applyBorder="1" applyAlignment="1">
      <alignment horizontal="center"/>
    </xf>
    <xf numFmtId="2" fontId="14" fillId="0" borderId="7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2" fontId="14" fillId="0" borderId="0" xfId="0" applyNumberFormat="1" applyFont="1"/>
    <xf numFmtId="2" fontId="14" fillId="11" borderId="24" xfId="1" applyNumberFormat="1" applyFont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0" fontId="14" fillId="11" borderId="24" xfId="1" applyFont="1" applyAlignment="1">
      <alignment horizontal="center"/>
    </xf>
    <xf numFmtId="0" fontId="14" fillId="0" borderId="0" xfId="0" applyFont="1"/>
    <xf numFmtId="2" fontId="14" fillId="0" borderId="8" xfId="0" applyNumberFormat="1" applyFont="1" applyBorder="1" applyAlignment="1">
      <alignment horizontal="center"/>
    </xf>
    <xf numFmtId="164" fontId="14" fillId="0" borderId="11" xfId="0" applyNumberFormat="1" applyFont="1" applyBorder="1" applyAlignment="1">
      <alignment horizontal="center"/>
    </xf>
    <xf numFmtId="164" fontId="14" fillId="0" borderId="7" xfId="0" applyNumberFormat="1" applyFont="1" applyBorder="1" applyAlignment="1">
      <alignment horizontal="center"/>
    </xf>
    <xf numFmtId="164" fontId="14" fillId="0" borderId="4" xfId="0" applyNumberFormat="1" applyFont="1" applyBorder="1" applyAlignment="1">
      <alignment horizontal="center"/>
    </xf>
    <xf numFmtId="164" fontId="14" fillId="0" borderId="0" xfId="0" applyNumberFormat="1" applyFont="1"/>
    <xf numFmtId="164" fontId="14" fillId="11" borderId="24" xfId="1" applyNumberFormat="1" applyFont="1" applyAlignment="1">
      <alignment horizontal="center"/>
    </xf>
    <xf numFmtId="164" fontId="14" fillId="0" borderId="12" xfId="0" applyNumberFormat="1" applyFont="1" applyBorder="1" applyAlignment="1">
      <alignment horizontal="center"/>
    </xf>
    <xf numFmtId="164" fontId="14" fillId="0" borderId="8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1" fillId="0" borderId="1" xfId="0" applyFont="1" applyBorder="1" applyAlignment="1">
      <alignment horizontal="center" vertical="center" textRotation="90" wrapText="1"/>
    </xf>
    <xf numFmtId="0" fontId="0" fillId="0" borderId="5" xfId="0" applyBorder="1"/>
    <xf numFmtId="0" fontId="0" fillId="0" borderId="16" xfId="0" applyBorder="1"/>
  </cellXfs>
  <cellStyles count="2">
    <cellStyle name="Kontrolní buňka" xfId="1" builtinId="2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V32"/>
  <sheetViews>
    <sheetView zoomScale="70" zoomScaleNormal="70" workbookViewId="0">
      <selection activeCell="C40" sqref="C40"/>
    </sheetView>
  </sheetViews>
  <sheetFormatPr defaultColWidth="15.7109375" defaultRowHeight="15" x14ac:dyDescent="0.25"/>
  <sheetData>
    <row r="1" spans="1:48" ht="19.5" customHeight="1" thickBot="1" x14ac:dyDescent="0.35">
      <c r="A1" s="154" t="s">
        <v>0</v>
      </c>
      <c r="B1" s="155"/>
      <c r="C1" s="155"/>
      <c r="D1" s="155"/>
      <c r="E1" s="15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3</v>
      </c>
      <c r="D2" s="89" t="s">
        <v>4</v>
      </c>
      <c r="E2" s="89" t="s">
        <v>5</v>
      </c>
      <c r="F2" s="89" t="s">
        <v>6</v>
      </c>
      <c r="G2" s="89" t="s">
        <v>7</v>
      </c>
      <c r="H2" s="89" t="s">
        <v>8</v>
      </c>
      <c r="I2" s="89" t="s">
        <v>9</v>
      </c>
      <c r="J2" s="89" t="s">
        <v>10</v>
      </c>
      <c r="K2" s="89" t="s">
        <v>11</v>
      </c>
      <c r="L2" s="89" t="s">
        <v>12</v>
      </c>
      <c r="M2" s="89" t="s">
        <v>13</v>
      </c>
      <c r="N2" s="89" t="s">
        <v>14</v>
      </c>
      <c r="O2" s="89" t="s">
        <v>15</v>
      </c>
      <c r="P2" s="89" t="s">
        <v>16</v>
      </c>
      <c r="Q2" s="89" t="s">
        <v>17</v>
      </c>
      <c r="R2" s="89" t="s">
        <v>18</v>
      </c>
      <c r="S2" s="89" t="s">
        <v>19</v>
      </c>
      <c r="T2" s="89" t="s">
        <v>20</v>
      </c>
      <c r="U2" s="89" t="s">
        <v>21</v>
      </c>
      <c r="V2" s="89" t="s">
        <v>22</v>
      </c>
      <c r="W2" s="89" t="s">
        <v>23</v>
      </c>
      <c r="X2" s="89" t="s">
        <v>24</v>
      </c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12" t="s">
        <v>28</v>
      </c>
    </row>
    <row r="3" spans="1:48" ht="19.5" customHeight="1" thickBot="1" x14ac:dyDescent="0.35">
      <c r="A3" s="157" t="s">
        <v>29</v>
      </c>
      <c r="B3" s="9">
        <v>43374</v>
      </c>
      <c r="C3" s="19">
        <v>1.5</v>
      </c>
      <c r="D3" s="20">
        <v>4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13">
        <f t="shared" ref="AV3:AV31" si="0">SUM(C3:AU3)</f>
        <v>5.5</v>
      </c>
    </row>
    <row r="4" spans="1:48" ht="19.5" customHeight="1" thickBot="1" x14ac:dyDescent="0.35">
      <c r="A4" s="158"/>
      <c r="B4" s="9">
        <v>43375</v>
      </c>
      <c r="C4" s="25"/>
      <c r="D4" s="27">
        <v>7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13">
        <f t="shared" si="0"/>
        <v>7</v>
      </c>
    </row>
    <row r="5" spans="1:48" ht="19.5" customHeight="1" thickBot="1" x14ac:dyDescent="0.35">
      <c r="A5" s="158"/>
      <c r="B5" s="9">
        <v>43376</v>
      </c>
      <c r="C5" s="25"/>
      <c r="D5" s="27">
        <v>3</v>
      </c>
      <c r="E5" s="27">
        <v>3.5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13">
        <f t="shared" si="0"/>
        <v>6.5</v>
      </c>
    </row>
    <row r="6" spans="1:48" ht="19.5" customHeight="1" thickBot="1" x14ac:dyDescent="0.35">
      <c r="A6" s="158"/>
      <c r="B6" s="9">
        <v>43377</v>
      </c>
      <c r="C6" s="25"/>
      <c r="D6" s="27"/>
      <c r="E6" s="27">
        <v>1.5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13">
        <f t="shared" si="0"/>
        <v>1.5</v>
      </c>
    </row>
    <row r="7" spans="1:48" ht="18.75" customHeight="1" x14ac:dyDescent="0.3">
      <c r="A7" s="158"/>
      <c r="B7" s="9">
        <v>43378</v>
      </c>
      <c r="C7" s="25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13">
        <f t="shared" si="0"/>
        <v>0</v>
      </c>
    </row>
    <row r="8" spans="1:48" s="17" customFormat="1" ht="18.75" customHeight="1" x14ac:dyDescent="0.3">
      <c r="A8" s="158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6">
        <f t="shared" si="0"/>
        <v>0</v>
      </c>
    </row>
    <row r="9" spans="1:48" ht="18.75" customHeight="1" x14ac:dyDescent="0.3">
      <c r="A9" s="158"/>
      <c r="B9" s="5">
        <v>43381</v>
      </c>
      <c r="C9" s="25"/>
      <c r="D9" s="27"/>
      <c r="E9" s="27"/>
      <c r="F9" s="27">
        <v>3.5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13">
        <f t="shared" si="0"/>
        <v>3.5</v>
      </c>
    </row>
    <row r="10" spans="1:48" ht="18.75" customHeight="1" x14ac:dyDescent="0.3">
      <c r="A10" s="158"/>
      <c r="B10" s="5">
        <v>43382</v>
      </c>
      <c r="C10" s="25"/>
      <c r="D10" s="27"/>
      <c r="E10" s="27">
        <v>6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13">
        <f t="shared" si="0"/>
        <v>6</v>
      </c>
    </row>
    <row r="11" spans="1:48" ht="18.75" customHeight="1" x14ac:dyDescent="0.3">
      <c r="A11" s="158"/>
      <c r="B11" s="5">
        <v>43383</v>
      </c>
      <c r="C11" s="25"/>
      <c r="D11" s="27"/>
      <c r="E11" s="27">
        <v>3</v>
      </c>
      <c r="F11" s="27"/>
      <c r="G11" s="27">
        <v>3</v>
      </c>
      <c r="H11" s="27">
        <v>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13">
        <f t="shared" si="0"/>
        <v>7</v>
      </c>
    </row>
    <row r="12" spans="1:48" ht="18.75" customHeight="1" x14ac:dyDescent="0.3">
      <c r="A12" s="158"/>
      <c r="B12" s="5">
        <v>43384</v>
      </c>
      <c r="C12" s="25"/>
      <c r="D12" s="27"/>
      <c r="E12" s="27">
        <v>1.5</v>
      </c>
      <c r="F12" s="27"/>
      <c r="G12" s="27"/>
      <c r="H12" s="27">
        <v>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13">
        <f t="shared" si="0"/>
        <v>5.5</v>
      </c>
    </row>
    <row r="13" spans="1:48" ht="18.75" customHeight="1" x14ac:dyDescent="0.3">
      <c r="A13" s="158"/>
      <c r="B13" s="5">
        <v>43385</v>
      </c>
      <c r="C13" s="25"/>
      <c r="D13" s="27"/>
      <c r="E13" s="27"/>
      <c r="F13" s="27"/>
      <c r="G13" s="27"/>
      <c r="H13" s="27">
        <v>3</v>
      </c>
      <c r="I13" s="27">
        <v>2</v>
      </c>
      <c r="J13" s="27">
        <v>3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13">
        <f t="shared" si="0"/>
        <v>8</v>
      </c>
    </row>
    <row r="14" spans="1:48" s="17" customFormat="1" ht="18.75" customHeight="1" x14ac:dyDescent="0.3">
      <c r="A14" s="158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16">
        <f t="shared" si="0"/>
        <v>0</v>
      </c>
    </row>
    <row r="15" spans="1:48" ht="18.75" customHeight="1" x14ac:dyDescent="0.3">
      <c r="A15" s="158"/>
      <c r="B15" s="5">
        <v>43388</v>
      </c>
      <c r="C15" s="25"/>
      <c r="D15" s="27"/>
      <c r="E15" s="27">
        <v>2.5</v>
      </c>
      <c r="F15" s="27"/>
      <c r="G15" s="27"/>
      <c r="H15" s="27"/>
      <c r="I15" s="27"/>
      <c r="J15" s="27">
        <v>3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13">
        <f t="shared" si="0"/>
        <v>5.5</v>
      </c>
    </row>
    <row r="16" spans="1:48" ht="18.75" customHeight="1" x14ac:dyDescent="0.3">
      <c r="A16" s="158"/>
      <c r="B16" s="5">
        <v>43389</v>
      </c>
      <c r="C16" s="25"/>
      <c r="D16" s="27"/>
      <c r="E16" s="27"/>
      <c r="F16" s="27"/>
      <c r="G16" s="27"/>
      <c r="H16" s="27"/>
      <c r="I16" s="27"/>
      <c r="J16" s="27"/>
      <c r="K16" s="27">
        <v>7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13">
        <f t="shared" si="0"/>
        <v>7</v>
      </c>
    </row>
    <row r="17" spans="1:48" ht="18.75" customHeight="1" x14ac:dyDescent="0.3">
      <c r="A17" s="158"/>
      <c r="B17" s="5">
        <v>43390</v>
      </c>
      <c r="C17" s="25"/>
      <c r="D17" s="27"/>
      <c r="E17" s="27"/>
      <c r="F17" s="27"/>
      <c r="G17" s="27"/>
      <c r="H17" s="27"/>
      <c r="I17" s="27"/>
      <c r="J17" s="27"/>
      <c r="K17" s="27">
        <v>2</v>
      </c>
      <c r="L17" s="27"/>
      <c r="M17" s="27">
        <v>2</v>
      </c>
      <c r="N17" s="27">
        <v>2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13">
        <f t="shared" si="0"/>
        <v>6</v>
      </c>
    </row>
    <row r="18" spans="1:48" ht="18.75" customHeight="1" x14ac:dyDescent="0.3">
      <c r="A18" s="158"/>
      <c r="B18" s="5">
        <v>43391</v>
      </c>
      <c r="C18" s="25"/>
      <c r="D18" s="27"/>
      <c r="E18" s="27">
        <v>1</v>
      </c>
      <c r="F18" s="27"/>
      <c r="G18" s="27"/>
      <c r="H18" s="27"/>
      <c r="I18" s="27"/>
      <c r="J18" s="27"/>
      <c r="K18" s="27"/>
      <c r="L18" s="27"/>
      <c r="M18" s="27"/>
      <c r="N18" s="27">
        <v>1</v>
      </c>
      <c r="O18" s="27"/>
      <c r="P18" s="27"/>
      <c r="Q18" s="27"/>
      <c r="R18" s="27"/>
      <c r="S18" s="27"/>
      <c r="T18" s="27"/>
      <c r="U18" s="27"/>
      <c r="V18" s="27"/>
      <c r="W18" s="27"/>
      <c r="X18" s="23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13">
        <f t="shared" si="0"/>
        <v>2</v>
      </c>
    </row>
    <row r="19" spans="1:48" ht="18.75" customHeight="1" x14ac:dyDescent="0.3">
      <c r="A19" s="158"/>
      <c r="B19" s="5">
        <v>43392</v>
      </c>
      <c r="C19" s="25">
        <v>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>
        <v>1</v>
      </c>
      <c r="P19" s="27">
        <v>2.5</v>
      </c>
      <c r="Q19" s="27"/>
      <c r="R19" s="27"/>
      <c r="S19" s="27"/>
      <c r="T19" s="27"/>
      <c r="U19" s="27"/>
      <c r="V19" s="27"/>
      <c r="W19" s="27"/>
      <c r="X19" s="2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13">
        <f t="shared" si="0"/>
        <v>5.5</v>
      </c>
    </row>
    <row r="20" spans="1:48" s="17" customFormat="1" ht="18.75" customHeight="1" x14ac:dyDescent="0.3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16">
        <f t="shared" si="0"/>
        <v>0</v>
      </c>
    </row>
    <row r="21" spans="1:48" ht="18.75" customHeight="1" x14ac:dyDescent="0.3">
      <c r="A21" s="158"/>
      <c r="B21" s="5">
        <v>43395</v>
      </c>
      <c r="C21" s="25">
        <v>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>
        <v>1</v>
      </c>
      <c r="P21" s="27"/>
      <c r="Q21" s="27">
        <v>2</v>
      </c>
      <c r="R21" s="27">
        <v>1</v>
      </c>
      <c r="S21" s="27"/>
      <c r="T21" s="27"/>
      <c r="U21" s="27"/>
      <c r="V21" s="27"/>
      <c r="W21" s="27"/>
      <c r="X21" s="2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13">
        <f t="shared" si="0"/>
        <v>5</v>
      </c>
    </row>
    <row r="22" spans="1:48" ht="18.75" customHeight="1" x14ac:dyDescent="0.3">
      <c r="A22" s="158"/>
      <c r="B22" s="5">
        <v>43396</v>
      </c>
      <c r="C22" s="25"/>
      <c r="D22" s="27"/>
      <c r="E22" s="27">
        <v>1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3</v>
      </c>
      <c r="T22" s="27"/>
      <c r="U22" s="27"/>
      <c r="V22" s="27"/>
      <c r="W22" s="27"/>
      <c r="X22" s="2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13">
        <f t="shared" si="0"/>
        <v>4</v>
      </c>
    </row>
    <row r="23" spans="1:48" ht="18.75" customHeight="1" x14ac:dyDescent="0.3">
      <c r="A23" s="158"/>
      <c r="B23" s="5">
        <v>43397</v>
      </c>
      <c r="C23" s="25"/>
      <c r="D23" s="27"/>
      <c r="E23" s="27"/>
      <c r="F23" s="27"/>
      <c r="G23" s="27">
        <v>1.5</v>
      </c>
      <c r="H23" s="27"/>
      <c r="I23" s="27"/>
      <c r="J23" s="27"/>
      <c r="K23" s="27"/>
      <c r="L23" s="27">
        <v>2</v>
      </c>
      <c r="M23" s="27"/>
      <c r="N23" s="27"/>
      <c r="O23" s="27"/>
      <c r="P23" s="27"/>
      <c r="Q23" s="27"/>
      <c r="R23" s="27"/>
      <c r="S23" s="27"/>
      <c r="T23" s="27">
        <v>3</v>
      </c>
      <c r="U23" s="27"/>
      <c r="V23" s="27"/>
      <c r="W23" s="27"/>
      <c r="X23" s="2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13">
        <f t="shared" si="0"/>
        <v>6.5</v>
      </c>
    </row>
    <row r="24" spans="1:48" ht="18.75" customHeight="1" x14ac:dyDescent="0.3">
      <c r="A24" s="158"/>
      <c r="B24" s="5">
        <v>43398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13">
        <f t="shared" si="0"/>
        <v>0</v>
      </c>
    </row>
    <row r="25" spans="1:48" ht="18.75" customHeight="1" x14ac:dyDescent="0.3">
      <c r="A25" s="158"/>
      <c r="B25" s="5">
        <v>43399</v>
      </c>
      <c r="C25" s="25"/>
      <c r="D25" s="27"/>
      <c r="E25" s="27"/>
      <c r="F25" s="27"/>
      <c r="G25" s="27">
        <v>1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>
        <v>2</v>
      </c>
      <c r="V25" s="27"/>
      <c r="W25" s="27"/>
      <c r="X25" s="2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13">
        <f t="shared" si="0"/>
        <v>3</v>
      </c>
    </row>
    <row r="26" spans="1:48" s="17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16">
        <f t="shared" si="0"/>
        <v>0</v>
      </c>
    </row>
    <row r="27" spans="1:48" ht="18.75" customHeight="1" x14ac:dyDescent="0.3">
      <c r="A27" s="158"/>
      <c r="B27" s="5">
        <v>43402</v>
      </c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>
        <v>2.5</v>
      </c>
      <c r="W27" s="27"/>
      <c r="X27" s="2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13">
        <f t="shared" si="0"/>
        <v>2.5</v>
      </c>
    </row>
    <row r="28" spans="1:48" ht="18.75" customHeight="1" x14ac:dyDescent="0.3">
      <c r="A28" s="158"/>
      <c r="B28" s="5">
        <v>43403</v>
      </c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>
        <v>4</v>
      </c>
      <c r="X28" s="2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8"/>
      <c r="AV28" s="13">
        <f t="shared" si="0"/>
        <v>4</v>
      </c>
    </row>
    <row r="29" spans="1:48" ht="18.75" customHeight="1" x14ac:dyDescent="0.3">
      <c r="A29" s="158"/>
      <c r="B29" s="5">
        <v>43404</v>
      </c>
      <c r="C29" s="25"/>
      <c r="D29" s="27"/>
      <c r="E29" s="27"/>
      <c r="F29" s="27"/>
      <c r="G29" s="27"/>
      <c r="H29" s="27"/>
      <c r="I29" s="27"/>
      <c r="J29" s="27"/>
      <c r="K29" s="27"/>
      <c r="L29" s="27">
        <v>4</v>
      </c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>
        <v>1</v>
      </c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13">
        <f t="shared" si="0"/>
        <v>5</v>
      </c>
    </row>
    <row r="30" spans="1:48" ht="18.75" customHeight="1" x14ac:dyDescent="0.3">
      <c r="A30" s="158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1"/>
      <c r="Z30" s="31"/>
      <c r="AA30" s="31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13">
        <f t="shared" si="0"/>
        <v>0</v>
      </c>
    </row>
    <row r="31" spans="1:48" ht="19.5" customHeight="1" thickBot="1" x14ac:dyDescent="0.35">
      <c r="A31" s="159"/>
      <c r="B31" s="7"/>
      <c r="C31" s="25">
        <v>3</v>
      </c>
      <c r="D31" s="25">
        <v>3</v>
      </c>
      <c r="E31" s="25">
        <v>5</v>
      </c>
      <c r="F31" s="25">
        <v>3</v>
      </c>
      <c r="G31" s="25">
        <v>3</v>
      </c>
      <c r="H31" s="25">
        <v>3</v>
      </c>
      <c r="I31" s="25">
        <v>2</v>
      </c>
      <c r="J31" s="25">
        <v>3</v>
      </c>
      <c r="K31" s="25">
        <v>3</v>
      </c>
      <c r="L31" s="25">
        <v>3</v>
      </c>
      <c r="M31" s="25">
        <v>3</v>
      </c>
      <c r="N31" s="25">
        <v>3</v>
      </c>
      <c r="O31" s="25">
        <v>3</v>
      </c>
      <c r="P31" s="25">
        <v>3</v>
      </c>
      <c r="Q31" s="25">
        <v>3</v>
      </c>
      <c r="R31" s="25">
        <v>2</v>
      </c>
      <c r="S31" s="25">
        <v>3</v>
      </c>
      <c r="T31" s="25">
        <v>3</v>
      </c>
      <c r="U31" s="25">
        <v>3</v>
      </c>
      <c r="V31" s="25">
        <v>3</v>
      </c>
      <c r="W31" s="25">
        <v>3</v>
      </c>
      <c r="X31" s="25">
        <v>3</v>
      </c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13">
        <f t="shared" si="0"/>
        <v>66</v>
      </c>
    </row>
    <row r="32" spans="1:48" ht="19.5" customHeight="1" thickBot="1" x14ac:dyDescent="0.35">
      <c r="A32" s="14" t="s">
        <v>30</v>
      </c>
      <c r="B32" s="8"/>
      <c r="C32" s="26">
        <f t="shared" ref="C32:AU32" si="1">SUM(C3:C31)</f>
        <v>7.5</v>
      </c>
      <c r="D32" s="26">
        <f t="shared" si="1"/>
        <v>17</v>
      </c>
      <c r="E32" s="26">
        <f t="shared" si="1"/>
        <v>25</v>
      </c>
      <c r="F32" s="26">
        <f t="shared" si="1"/>
        <v>6.5</v>
      </c>
      <c r="G32" s="26">
        <f t="shared" si="1"/>
        <v>8.5</v>
      </c>
      <c r="H32" s="26">
        <f t="shared" si="1"/>
        <v>11</v>
      </c>
      <c r="I32" s="26">
        <f t="shared" si="1"/>
        <v>4</v>
      </c>
      <c r="J32" s="26">
        <f t="shared" si="1"/>
        <v>9</v>
      </c>
      <c r="K32" s="26">
        <f t="shared" si="1"/>
        <v>12</v>
      </c>
      <c r="L32" s="26">
        <f t="shared" si="1"/>
        <v>9</v>
      </c>
      <c r="M32" s="26">
        <f t="shared" si="1"/>
        <v>5</v>
      </c>
      <c r="N32" s="26">
        <f t="shared" si="1"/>
        <v>6</v>
      </c>
      <c r="O32" s="26">
        <f t="shared" si="1"/>
        <v>5</v>
      </c>
      <c r="P32" s="26">
        <f t="shared" si="1"/>
        <v>5.5</v>
      </c>
      <c r="Q32" s="26">
        <f t="shared" si="1"/>
        <v>5</v>
      </c>
      <c r="R32" s="26">
        <f t="shared" si="1"/>
        <v>3</v>
      </c>
      <c r="S32" s="26">
        <f t="shared" si="1"/>
        <v>6</v>
      </c>
      <c r="T32" s="26">
        <f t="shared" si="1"/>
        <v>6</v>
      </c>
      <c r="U32" s="26">
        <f t="shared" si="1"/>
        <v>5</v>
      </c>
      <c r="V32" s="26">
        <f t="shared" si="1"/>
        <v>5.5</v>
      </c>
      <c r="W32" s="26">
        <f t="shared" si="1"/>
        <v>7</v>
      </c>
      <c r="X32" s="26">
        <f t="shared" si="1"/>
        <v>4</v>
      </c>
      <c r="Y32" s="1">
        <f t="shared" si="1"/>
        <v>0</v>
      </c>
      <c r="Z32" s="1">
        <f t="shared" si="1"/>
        <v>0</v>
      </c>
      <c r="AA32" s="1">
        <f t="shared" si="1"/>
        <v>0</v>
      </c>
      <c r="AB32" s="1">
        <f t="shared" si="1"/>
        <v>0</v>
      </c>
      <c r="AC32" s="1">
        <f t="shared" si="1"/>
        <v>0</v>
      </c>
      <c r="AD32" s="1">
        <f t="shared" si="1"/>
        <v>0</v>
      </c>
      <c r="AE32" s="1">
        <f t="shared" si="1"/>
        <v>0</v>
      </c>
      <c r="AF32" s="1">
        <f t="shared" si="1"/>
        <v>0</v>
      </c>
      <c r="AG32" s="1">
        <f t="shared" si="1"/>
        <v>0</v>
      </c>
      <c r="AH32" s="1">
        <f t="shared" si="1"/>
        <v>0</v>
      </c>
      <c r="AI32" s="1">
        <f t="shared" si="1"/>
        <v>0</v>
      </c>
      <c r="AJ32" s="1">
        <f t="shared" si="1"/>
        <v>0</v>
      </c>
      <c r="AK32" s="1">
        <f t="shared" si="1"/>
        <v>0</v>
      </c>
      <c r="AL32" s="1">
        <f t="shared" si="1"/>
        <v>0</v>
      </c>
      <c r="AM32" s="1">
        <f t="shared" si="1"/>
        <v>0</v>
      </c>
      <c r="AN32" s="1">
        <f t="shared" si="1"/>
        <v>0</v>
      </c>
      <c r="AO32" s="1">
        <f t="shared" si="1"/>
        <v>0</v>
      </c>
      <c r="AP32" s="1">
        <f t="shared" si="1"/>
        <v>0</v>
      </c>
      <c r="AQ32" s="1">
        <f t="shared" si="1"/>
        <v>0</v>
      </c>
      <c r="AR32" s="1">
        <f t="shared" si="1"/>
        <v>0</v>
      </c>
      <c r="AS32" s="1">
        <f t="shared" si="1"/>
        <v>0</v>
      </c>
      <c r="AT32" s="1">
        <f t="shared" si="1"/>
        <v>0</v>
      </c>
      <c r="AU32" s="2">
        <f t="shared" si="1"/>
        <v>0</v>
      </c>
      <c r="AV32" s="2">
        <f>SUM(AV3:AV31)-AU32</f>
        <v>172.5</v>
      </c>
    </row>
  </sheetData>
  <mergeCells count="2">
    <mergeCell ref="A1:E1"/>
    <mergeCell ref="A3:A31"/>
  </mergeCells>
  <pageMargins left="0.7" right="0.7" top="0.78740157499999996" bottom="0.78740157499999996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List10"/>
  <dimension ref="A1:AV34"/>
  <sheetViews>
    <sheetView zoomScale="70" zoomScaleNormal="70" workbookViewId="0">
      <selection sqref="A1:E1"/>
    </sheetView>
  </sheetViews>
  <sheetFormatPr defaultColWidth="15.7109375" defaultRowHeight="15" x14ac:dyDescent="0.25"/>
  <sheetData>
    <row r="1" spans="1:48" ht="19.5" customHeight="1" thickBot="1" x14ac:dyDescent="0.35">
      <c r="A1" s="154" t="s">
        <v>186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55</v>
      </c>
      <c r="D2" s="89" t="s">
        <v>160</v>
      </c>
      <c r="E2" s="89" t="s">
        <v>187</v>
      </c>
      <c r="F2" s="89" t="s">
        <v>164</v>
      </c>
      <c r="G2" s="89" t="s">
        <v>132</v>
      </c>
      <c r="H2" s="89" t="s">
        <v>101</v>
      </c>
      <c r="I2" s="89" t="s">
        <v>109</v>
      </c>
      <c r="J2" s="89" t="s">
        <v>188</v>
      </c>
      <c r="K2" s="89" t="s">
        <v>189</v>
      </c>
      <c r="L2" s="89" t="s">
        <v>190</v>
      </c>
      <c r="M2" s="89" t="s">
        <v>191</v>
      </c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</row>
    <row r="3" spans="1:48" ht="19.5" customHeight="1" thickBot="1" x14ac:dyDescent="0.35">
      <c r="A3" s="157" t="s">
        <v>29</v>
      </c>
      <c r="B3" s="9">
        <v>43647</v>
      </c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0</v>
      </c>
    </row>
    <row r="4" spans="1:48" ht="19.5" customHeight="1" thickBot="1" x14ac:dyDescent="0.35">
      <c r="A4" s="158"/>
      <c r="B4" s="9">
        <v>43648</v>
      </c>
      <c r="C4" s="31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 t="shared" si="0"/>
        <v>0</v>
      </c>
    </row>
    <row r="5" spans="1:48" ht="19.5" customHeight="1" thickBot="1" x14ac:dyDescent="0.35">
      <c r="A5" s="158"/>
      <c r="B5" s="9">
        <v>43649</v>
      </c>
      <c r="C5" s="3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 t="shared" si="0"/>
        <v>0</v>
      </c>
    </row>
    <row r="6" spans="1:48" ht="19.5" customHeight="1" thickBot="1" x14ac:dyDescent="0.35">
      <c r="A6" s="158"/>
      <c r="B6" s="9">
        <v>43650</v>
      </c>
      <c r="C6" s="31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 t="shared" si="0"/>
        <v>0</v>
      </c>
    </row>
    <row r="7" spans="1:48" ht="18.75" customHeight="1" x14ac:dyDescent="0.3">
      <c r="A7" s="158"/>
      <c r="B7" s="9">
        <v>43651</v>
      </c>
      <c r="C7" s="31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 t="shared" si="0"/>
        <v>0</v>
      </c>
    </row>
    <row r="8" spans="1:48" s="17" customFormat="1" ht="18.75" customHeight="1" x14ac:dyDescent="0.3">
      <c r="A8" s="158"/>
      <c r="B8" s="15"/>
      <c r="C8" s="4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>
        <f t="shared" si="0"/>
        <v>0</v>
      </c>
    </row>
    <row r="9" spans="1:48" ht="18.75" customHeight="1" x14ac:dyDescent="0.3">
      <c r="A9" s="158"/>
      <c r="B9" s="5">
        <v>43654</v>
      </c>
      <c r="C9" s="31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 t="shared" si="0"/>
        <v>0</v>
      </c>
    </row>
    <row r="10" spans="1:48" ht="18.75" customHeight="1" x14ac:dyDescent="0.3">
      <c r="A10" s="158"/>
      <c r="B10" s="5">
        <v>43655</v>
      </c>
      <c r="C10" s="31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 t="shared" si="0"/>
        <v>0</v>
      </c>
    </row>
    <row r="11" spans="1:48" ht="18.75" customHeight="1" x14ac:dyDescent="0.3">
      <c r="A11" s="158"/>
      <c r="B11" s="5">
        <v>43656</v>
      </c>
      <c r="C11" s="31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 t="shared" si="0"/>
        <v>0</v>
      </c>
    </row>
    <row r="12" spans="1:48" ht="18.75" customHeight="1" x14ac:dyDescent="0.3">
      <c r="A12" s="158"/>
      <c r="B12" s="5">
        <v>43657</v>
      </c>
      <c r="C12" s="3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 t="shared" si="0"/>
        <v>0</v>
      </c>
    </row>
    <row r="13" spans="1:48" ht="18.75" customHeight="1" x14ac:dyDescent="0.3">
      <c r="A13" s="158"/>
      <c r="B13" s="5">
        <v>43658</v>
      </c>
      <c r="C13" s="31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 t="shared" si="0"/>
        <v>0</v>
      </c>
    </row>
    <row r="14" spans="1:48" s="17" customFormat="1" ht="18.75" customHeight="1" x14ac:dyDescent="0.3">
      <c r="A14" s="158"/>
      <c r="B14" s="15"/>
      <c r="C14" s="4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>
        <f t="shared" si="0"/>
        <v>0</v>
      </c>
    </row>
    <row r="15" spans="1:48" ht="18.75" customHeight="1" x14ac:dyDescent="0.3">
      <c r="A15" s="158"/>
      <c r="B15" s="5">
        <v>43661</v>
      </c>
      <c r="C15" s="31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si="0"/>
        <v>0</v>
      </c>
    </row>
    <row r="16" spans="1:48" ht="18.75" customHeight="1" x14ac:dyDescent="0.3">
      <c r="A16" s="158"/>
      <c r="B16" s="5">
        <v>43662</v>
      </c>
      <c r="C16" s="31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0</v>
      </c>
    </row>
    <row r="17" spans="1:48" ht="18.75" customHeight="1" x14ac:dyDescent="0.3">
      <c r="A17" s="158"/>
      <c r="B17" s="5">
        <v>43663</v>
      </c>
      <c r="C17" s="31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0</v>
      </c>
    </row>
    <row r="18" spans="1:48" ht="18.75" customHeight="1" x14ac:dyDescent="0.3">
      <c r="A18" s="158"/>
      <c r="B18" s="5">
        <v>43664</v>
      </c>
      <c r="C18" s="31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0</v>
      </c>
    </row>
    <row r="19" spans="1:48" ht="18.75" customHeight="1" x14ac:dyDescent="0.3">
      <c r="A19" s="158"/>
      <c r="B19" s="5">
        <v>43665</v>
      </c>
      <c r="C19" s="31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0</v>
      </c>
    </row>
    <row r="20" spans="1:48" s="17" customFormat="1" ht="18.75" customHeight="1" x14ac:dyDescent="0.3">
      <c r="A20" s="158"/>
      <c r="B20" s="15"/>
      <c r="C20" s="47"/>
      <c r="D20" s="2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8" ht="18.75" customHeight="1" x14ac:dyDescent="0.3">
      <c r="A21" s="158"/>
      <c r="B21" s="5">
        <v>43668</v>
      </c>
      <c r="C21" s="25"/>
      <c r="D21" s="2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0</v>
      </c>
    </row>
    <row r="22" spans="1:48" ht="18.75" customHeight="1" x14ac:dyDescent="0.3">
      <c r="A22" s="158"/>
      <c r="B22" s="5">
        <v>43669</v>
      </c>
      <c r="C22" s="25"/>
      <c r="D22" s="2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0</v>
      </c>
    </row>
    <row r="23" spans="1:48" ht="18.75" customHeight="1" x14ac:dyDescent="0.3">
      <c r="A23" s="158"/>
      <c r="B23" s="5">
        <v>43670</v>
      </c>
      <c r="C23" s="25">
        <v>3</v>
      </c>
      <c r="D23" s="27">
        <v>1</v>
      </c>
      <c r="E23" s="27">
        <v>3.5</v>
      </c>
      <c r="F23" s="37"/>
      <c r="G23" s="2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7.5</v>
      </c>
    </row>
    <row r="24" spans="1:48" ht="18.75" customHeight="1" x14ac:dyDescent="0.3">
      <c r="A24" s="158"/>
      <c r="B24" s="5">
        <v>43671</v>
      </c>
      <c r="C24" s="25"/>
      <c r="D24" s="27"/>
      <c r="E24" s="27"/>
      <c r="F24" s="27">
        <v>5</v>
      </c>
      <c r="G24" s="27">
        <v>1</v>
      </c>
      <c r="H24" s="27">
        <v>1.5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7.5</v>
      </c>
    </row>
    <row r="25" spans="1:48" ht="18.75" customHeight="1" x14ac:dyDescent="0.3">
      <c r="A25" s="158"/>
      <c r="B25" s="5">
        <v>43672</v>
      </c>
      <c r="C25" s="25"/>
      <c r="D25" s="27"/>
      <c r="E25" s="27"/>
      <c r="F25" s="27"/>
      <c r="G25" s="27">
        <v>0.5</v>
      </c>
      <c r="H25" s="27"/>
      <c r="I25" s="27">
        <v>6</v>
      </c>
      <c r="J25" s="27">
        <v>1</v>
      </c>
      <c r="K25" s="2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7.5</v>
      </c>
    </row>
    <row r="26" spans="1:48" s="17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8" ht="18.75" customHeight="1" x14ac:dyDescent="0.3">
      <c r="A27" s="158"/>
      <c r="B27" s="5">
        <v>43675</v>
      </c>
      <c r="C27" s="82"/>
      <c r="D27" s="82"/>
      <c r="E27" s="82">
        <v>0.5</v>
      </c>
      <c r="F27" s="82"/>
      <c r="G27" s="82"/>
      <c r="H27" s="82"/>
      <c r="I27" s="82">
        <v>4.5</v>
      </c>
      <c r="J27" s="82">
        <v>2.5</v>
      </c>
      <c r="K27" s="82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>
        <f t="shared" si="0"/>
        <v>7.5</v>
      </c>
    </row>
    <row r="28" spans="1:48" ht="18.75" customHeight="1" x14ac:dyDescent="0.3">
      <c r="A28" s="158"/>
      <c r="B28" s="5">
        <v>43676</v>
      </c>
      <c r="C28" s="25"/>
      <c r="D28" s="27"/>
      <c r="E28" s="27"/>
      <c r="F28" s="27"/>
      <c r="G28" s="27"/>
      <c r="H28" s="27"/>
      <c r="I28" s="27"/>
      <c r="J28" s="27"/>
      <c r="K28" s="27">
        <v>6.5</v>
      </c>
      <c r="L28" s="27">
        <v>1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>
        <f t="shared" si="0"/>
        <v>7.5</v>
      </c>
    </row>
    <row r="29" spans="1:48" ht="18.75" customHeight="1" x14ac:dyDescent="0.3">
      <c r="A29" s="158"/>
      <c r="B29" s="5">
        <v>43677</v>
      </c>
      <c r="C29" s="25"/>
      <c r="D29" s="27"/>
      <c r="E29" s="27"/>
      <c r="F29" s="27">
        <v>1</v>
      </c>
      <c r="G29" s="27"/>
      <c r="H29" s="27"/>
      <c r="I29" s="27"/>
      <c r="J29" s="27"/>
      <c r="K29" s="27">
        <v>5.5</v>
      </c>
      <c r="L29" s="27"/>
      <c r="M29" s="27">
        <v>1</v>
      </c>
      <c r="N29" s="37"/>
      <c r="O29" s="37"/>
      <c r="P29" s="37"/>
      <c r="Q29" s="37"/>
      <c r="R29" s="37"/>
      <c r="S29" s="37"/>
      <c r="T29" s="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7.5</v>
      </c>
    </row>
    <row r="30" spans="1:48" ht="18.75" customHeight="1" x14ac:dyDescent="0.3">
      <c r="A30" s="158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8" ht="18.75" customHeight="1" x14ac:dyDescent="0.3">
      <c r="A31" s="158"/>
      <c r="B31" s="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</row>
    <row r="32" spans="1:48" s="17" customFormat="1" ht="19.5" customHeight="1" thickBot="1" x14ac:dyDescent="0.35">
      <c r="A32" s="159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45">
        <f t="shared" ref="C33:M33" si="1">SUM(C23:C32)</f>
        <v>3</v>
      </c>
      <c r="D33" s="26">
        <f t="shared" si="1"/>
        <v>1</v>
      </c>
      <c r="E33" s="26">
        <f t="shared" si="1"/>
        <v>4</v>
      </c>
      <c r="F33" s="26">
        <f t="shared" si="1"/>
        <v>6</v>
      </c>
      <c r="G33" s="26">
        <f t="shared" si="1"/>
        <v>1.5</v>
      </c>
      <c r="H33" s="26">
        <f t="shared" si="1"/>
        <v>1.5</v>
      </c>
      <c r="I33" s="26">
        <f t="shared" si="1"/>
        <v>10.5</v>
      </c>
      <c r="J33" s="26">
        <f t="shared" si="1"/>
        <v>3.5</v>
      </c>
      <c r="K33" s="26">
        <f t="shared" si="1"/>
        <v>12</v>
      </c>
      <c r="L33" s="26">
        <f t="shared" si="1"/>
        <v>1</v>
      </c>
      <c r="M33" s="26">
        <f t="shared" si="1"/>
        <v>1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f>SUM(AV3:AV32)</f>
        <v>45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ist11"/>
  <dimension ref="A1:AW34"/>
  <sheetViews>
    <sheetView zoomScale="70" zoomScaleNormal="70" workbookViewId="0">
      <selection activeCell="G42" sqref="G42"/>
    </sheetView>
  </sheetViews>
  <sheetFormatPr defaultColWidth="15.7109375" defaultRowHeight="15" x14ac:dyDescent="0.25"/>
  <sheetData>
    <row r="1" spans="1:49" ht="19.5" customHeight="1" thickBot="1" x14ac:dyDescent="0.35">
      <c r="A1" s="154" t="s">
        <v>192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193</v>
      </c>
      <c r="D2" s="89" t="s">
        <v>189</v>
      </c>
      <c r="E2" s="89" t="s">
        <v>125</v>
      </c>
      <c r="F2" s="89" t="s">
        <v>194</v>
      </c>
      <c r="G2" s="89" t="s">
        <v>195</v>
      </c>
      <c r="H2" s="89" t="s">
        <v>130</v>
      </c>
      <c r="I2" s="89" t="s">
        <v>196</v>
      </c>
      <c r="J2" s="89" t="s">
        <v>130</v>
      </c>
      <c r="K2" s="89" t="s">
        <v>174</v>
      </c>
      <c r="L2" s="89" t="s">
        <v>99</v>
      </c>
      <c r="M2" s="89" t="s">
        <v>197</v>
      </c>
      <c r="N2" s="89" t="s">
        <v>198</v>
      </c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9" ht="19.5" customHeight="1" thickBot="1" x14ac:dyDescent="0.35">
      <c r="A3" s="157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0</v>
      </c>
    </row>
    <row r="4" spans="1:49" ht="19.5" customHeight="1" thickBot="1" x14ac:dyDescent="0.35">
      <c r="A4" s="158"/>
      <c r="B4" s="9"/>
      <c r="C4" s="31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 t="shared" si="0"/>
        <v>0</v>
      </c>
    </row>
    <row r="5" spans="1:49" ht="19.5" customHeight="1" thickBot="1" x14ac:dyDescent="0.35">
      <c r="A5" s="158"/>
      <c r="B5" s="9"/>
      <c r="C5" s="25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 t="shared" si="0"/>
        <v>0</v>
      </c>
    </row>
    <row r="6" spans="1:49" ht="19.5" customHeight="1" thickBot="1" x14ac:dyDescent="0.35">
      <c r="A6" s="158"/>
      <c r="B6" s="9">
        <v>43678</v>
      </c>
      <c r="C6" s="25">
        <v>1</v>
      </c>
      <c r="D6" s="27">
        <v>3</v>
      </c>
      <c r="E6" s="27">
        <v>3.5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 t="shared" si="0"/>
        <v>7.5</v>
      </c>
    </row>
    <row r="7" spans="1:49" ht="18.75" customHeight="1" x14ac:dyDescent="0.3">
      <c r="A7" s="158"/>
      <c r="B7" s="9">
        <v>43679</v>
      </c>
      <c r="C7" s="25"/>
      <c r="D7" s="27">
        <v>1</v>
      </c>
      <c r="E7" s="27">
        <v>2</v>
      </c>
      <c r="F7" s="27"/>
      <c r="G7" s="27">
        <v>4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 t="shared" si="0"/>
        <v>7</v>
      </c>
    </row>
    <row r="8" spans="1:49" s="17" customFormat="1" ht="18.75" customHeight="1" x14ac:dyDescent="0.3">
      <c r="A8" s="158"/>
      <c r="B8" s="15"/>
      <c r="C8" s="21"/>
      <c r="D8" s="22"/>
      <c r="E8" s="22"/>
      <c r="F8" s="22"/>
      <c r="G8" s="2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>
        <f t="shared" si="0"/>
        <v>0</v>
      </c>
    </row>
    <row r="9" spans="1:49" s="50" customFormat="1" ht="18.75" customHeight="1" x14ac:dyDescent="0.3">
      <c r="A9" s="158"/>
      <c r="B9" s="48">
        <v>43682</v>
      </c>
      <c r="C9" s="55"/>
      <c r="D9" s="58"/>
      <c r="E9" s="58"/>
      <c r="F9" s="58"/>
      <c r="G9" s="58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>
        <f t="shared" si="0"/>
        <v>0</v>
      </c>
      <c r="AW9" s="50" t="s">
        <v>107</v>
      </c>
    </row>
    <row r="10" spans="1:49" s="50" customFormat="1" ht="18.75" customHeight="1" x14ac:dyDescent="0.3">
      <c r="A10" s="158"/>
      <c r="B10" s="48">
        <v>43683</v>
      </c>
      <c r="C10" s="55"/>
      <c r="D10" s="58"/>
      <c r="E10" s="58"/>
      <c r="F10" s="58"/>
      <c r="G10" s="58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>
        <f t="shared" si="0"/>
        <v>0</v>
      </c>
      <c r="AW10" s="50" t="s">
        <v>107</v>
      </c>
    </row>
    <row r="11" spans="1:49" s="50" customFormat="1" ht="18.75" customHeight="1" x14ac:dyDescent="0.3">
      <c r="A11" s="158"/>
      <c r="B11" s="48">
        <v>43684</v>
      </c>
      <c r="C11" s="55"/>
      <c r="D11" s="58"/>
      <c r="E11" s="58"/>
      <c r="F11" s="58"/>
      <c r="G11" s="58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>
        <f t="shared" si="0"/>
        <v>0</v>
      </c>
      <c r="AW11" s="50" t="s">
        <v>107</v>
      </c>
    </row>
    <row r="12" spans="1:49" s="50" customFormat="1" ht="18.75" customHeight="1" x14ac:dyDescent="0.3">
      <c r="A12" s="158"/>
      <c r="B12" s="48">
        <v>43685</v>
      </c>
      <c r="C12" s="55"/>
      <c r="D12" s="58"/>
      <c r="E12" s="58"/>
      <c r="F12" s="58"/>
      <c r="G12" s="58"/>
      <c r="H12" s="58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>
        <f t="shared" si="0"/>
        <v>0</v>
      </c>
      <c r="AW12" s="50" t="s">
        <v>107</v>
      </c>
    </row>
    <row r="13" spans="1:49" s="50" customFormat="1" ht="18.75" customHeight="1" x14ac:dyDescent="0.3">
      <c r="A13" s="158"/>
      <c r="B13" s="48">
        <v>43686</v>
      </c>
      <c r="C13" s="55"/>
      <c r="D13" s="58"/>
      <c r="E13" s="58"/>
      <c r="F13" s="58"/>
      <c r="G13" s="58"/>
      <c r="H13" s="58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>
        <f t="shared" si="0"/>
        <v>0</v>
      </c>
      <c r="AW13" s="50" t="s">
        <v>107</v>
      </c>
    </row>
    <row r="14" spans="1:49" s="17" customFormat="1" ht="18.75" customHeight="1" x14ac:dyDescent="0.3">
      <c r="A14" s="158"/>
      <c r="B14" s="15"/>
      <c r="C14" s="21"/>
      <c r="D14" s="22"/>
      <c r="E14" s="22"/>
      <c r="F14" s="22"/>
      <c r="G14" s="22"/>
      <c r="H14" s="22"/>
      <c r="I14" s="22"/>
      <c r="J14" s="4"/>
      <c r="K14" s="22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>
        <f t="shared" si="0"/>
        <v>0</v>
      </c>
    </row>
    <row r="15" spans="1:49" ht="18.75" customHeight="1" x14ac:dyDescent="0.3">
      <c r="A15" s="158"/>
      <c r="B15" s="5">
        <v>43689</v>
      </c>
      <c r="C15" s="25"/>
      <c r="D15" s="27"/>
      <c r="E15" s="27"/>
      <c r="F15" s="27">
        <v>3.5</v>
      </c>
      <c r="G15" s="27"/>
      <c r="H15" s="27">
        <v>4</v>
      </c>
      <c r="I15" s="27"/>
      <c r="J15" s="27"/>
      <c r="K15" s="2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si="0"/>
        <v>7.5</v>
      </c>
    </row>
    <row r="16" spans="1:49" ht="18.75" customHeight="1" x14ac:dyDescent="0.3">
      <c r="A16" s="158"/>
      <c r="B16" s="5">
        <v>43690</v>
      </c>
      <c r="C16" s="25"/>
      <c r="D16" s="27"/>
      <c r="E16" s="27"/>
      <c r="F16" s="27"/>
      <c r="G16" s="27"/>
      <c r="H16" s="27"/>
      <c r="I16" s="27">
        <v>4</v>
      </c>
      <c r="J16" s="27">
        <v>2</v>
      </c>
      <c r="K16" s="27">
        <v>1.5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7.5</v>
      </c>
    </row>
    <row r="17" spans="1:49" ht="18.75" customHeight="1" x14ac:dyDescent="0.3">
      <c r="A17" s="158"/>
      <c r="B17" s="5">
        <v>43691</v>
      </c>
      <c r="C17" s="25"/>
      <c r="D17" s="27"/>
      <c r="E17" s="27"/>
      <c r="F17" s="27">
        <v>2</v>
      </c>
      <c r="G17" s="27"/>
      <c r="H17" s="27"/>
      <c r="I17" s="27"/>
      <c r="J17" s="27"/>
      <c r="K17" s="27">
        <v>1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3</v>
      </c>
    </row>
    <row r="18" spans="1:49" ht="18.75" customHeight="1" x14ac:dyDescent="0.3">
      <c r="A18" s="158"/>
      <c r="B18" s="5">
        <v>43692</v>
      </c>
      <c r="C18" s="25"/>
      <c r="D18" s="27"/>
      <c r="E18" s="27"/>
      <c r="F18" s="27"/>
      <c r="G18" s="27"/>
      <c r="H18" s="27"/>
      <c r="I18" s="27"/>
      <c r="J18" s="27"/>
      <c r="K18" s="27"/>
      <c r="L18" s="27">
        <v>6</v>
      </c>
      <c r="M18" s="37"/>
      <c r="N18" s="27"/>
      <c r="O18" s="37"/>
      <c r="P18" s="37"/>
      <c r="Q18" s="37"/>
      <c r="R18" s="37"/>
      <c r="S18" s="37"/>
      <c r="T18" s="37"/>
      <c r="U18" s="37"/>
      <c r="V18" s="37"/>
      <c r="W18" s="3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6</v>
      </c>
    </row>
    <row r="19" spans="1:49" ht="18.75" customHeight="1" x14ac:dyDescent="0.3">
      <c r="A19" s="158"/>
      <c r="B19" s="5">
        <v>43693</v>
      </c>
      <c r="C19" s="25"/>
      <c r="D19" s="27"/>
      <c r="E19" s="27"/>
      <c r="F19" s="27">
        <v>2</v>
      </c>
      <c r="G19" s="27"/>
      <c r="H19" s="27"/>
      <c r="I19" s="27">
        <v>2</v>
      </c>
      <c r="J19" s="27"/>
      <c r="K19" s="27"/>
      <c r="L19" s="27">
        <v>3.5</v>
      </c>
      <c r="M19" s="37"/>
      <c r="N19" s="2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7.5</v>
      </c>
    </row>
    <row r="20" spans="1:49" s="17" customFormat="1" ht="18.75" customHeight="1" x14ac:dyDescent="0.3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4"/>
      <c r="N20" s="22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9" ht="18.75" customHeight="1" x14ac:dyDescent="0.3">
      <c r="A21" s="158"/>
      <c r="B21" s="5">
        <v>43696</v>
      </c>
      <c r="C21" s="25"/>
      <c r="D21" s="27"/>
      <c r="E21" s="27"/>
      <c r="F21" s="27"/>
      <c r="G21" s="27"/>
      <c r="H21" s="27"/>
      <c r="I21" s="27"/>
      <c r="J21" s="27"/>
      <c r="K21" s="27">
        <v>2</v>
      </c>
      <c r="L21" s="27"/>
      <c r="M21" s="27">
        <v>3</v>
      </c>
      <c r="N21" s="27">
        <v>1.5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6.5</v>
      </c>
    </row>
    <row r="22" spans="1:49" ht="18.75" customHeight="1" x14ac:dyDescent="0.3">
      <c r="A22" s="158"/>
      <c r="B22" s="5">
        <v>43697</v>
      </c>
      <c r="C22" s="25"/>
      <c r="D22" s="27"/>
      <c r="E22" s="27">
        <v>3</v>
      </c>
      <c r="F22" s="27"/>
      <c r="G22" s="27"/>
      <c r="H22" s="27"/>
      <c r="I22" s="27"/>
      <c r="J22" s="27"/>
      <c r="K22" s="27">
        <v>2</v>
      </c>
      <c r="L22" s="27"/>
      <c r="M22" s="27"/>
      <c r="N22" s="27">
        <v>1.5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6.5</v>
      </c>
    </row>
    <row r="23" spans="1:49" ht="18.75" customHeight="1" x14ac:dyDescent="0.3">
      <c r="A23" s="158"/>
      <c r="B23" s="5">
        <v>43698</v>
      </c>
      <c r="C23" s="25"/>
      <c r="D23" s="27"/>
      <c r="E23" s="27">
        <v>2.5</v>
      </c>
      <c r="F23" s="27"/>
      <c r="G23" s="27"/>
      <c r="H23" s="27"/>
      <c r="I23" s="27"/>
      <c r="J23" s="27"/>
      <c r="K23" s="27">
        <v>2</v>
      </c>
      <c r="L23" s="27"/>
      <c r="M23" s="27">
        <v>1</v>
      </c>
      <c r="N23" s="2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5.5</v>
      </c>
    </row>
    <row r="24" spans="1:49" ht="18.75" customHeight="1" x14ac:dyDescent="0.3">
      <c r="A24" s="158"/>
      <c r="B24" s="5">
        <v>43699</v>
      </c>
      <c r="C24" s="25"/>
      <c r="D24" s="27"/>
      <c r="E24" s="27"/>
      <c r="F24" s="27"/>
      <c r="G24" s="27"/>
      <c r="H24" s="27"/>
      <c r="I24" s="27"/>
      <c r="J24" s="27"/>
      <c r="K24" s="27">
        <v>5</v>
      </c>
      <c r="L24" s="27"/>
      <c r="M24" s="27"/>
      <c r="N24" s="2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5</v>
      </c>
    </row>
    <row r="25" spans="1:49" ht="18.75" customHeight="1" x14ac:dyDescent="0.3">
      <c r="A25" s="158"/>
      <c r="B25" s="5">
        <v>43700</v>
      </c>
      <c r="C25" s="25"/>
      <c r="D25" s="27"/>
      <c r="E25" s="27"/>
      <c r="F25" s="27"/>
      <c r="G25" s="27"/>
      <c r="H25" s="27"/>
      <c r="I25" s="27"/>
      <c r="J25" s="27"/>
      <c r="K25" s="27">
        <v>4.5</v>
      </c>
      <c r="L25" s="27"/>
      <c r="M25" s="27"/>
      <c r="N25" s="2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4.5</v>
      </c>
    </row>
    <row r="26" spans="1:49" s="17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9" s="54" customFormat="1" ht="18.75" customHeight="1" x14ac:dyDescent="0.3">
      <c r="A27" s="158"/>
      <c r="B27" s="51">
        <v>43703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>
        <f t="shared" si="0"/>
        <v>0</v>
      </c>
      <c r="AW27" s="54" t="s">
        <v>199</v>
      </c>
    </row>
    <row r="28" spans="1:49" s="54" customFormat="1" ht="18.75" customHeight="1" x14ac:dyDescent="0.3">
      <c r="A28" s="158"/>
      <c r="B28" s="51">
        <v>43704</v>
      </c>
      <c r="C28" s="57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>
        <f t="shared" si="0"/>
        <v>0</v>
      </c>
      <c r="AW28" s="54" t="s">
        <v>199</v>
      </c>
    </row>
    <row r="29" spans="1:49" s="54" customFormat="1" ht="18.75" customHeight="1" x14ac:dyDescent="0.3">
      <c r="A29" s="158"/>
      <c r="B29" s="51">
        <v>43705</v>
      </c>
      <c r="C29" s="57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>
        <f t="shared" si="0"/>
        <v>0</v>
      </c>
      <c r="AW29" s="54" t="s">
        <v>199</v>
      </c>
    </row>
    <row r="30" spans="1:49" s="62" customFormat="1" ht="18.75" customHeight="1" x14ac:dyDescent="0.3">
      <c r="A30" s="158"/>
      <c r="B30" s="60">
        <v>43706</v>
      </c>
      <c r="C30" s="61"/>
      <c r="D30" s="61"/>
      <c r="E30" s="61"/>
      <c r="F30" s="61"/>
      <c r="G30" s="61"/>
      <c r="H30" s="61"/>
      <c r="I30" s="61"/>
      <c r="J30" s="61"/>
      <c r="K30" s="63">
        <v>7.5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>
        <f t="shared" si="0"/>
        <v>7.5</v>
      </c>
    </row>
    <row r="31" spans="1:49" s="62" customFormat="1" ht="18.75" customHeight="1" x14ac:dyDescent="0.3">
      <c r="A31" s="158"/>
      <c r="B31" s="60">
        <v>43707</v>
      </c>
      <c r="C31" s="61"/>
      <c r="D31" s="61"/>
      <c r="E31" s="61"/>
      <c r="F31" s="61"/>
      <c r="G31" s="61"/>
      <c r="H31" s="61"/>
      <c r="I31" s="61"/>
      <c r="J31" s="61"/>
      <c r="K31" s="63">
        <v>7.5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"/>
      <c r="AT31" s="6"/>
      <c r="AU31" s="6"/>
      <c r="AV31" s="6">
        <f t="shared" si="0"/>
        <v>7.5</v>
      </c>
    </row>
    <row r="32" spans="1:49" s="17" customFormat="1" ht="19.5" customHeight="1" thickBot="1" x14ac:dyDescent="0.35">
      <c r="A32" s="159"/>
      <c r="B32" s="40"/>
      <c r="C32" s="44">
        <v>1.5</v>
      </c>
      <c r="D32" s="44">
        <v>1</v>
      </c>
      <c r="E32" s="44">
        <v>1.5</v>
      </c>
      <c r="F32" s="44">
        <v>1.5</v>
      </c>
      <c r="G32" s="44">
        <v>1</v>
      </c>
      <c r="H32" s="44">
        <v>1.5</v>
      </c>
      <c r="I32" s="44">
        <v>1.5</v>
      </c>
      <c r="J32" s="44">
        <v>1</v>
      </c>
      <c r="K32" s="44">
        <v>1.5</v>
      </c>
      <c r="L32" s="44">
        <v>1.5</v>
      </c>
      <c r="M32" s="44">
        <v>1</v>
      </c>
      <c r="N32" s="44">
        <v>1.5</v>
      </c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16</v>
      </c>
    </row>
    <row r="33" spans="1:48" ht="19.5" customHeight="1" thickBot="1" x14ac:dyDescent="0.35">
      <c r="A33" s="39" t="s">
        <v>30</v>
      </c>
      <c r="B33" s="41"/>
      <c r="C33" s="45">
        <f t="shared" ref="C33:N33" si="1">SUM(C6:C32)</f>
        <v>2.5</v>
      </c>
      <c r="D33" s="26">
        <f t="shared" si="1"/>
        <v>5</v>
      </c>
      <c r="E33" s="26">
        <f t="shared" si="1"/>
        <v>12.5</v>
      </c>
      <c r="F33" s="26">
        <f t="shared" si="1"/>
        <v>9</v>
      </c>
      <c r="G33" s="26">
        <f t="shared" si="1"/>
        <v>5</v>
      </c>
      <c r="H33" s="26">
        <f t="shared" si="1"/>
        <v>5.5</v>
      </c>
      <c r="I33" s="26">
        <f t="shared" si="1"/>
        <v>7.5</v>
      </c>
      <c r="J33" s="26">
        <f t="shared" si="1"/>
        <v>3</v>
      </c>
      <c r="K33" s="26">
        <f t="shared" si="1"/>
        <v>34.5</v>
      </c>
      <c r="L33" s="26">
        <f t="shared" si="1"/>
        <v>11</v>
      </c>
      <c r="M33" s="26">
        <f t="shared" si="1"/>
        <v>5</v>
      </c>
      <c r="N33" s="26">
        <f t="shared" si="1"/>
        <v>4.5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f>SUM(AV3:AV32)</f>
        <v>105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List12"/>
  <dimension ref="A1:AW41"/>
  <sheetViews>
    <sheetView zoomScale="70" zoomScaleNormal="70" workbookViewId="0">
      <selection activeCell="D29" sqref="D29"/>
    </sheetView>
  </sheetViews>
  <sheetFormatPr defaultColWidth="15.7109375" defaultRowHeight="15" x14ac:dyDescent="0.25"/>
  <sheetData>
    <row r="1" spans="1:48" ht="19.5" customHeight="1" thickBot="1" x14ac:dyDescent="0.35">
      <c r="A1" s="154" t="s">
        <v>192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10"/>
      <c r="D2" s="89" t="s">
        <v>174</v>
      </c>
      <c r="E2" s="89" t="s">
        <v>164</v>
      </c>
      <c r="F2" s="89" t="s">
        <v>200</v>
      </c>
      <c r="G2" s="89" t="s">
        <v>128</v>
      </c>
      <c r="H2" s="89" t="s">
        <v>91</v>
      </c>
      <c r="I2" s="89" t="s">
        <v>201</v>
      </c>
      <c r="J2" s="89" t="s">
        <v>202</v>
      </c>
      <c r="K2" s="89" t="s">
        <v>203</v>
      </c>
      <c r="L2" s="89" t="s">
        <v>132</v>
      </c>
      <c r="M2" s="89" t="s">
        <v>204</v>
      </c>
      <c r="N2" s="89" t="s">
        <v>99</v>
      </c>
      <c r="O2" s="89" t="s">
        <v>205</v>
      </c>
      <c r="P2" s="89" t="s">
        <v>206</v>
      </c>
      <c r="Q2" s="89" t="s">
        <v>151</v>
      </c>
      <c r="R2" s="89" t="s">
        <v>207</v>
      </c>
      <c r="S2" s="89" t="s">
        <v>208</v>
      </c>
      <c r="T2" s="89" t="s">
        <v>209</v>
      </c>
      <c r="U2" s="89" t="s">
        <v>109</v>
      </c>
      <c r="V2" s="89" t="s">
        <v>55</v>
      </c>
      <c r="W2" s="89" t="s">
        <v>210</v>
      </c>
      <c r="X2" s="89" t="s">
        <v>211</v>
      </c>
      <c r="Y2" s="89" t="s">
        <v>212</v>
      </c>
      <c r="Z2" s="89" t="s">
        <v>198</v>
      </c>
      <c r="AA2" s="89" t="s">
        <v>213</v>
      </c>
      <c r="AB2" s="89" t="s">
        <v>214</v>
      </c>
      <c r="AC2" s="89" t="s">
        <v>195</v>
      </c>
      <c r="AD2" s="89" t="s">
        <v>115</v>
      </c>
      <c r="AE2" s="89" t="s">
        <v>215</v>
      </c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8" ht="19.5" customHeight="1" thickBot="1" x14ac:dyDescent="0.35">
      <c r="A3" s="157" t="s">
        <v>29</v>
      </c>
      <c r="B3" s="9">
        <v>43710</v>
      </c>
      <c r="C3" s="19">
        <v>2</v>
      </c>
      <c r="D3" s="20">
        <v>3</v>
      </c>
      <c r="E3" s="20">
        <v>2.5</v>
      </c>
      <c r="F3" s="3"/>
      <c r="G3" s="3"/>
      <c r="H3" s="20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7.5</v>
      </c>
    </row>
    <row r="4" spans="1:48" ht="19.5" customHeight="1" thickBot="1" x14ac:dyDescent="0.35">
      <c r="A4" s="158"/>
      <c r="B4" s="9">
        <v>43711</v>
      </c>
      <c r="C4" s="25">
        <v>4</v>
      </c>
      <c r="D4" s="27">
        <v>0.5</v>
      </c>
      <c r="E4" s="27"/>
      <c r="F4" s="27">
        <v>3</v>
      </c>
      <c r="G4" s="37"/>
      <c r="H4" s="27"/>
      <c r="I4" s="37"/>
      <c r="J4" s="2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 t="shared" si="0"/>
        <v>7.5</v>
      </c>
    </row>
    <row r="5" spans="1:48" ht="19.5" customHeight="1" thickBot="1" x14ac:dyDescent="0.35">
      <c r="A5" s="158"/>
      <c r="B5" s="9">
        <v>43712</v>
      </c>
      <c r="C5" s="25">
        <v>0.5</v>
      </c>
      <c r="D5" s="27"/>
      <c r="E5" s="27"/>
      <c r="F5" s="27"/>
      <c r="G5" s="27">
        <v>2</v>
      </c>
      <c r="H5" s="27">
        <v>5</v>
      </c>
      <c r="I5" s="27"/>
      <c r="J5" s="27"/>
      <c r="K5" s="37"/>
      <c r="L5" s="37"/>
      <c r="M5" s="37"/>
      <c r="N5" s="37"/>
      <c r="O5" s="37"/>
      <c r="P5" s="27"/>
      <c r="Q5" s="37"/>
      <c r="R5" s="2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 t="shared" si="0"/>
        <v>7.5</v>
      </c>
    </row>
    <row r="6" spans="1:48" ht="19.5" customHeight="1" thickBot="1" x14ac:dyDescent="0.35">
      <c r="A6" s="158"/>
      <c r="B6" s="9">
        <v>43713</v>
      </c>
      <c r="C6" s="25"/>
      <c r="D6" s="27"/>
      <c r="E6" s="27">
        <v>1</v>
      </c>
      <c r="F6" s="27"/>
      <c r="G6" s="27"/>
      <c r="H6" s="27">
        <v>2</v>
      </c>
      <c r="I6" s="27">
        <v>1</v>
      </c>
      <c r="J6" s="27">
        <v>2.5</v>
      </c>
      <c r="K6" s="27">
        <v>1</v>
      </c>
      <c r="L6" s="27"/>
      <c r="M6" s="27"/>
      <c r="N6" s="27"/>
      <c r="O6" s="27"/>
      <c r="P6" s="27"/>
      <c r="Q6" s="27"/>
      <c r="R6" s="27"/>
      <c r="S6" s="37"/>
      <c r="T6" s="37"/>
      <c r="U6" s="27"/>
      <c r="V6" s="2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 t="shared" si="0"/>
        <v>7.5</v>
      </c>
    </row>
    <row r="7" spans="1:48" ht="19.5" customHeight="1" thickBot="1" x14ac:dyDescent="0.35">
      <c r="A7" s="158"/>
      <c r="B7" s="9">
        <v>43714</v>
      </c>
      <c r="C7" s="25"/>
      <c r="D7" s="27"/>
      <c r="E7" s="27"/>
      <c r="F7" s="27"/>
      <c r="G7" s="27"/>
      <c r="H7" s="27"/>
      <c r="I7" s="27"/>
      <c r="J7" s="27"/>
      <c r="K7" s="27"/>
      <c r="L7" s="27">
        <v>2</v>
      </c>
      <c r="M7" s="27">
        <v>1</v>
      </c>
      <c r="N7" s="27">
        <v>2</v>
      </c>
      <c r="O7" s="27">
        <v>1</v>
      </c>
      <c r="P7" s="27">
        <v>0.5</v>
      </c>
      <c r="Q7" s="27">
        <v>1</v>
      </c>
      <c r="R7" s="27"/>
      <c r="S7" s="27"/>
      <c r="T7" s="37"/>
      <c r="U7" s="27"/>
      <c r="V7" s="2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 t="shared" si="0"/>
        <v>7.5</v>
      </c>
    </row>
    <row r="8" spans="1:48" s="17" customFormat="1" ht="19.5" customHeight="1" thickBot="1" x14ac:dyDescent="0.35">
      <c r="A8" s="158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2">
        <f t="shared" si="0"/>
        <v>0</v>
      </c>
    </row>
    <row r="9" spans="1:48" s="62" customFormat="1" ht="19.5" customHeight="1" thickBot="1" x14ac:dyDescent="0.35">
      <c r="A9" s="158"/>
      <c r="B9" s="60">
        <v>43717</v>
      </c>
      <c r="C9" s="63"/>
      <c r="D9" s="24"/>
      <c r="E9" s="24"/>
      <c r="F9" s="24"/>
      <c r="G9" s="24"/>
      <c r="H9" s="24"/>
      <c r="I9" s="24"/>
      <c r="J9" s="24"/>
      <c r="K9" s="24">
        <v>0.5</v>
      </c>
      <c r="L9" s="24"/>
      <c r="M9" s="24"/>
      <c r="N9" s="24"/>
      <c r="O9" s="24"/>
      <c r="P9" s="24">
        <v>1.5</v>
      </c>
      <c r="Q9" s="24">
        <v>1.5</v>
      </c>
      <c r="R9" s="24">
        <v>2</v>
      </c>
      <c r="S9" s="24">
        <v>1</v>
      </c>
      <c r="T9" s="24">
        <v>1.5</v>
      </c>
      <c r="U9" s="24"/>
      <c r="V9" s="24"/>
      <c r="W9" s="6"/>
      <c r="X9" s="24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42">
        <f t="shared" si="0"/>
        <v>8</v>
      </c>
    </row>
    <row r="10" spans="1:48" s="62" customFormat="1" ht="19.5" customHeight="1" thickBot="1" x14ac:dyDescent="0.35">
      <c r="A10" s="158"/>
      <c r="B10" s="60">
        <v>43718</v>
      </c>
      <c r="C10" s="63"/>
      <c r="D10" s="24">
        <v>2</v>
      </c>
      <c r="E10" s="24"/>
      <c r="F10" s="24"/>
      <c r="G10" s="24"/>
      <c r="H10" s="24"/>
      <c r="I10" s="24"/>
      <c r="J10" s="24"/>
      <c r="K10" s="24"/>
      <c r="L10" s="24">
        <v>2</v>
      </c>
      <c r="M10" s="24"/>
      <c r="N10" s="24"/>
      <c r="O10" s="24">
        <v>2</v>
      </c>
      <c r="P10" s="24">
        <v>0.5</v>
      </c>
      <c r="Q10" s="24"/>
      <c r="R10" s="24"/>
      <c r="S10" s="24"/>
      <c r="T10" s="24"/>
      <c r="U10" s="24">
        <v>1</v>
      </c>
      <c r="V10" s="24"/>
      <c r="W10" s="6"/>
      <c r="X10" s="24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42">
        <f t="shared" si="0"/>
        <v>7.5</v>
      </c>
    </row>
    <row r="11" spans="1:48" s="62" customFormat="1" ht="19.5" customHeight="1" thickBot="1" x14ac:dyDescent="0.35">
      <c r="A11" s="158"/>
      <c r="B11" s="60">
        <v>43719</v>
      </c>
      <c r="C11" s="63"/>
      <c r="D11" s="24"/>
      <c r="E11" s="24">
        <v>1.5</v>
      </c>
      <c r="F11" s="24"/>
      <c r="G11" s="24"/>
      <c r="H11" s="24"/>
      <c r="I11" s="24"/>
      <c r="J11" s="24">
        <v>0.5</v>
      </c>
      <c r="K11" s="24"/>
      <c r="L11" s="24"/>
      <c r="M11" s="24"/>
      <c r="N11" s="24">
        <v>0.5</v>
      </c>
      <c r="O11" s="24">
        <v>1</v>
      </c>
      <c r="P11" s="24"/>
      <c r="Q11" s="24"/>
      <c r="R11" s="24"/>
      <c r="S11" s="24"/>
      <c r="T11" s="24"/>
      <c r="U11" s="24"/>
      <c r="V11" s="24">
        <v>1.5</v>
      </c>
      <c r="W11" s="24">
        <v>1.5</v>
      </c>
      <c r="X11" s="24">
        <v>1</v>
      </c>
      <c r="Y11" s="24"/>
      <c r="Z11" s="24"/>
      <c r="AA11" s="24"/>
      <c r="AB11" s="6"/>
      <c r="AC11" s="24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42">
        <f t="shared" si="0"/>
        <v>7.5</v>
      </c>
    </row>
    <row r="12" spans="1:48" s="62" customFormat="1" ht="19.5" customHeight="1" thickBot="1" x14ac:dyDescent="0.35">
      <c r="A12" s="158"/>
      <c r="B12" s="60">
        <v>43720</v>
      </c>
      <c r="C12" s="63"/>
      <c r="D12" s="24"/>
      <c r="E12" s="24">
        <v>2</v>
      </c>
      <c r="F12" s="24"/>
      <c r="G12" s="24"/>
      <c r="H12" s="24"/>
      <c r="I12" s="24"/>
      <c r="J12" s="24"/>
      <c r="K12" s="24"/>
      <c r="L12" s="24"/>
      <c r="M12" s="24"/>
      <c r="N12" s="24">
        <v>1</v>
      </c>
      <c r="O12" s="24"/>
      <c r="P12" s="24"/>
      <c r="Q12" s="24"/>
      <c r="R12" s="24"/>
      <c r="S12" s="24"/>
      <c r="T12" s="24"/>
      <c r="U12" s="24">
        <v>1.5</v>
      </c>
      <c r="V12" s="24"/>
      <c r="W12" s="24"/>
      <c r="X12" s="24"/>
      <c r="Y12" s="24">
        <v>1.5</v>
      </c>
      <c r="Z12" s="24">
        <v>1</v>
      </c>
      <c r="AA12" s="24">
        <v>0.5</v>
      </c>
      <c r="AB12" s="24"/>
      <c r="AC12" s="24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42">
        <f t="shared" si="0"/>
        <v>7.5</v>
      </c>
    </row>
    <row r="13" spans="1:48" s="62" customFormat="1" ht="19.5" customHeight="1" thickBot="1" x14ac:dyDescent="0.35">
      <c r="A13" s="158"/>
      <c r="B13" s="60">
        <v>43721</v>
      </c>
      <c r="C13" s="6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>
        <v>5</v>
      </c>
      <c r="AB13" s="24">
        <v>2.5</v>
      </c>
      <c r="AC13" s="24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42">
        <f t="shared" si="0"/>
        <v>7.5</v>
      </c>
    </row>
    <row r="14" spans="1:48" s="17" customFormat="1" ht="19.5" customHeight="1" thickBot="1" x14ac:dyDescent="0.35">
      <c r="A14" s="158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2">
        <f t="shared" si="0"/>
        <v>0</v>
      </c>
    </row>
    <row r="15" spans="1:48" ht="19.5" customHeight="1" thickBot="1" x14ac:dyDescent="0.35">
      <c r="A15" s="158"/>
      <c r="B15" s="5">
        <v>43724</v>
      </c>
      <c r="C15" s="25"/>
      <c r="D15" s="27">
        <v>3.5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v>4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42">
        <f t="shared" si="0"/>
        <v>7.5</v>
      </c>
    </row>
    <row r="16" spans="1:48" ht="19.5" customHeight="1" thickBot="1" x14ac:dyDescent="0.35">
      <c r="A16" s="158"/>
      <c r="B16" s="5">
        <v>43725</v>
      </c>
      <c r="C16" s="25"/>
      <c r="D16" s="27">
        <v>5.5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>
        <v>2</v>
      </c>
      <c r="AD16" s="27"/>
      <c r="AE16" s="2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42">
        <f t="shared" si="0"/>
        <v>7.5</v>
      </c>
    </row>
    <row r="17" spans="1:49" ht="19.5" customHeight="1" thickBot="1" x14ac:dyDescent="0.35">
      <c r="A17" s="158"/>
      <c r="B17" s="5">
        <v>43726</v>
      </c>
      <c r="C17" s="25"/>
      <c r="D17" s="27">
        <v>3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>
        <v>3</v>
      </c>
      <c r="Q17" s="27"/>
      <c r="R17" s="27"/>
      <c r="S17" s="27"/>
      <c r="T17" s="27"/>
      <c r="U17" s="27">
        <v>2</v>
      </c>
      <c r="V17" s="27"/>
      <c r="W17" s="27"/>
      <c r="X17" s="27"/>
      <c r="Y17" s="27"/>
      <c r="Z17" s="27"/>
      <c r="AA17" s="27"/>
      <c r="AB17" s="27"/>
      <c r="AC17" s="27"/>
      <c r="AD17" s="27">
        <v>0.5</v>
      </c>
      <c r="AE17" s="2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42">
        <f t="shared" si="0"/>
        <v>8.5</v>
      </c>
    </row>
    <row r="18" spans="1:49" ht="19.5" customHeight="1" thickBot="1" x14ac:dyDescent="0.35">
      <c r="A18" s="158"/>
      <c r="B18" s="5">
        <v>43727</v>
      </c>
      <c r="C18" s="25"/>
      <c r="D18" s="28">
        <v>1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>
        <v>2</v>
      </c>
      <c r="Q18" s="27"/>
      <c r="R18" s="27"/>
      <c r="S18" s="27"/>
      <c r="T18" s="27"/>
      <c r="U18" s="27">
        <v>2</v>
      </c>
      <c r="V18" s="27"/>
      <c r="W18" s="27"/>
      <c r="X18" s="23"/>
      <c r="Y18" s="27"/>
      <c r="Z18" s="27"/>
      <c r="AA18" s="27"/>
      <c r="AB18" s="27">
        <v>2.5</v>
      </c>
      <c r="AC18" s="27"/>
      <c r="AD18" s="27"/>
      <c r="AE18" s="2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42">
        <f t="shared" si="0"/>
        <v>7.5</v>
      </c>
    </row>
    <row r="19" spans="1:49" ht="19.5" customHeight="1" thickBot="1" x14ac:dyDescent="0.35">
      <c r="A19" s="158"/>
      <c r="B19" s="5">
        <v>43728</v>
      </c>
      <c r="C19" s="25"/>
      <c r="D19" s="27">
        <v>2</v>
      </c>
      <c r="E19" s="27"/>
      <c r="F19" s="27"/>
      <c r="G19" s="27"/>
      <c r="H19" s="27"/>
      <c r="I19" s="27"/>
      <c r="J19" s="27"/>
      <c r="K19" s="27"/>
      <c r="L19" s="27">
        <v>3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>
        <v>2.5</v>
      </c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42">
        <f t="shared" si="0"/>
        <v>7.5</v>
      </c>
    </row>
    <row r="20" spans="1:49" s="17" customFormat="1" ht="19.5" customHeight="1" thickBot="1" x14ac:dyDescent="0.35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2">
        <f t="shared" si="0"/>
        <v>0</v>
      </c>
    </row>
    <row r="21" spans="1:49" s="54" customFormat="1" ht="19.5" customHeight="1" thickBot="1" x14ac:dyDescent="0.35">
      <c r="A21" s="158"/>
      <c r="B21" s="51">
        <v>43731</v>
      </c>
      <c r="C21" s="57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64">
        <f t="shared" si="0"/>
        <v>0</v>
      </c>
      <c r="AW21" s="54" t="s">
        <v>216</v>
      </c>
    </row>
    <row r="22" spans="1:49" s="54" customFormat="1" ht="19.5" customHeight="1" thickBot="1" x14ac:dyDescent="0.35">
      <c r="A22" s="158"/>
      <c r="B22" s="51">
        <v>43732</v>
      </c>
      <c r="C22" s="57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64">
        <f t="shared" si="0"/>
        <v>0</v>
      </c>
      <c r="AW22" s="54" t="s">
        <v>216</v>
      </c>
    </row>
    <row r="23" spans="1:49" s="54" customFormat="1" ht="19.5" customHeight="1" thickBot="1" x14ac:dyDescent="0.35">
      <c r="A23" s="158"/>
      <c r="B23" s="51">
        <v>43733</v>
      </c>
      <c r="C23" s="57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64">
        <f t="shared" si="0"/>
        <v>0</v>
      </c>
      <c r="AW23" s="54" t="s">
        <v>216</v>
      </c>
    </row>
    <row r="24" spans="1:49" s="54" customFormat="1" ht="19.5" customHeight="1" thickBot="1" x14ac:dyDescent="0.35">
      <c r="A24" s="158"/>
      <c r="B24" s="51">
        <v>43734</v>
      </c>
      <c r="C24" s="57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64">
        <f t="shared" si="0"/>
        <v>0</v>
      </c>
      <c r="AW24" s="54" t="s">
        <v>216</v>
      </c>
    </row>
    <row r="25" spans="1:49" s="54" customFormat="1" ht="19.5" customHeight="1" thickBot="1" x14ac:dyDescent="0.35">
      <c r="A25" s="158"/>
      <c r="B25" s="51">
        <v>43735</v>
      </c>
      <c r="C25" s="57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64">
        <f t="shared" si="0"/>
        <v>0</v>
      </c>
      <c r="AW25" s="54" t="s">
        <v>216</v>
      </c>
    </row>
    <row r="26" spans="1:49" s="17" customFormat="1" ht="19.5" customHeight="1" thickBot="1" x14ac:dyDescent="0.35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2">
        <f t="shared" si="0"/>
        <v>0</v>
      </c>
    </row>
    <row r="27" spans="1:49" s="62" customFormat="1" ht="19.5" customHeight="1" thickBot="1" x14ac:dyDescent="0.35">
      <c r="A27" s="158"/>
      <c r="B27" s="60">
        <v>43738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24"/>
      <c r="AC27" s="24"/>
      <c r="AD27" s="24"/>
      <c r="AE27" s="24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42">
        <f t="shared" si="0"/>
        <v>0</v>
      </c>
    </row>
    <row r="28" spans="1:49" s="62" customFormat="1" ht="19.5" customHeight="1" thickBot="1" x14ac:dyDescent="0.35">
      <c r="A28" s="158"/>
      <c r="B28" s="60"/>
      <c r="C28" s="6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42">
        <f t="shared" si="0"/>
        <v>0</v>
      </c>
    </row>
    <row r="29" spans="1:49" s="62" customFormat="1" ht="19.5" customHeight="1" thickBot="1" x14ac:dyDescent="0.35">
      <c r="A29" s="158"/>
      <c r="B29" s="60"/>
      <c r="C29" s="6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42">
        <f t="shared" si="0"/>
        <v>0</v>
      </c>
    </row>
    <row r="30" spans="1:49" s="62" customFormat="1" ht="19.5" customHeight="1" thickBot="1" x14ac:dyDescent="0.35">
      <c r="A30" s="158"/>
      <c r="B30" s="60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42">
        <f t="shared" si="0"/>
        <v>0</v>
      </c>
    </row>
    <row r="31" spans="1:49" s="62" customFormat="1" ht="19.5" customHeight="1" thickBot="1" x14ac:dyDescent="0.35">
      <c r="A31" s="158"/>
      <c r="B31" s="60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"/>
      <c r="AT31" s="6"/>
      <c r="AU31" s="6"/>
      <c r="AV31" s="42">
        <f t="shared" si="0"/>
        <v>0</v>
      </c>
    </row>
    <row r="32" spans="1:49" s="17" customFormat="1" ht="19.5" customHeight="1" thickBot="1" x14ac:dyDescent="0.35">
      <c r="A32" s="159"/>
      <c r="B32" s="40"/>
      <c r="C32" s="44"/>
      <c r="D32" s="44">
        <f t="shared" ref="D32:AE32" si="1">SUM(D3:D31)</f>
        <v>20.5</v>
      </c>
      <c r="E32" s="44">
        <f t="shared" si="1"/>
        <v>7</v>
      </c>
      <c r="F32" s="44">
        <f t="shared" si="1"/>
        <v>3</v>
      </c>
      <c r="G32" s="44">
        <f t="shared" si="1"/>
        <v>2</v>
      </c>
      <c r="H32" s="44">
        <f t="shared" si="1"/>
        <v>7</v>
      </c>
      <c r="I32" s="44">
        <f t="shared" si="1"/>
        <v>1</v>
      </c>
      <c r="J32" s="44">
        <f t="shared" si="1"/>
        <v>3</v>
      </c>
      <c r="K32" s="44">
        <f t="shared" si="1"/>
        <v>1.5</v>
      </c>
      <c r="L32" s="44">
        <f t="shared" si="1"/>
        <v>7</v>
      </c>
      <c r="M32" s="44">
        <f t="shared" si="1"/>
        <v>1</v>
      </c>
      <c r="N32" s="44">
        <f t="shared" si="1"/>
        <v>3.5</v>
      </c>
      <c r="O32" s="44">
        <f t="shared" si="1"/>
        <v>4</v>
      </c>
      <c r="P32" s="44">
        <f t="shared" si="1"/>
        <v>7.5</v>
      </c>
      <c r="Q32" s="44">
        <f t="shared" si="1"/>
        <v>2.5</v>
      </c>
      <c r="R32" s="44">
        <f t="shared" si="1"/>
        <v>2</v>
      </c>
      <c r="S32" s="44">
        <f t="shared" si="1"/>
        <v>1</v>
      </c>
      <c r="T32" s="44">
        <f t="shared" si="1"/>
        <v>1.5</v>
      </c>
      <c r="U32" s="44">
        <f t="shared" si="1"/>
        <v>10.5</v>
      </c>
      <c r="V32" s="44">
        <f t="shared" si="1"/>
        <v>1.5</v>
      </c>
      <c r="W32" s="44">
        <f t="shared" si="1"/>
        <v>1.5</v>
      </c>
      <c r="X32" s="44">
        <f t="shared" si="1"/>
        <v>1</v>
      </c>
      <c r="Y32" s="44">
        <f t="shared" si="1"/>
        <v>1.5</v>
      </c>
      <c r="Z32" s="44">
        <f t="shared" si="1"/>
        <v>1</v>
      </c>
      <c r="AA32" s="44">
        <f t="shared" si="1"/>
        <v>5.5</v>
      </c>
      <c r="AB32" s="44">
        <f t="shared" si="1"/>
        <v>5</v>
      </c>
      <c r="AC32" s="44">
        <f t="shared" si="1"/>
        <v>2</v>
      </c>
      <c r="AD32" s="44">
        <f t="shared" si="1"/>
        <v>0.5</v>
      </c>
      <c r="AE32" s="44">
        <f t="shared" si="1"/>
        <v>2.5</v>
      </c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2">
        <f t="shared" si="0"/>
        <v>107.5</v>
      </c>
    </row>
    <row r="33" spans="1:48" ht="19.5" customHeight="1" thickBot="1" x14ac:dyDescent="0.35">
      <c r="A33" s="39" t="s">
        <v>30</v>
      </c>
      <c r="B33" s="41"/>
      <c r="C33" s="45">
        <f>SUM(C3:C32)</f>
        <v>6.5</v>
      </c>
      <c r="D33" s="26"/>
      <c r="E33" s="1"/>
      <c r="F33" s="1"/>
      <c r="G33" s="1"/>
      <c r="H33" s="1"/>
      <c r="I33" s="1"/>
      <c r="J33" s="2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f>SUM(AV3:AV32)</f>
        <v>221.5</v>
      </c>
    </row>
    <row r="34" spans="1:48" x14ac:dyDescent="0.25">
      <c r="D34" s="82"/>
      <c r="G34" s="82"/>
    </row>
    <row r="41" spans="1:48" x14ac:dyDescent="0.25">
      <c r="F41" t="s">
        <v>217</v>
      </c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List13"/>
  <dimension ref="A1:AW41"/>
  <sheetViews>
    <sheetView topLeftCell="Z1" zoomScale="70" zoomScaleNormal="70" workbookViewId="0">
      <selection activeCell="M47" sqref="M47"/>
    </sheetView>
  </sheetViews>
  <sheetFormatPr defaultColWidth="15.7109375" defaultRowHeight="15" x14ac:dyDescent="0.25"/>
  <sheetData>
    <row r="1" spans="1:49" ht="19.5" customHeight="1" thickBot="1" x14ac:dyDescent="0.35">
      <c r="A1" s="154" t="s">
        <v>192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10" t="s">
        <v>109</v>
      </c>
      <c r="D2" s="89" t="s">
        <v>218</v>
      </c>
      <c r="E2" s="89" t="s">
        <v>164</v>
      </c>
      <c r="F2" s="89" t="s">
        <v>219</v>
      </c>
      <c r="G2" s="89" t="s">
        <v>174</v>
      </c>
      <c r="H2" s="89" t="s">
        <v>220</v>
      </c>
      <c r="I2" s="89" t="s">
        <v>221</v>
      </c>
      <c r="J2" s="89" t="s">
        <v>109</v>
      </c>
      <c r="K2" s="89" t="s">
        <v>222</v>
      </c>
      <c r="L2" s="89" t="s">
        <v>223</v>
      </c>
      <c r="M2" s="89" t="s">
        <v>224</v>
      </c>
      <c r="N2" s="89" t="s">
        <v>225</v>
      </c>
      <c r="O2" s="89" t="s">
        <v>63</v>
      </c>
      <c r="P2" s="89" t="s">
        <v>198</v>
      </c>
      <c r="Q2" s="89" t="s">
        <v>114</v>
      </c>
      <c r="R2" s="89" t="s">
        <v>215</v>
      </c>
      <c r="S2" s="89" t="s">
        <v>226</v>
      </c>
      <c r="T2" s="89" t="s">
        <v>227</v>
      </c>
      <c r="U2" s="89" t="s">
        <v>228</v>
      </c>
      <c r="V2" s="89" t="s">
        <v>7</v>
      </c>
      <c r="W2" s="89" t="s">
        <v>164</v>
      </c>
      <c r="X2" s="89" t="s">
        <v>229</v>
      </c>
      <c r="Y2" s="89" t="s">
        <v>230</v>
      </c>
      <c r="Z2" s="89" t="s">
        <v>231</v>
      </c>
      <c r="AA2" s="89" t="s">
        <v>155</v>
      </c>
      <c r="AB2" s="89" t="s">
        <v>46</v>
      </c>
      <c r="AC2" s="89" t="s">
        <v>228</v>
      </c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9" ht="19.5" customHeight="1" thickBot="1" x14ac:dyDescent="0.35">
      <c r="A3" s="157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0</v>
      </c>
    </row>
    <row r="4" spans="1:49" ht="19.5" customHeight="1" thickBot="1" x14ac:dyDescent="0.35">
      <c r="A4" s="158"/>
      <c r="B4" s="9">
        <v>43739</v>
      </c>
      <c r="C4" s="31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 t="shared" si="0"/>
        <v>0</v>
      </c>
    </row>
    <row r="5" spans="1:49" ht="19.5" customHeight="1" thickBot="1" x14ac:dyDescent="0.35">
      <c r="A5" s="158"/>
      <c r="B5" s="9">
        <v>43740</v>
      </c>
      <c r="C5" s="25"/>
      <c r="D5" s="27"/>
      <c r="E5" s="2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 t="shared" si="0"/>
        <v>0</v>
      </c>
    </row>
    <row r="6" spans="1:49" ht="19.5" customHeight="1" thickBot="1" x14ac:dyDescent="0.35">
      <c r="A6" s="158"/>
      <c r="B6" s="9">
        <v>43741</v>
      </c>
      <c r="C6" s="25">
        <v>7</v>
      </c>
      <c r="D6" s="27"/>
      <c r="E6" s="27"/>
      <c r="F6" s="27"/>
      <c r="G6" s="2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 t="shared" si="0"/>
        <v>7</v>
      </c>
    </row>
    <row r="7" spans="1:49" ht="19.5" customHeight="1" thickBot="1" x14ac:dyDescent="0.35">
      <c r="A7" s="158"/>
      <c r="B7" s="9">
        <v>43742</v>
      </c>
      <c r="C7" s="25">
        <v>3</v>
      </c>
      <c r="D7" s="27">
        <v>4</v>
      </c>
      <c r="E7" s="27">
        <v>1</v>
      </c>
      <c r="F7" s="27"/>
      <c r="G7" s="2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 t="shared" si="0"/>
        <v>8</v>
      </c>
    </row>
    <row r="8" spans="1:49" s="17" customFormat="1" ht="19.5" customHeight="1" thickBot="1" x14ac:dyDescent="0.35">
      <c r="A8" s="158"/>
      <c r="B8" s="15"/>
      <c r="C8" s="21"/>
      <c r="D8" s="22"/>
      <c r="E8" s="22"/>
      <c r="F8" s="22"/>
      <c r="G8" s="22"/>
      <c r="H8" s="22"/>
      <c r="I8" s="2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2">
        <f t="shared" si="0"/>
        <v>0</v>
      </c>
    </row>
    <row r="9" spans="1:49" s="62" customFormat="1" ht="19.5" customHeight="1" thickBot="1" x14ac:dyDescent="0.35">
      <c r="A9" s="158"/>
      <c r="B9" s="60">
        <v>43745</v>
      </c>
      <c r="C9" s="63"/>
      <c r="D9" s="24"/>
      <c r="E9" s="24"/>
      <c r="F9" s="24">
        <v>3.5</v>
      </c>
      <c r="G9" s="24">
        <v>2.5</v>
      </c>
      <c r="H9" s="24">
        <v>0.5</v>
      </c>
      <c r="I9" s="24"/>
      <c r="J9" s="6"/>
      <c r="K9" s="6"/>
      <c r="L9" s="6"/>
      <c r="M9" s="6"/>
      <c r="N9" s="6"/>
      <c r="O9" s="24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42">
        <f t="shared" si="0"/>
        <v>6.5</v>
      </c>
      <c r="AW9" s="62" t="s">
        <v>232</v>
      </c>
    </row>
    <row r="10" spans="1:49" s="71" customFormat="1" ht="19.5" customHeight="1" thickBot="1" x14ac:dyDescent="0.35">
      <c r="A10" s="158"/>
      <c r="B10" s="68">
        <v>43746</v>
      </c>
      <c r="C10" s="76"/>
      <c r="D10" s="78"/>
      <c r="E10" s="78"/>
      <c r="F10" s="78"/>
      <c r="G10" s="78"/>
      <c r="H10" s="78"/>
      <c r="I10" s="78"/>
      <c r="J10" s="78"/>
      <c r="K10" s="69"/>
      <c r="L10" s="69"/>
      <c r="M10" s="69"/>
      <c r="N10" s="69"/>
      <c r="O10" s="78"/>
      <c r="P10" s="78"/>
      <c r="Q10" s="78"/>
      <c r="R10" s="78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70">
        <f t="shared" si="0"/>
        <v>0</v>
      </c>
      <c r="AW10" s="71" t="s">
        <v>233</v>
      </c>
    </row>
    <row r="11" spans="1:49" s="62" customFormat="1" ht="19.5" customHeight="1" thickBot="1" x14ac:dyDescent="0.35">
      <c r="A11" s="158"/>
      <c r="B11" s="60">
        <v>43747</v>
      </c>
      <c r="C11" s="63"/>
      <c r="D11" s="24"/>
      <c r="E11" s="24"/>
      <c r="F11" s="24"/>
      <c r="G11" s="24"/>
      <c r="H11" s="24"/>
      <c r="I11" s="24">
        <v>2</v>
      </c>
      <c r="J11" s="24">
        <v>4</v>
      </c>
      <c r="K11" s="6"/>
      <c r="L11" s="6"/>
      <c r="M11" s="24"/>
      <c r="N11" s="6"/>
      <c r="O11" s="24"/>
      <c r="P11" s="24"/>
      <c r="Q11" s="24"/>
      <c r="R11" s="24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42">
        <f t="shared" si="0"/>
        <v>6</v>
      </c>
      <c r="AW11" s="62" t="s">
        <v>234</v>
      </c>
    </row>
    <row r="12" spans="1:49" s="62" customFormat="1" ht="19.5" customHeight="1" thickBot="1" x14ac:dyDescent="0.35">
      <c r="A12" s="158"/>
      <c r="B12" s="60">
        <v>43748</v>
      </c>
      <c r="C12" s="6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6"/>
      <c r="O12" s="24">
        <v>4</v>
      </c>
      <c r="P12" s="24">
        <v>3.5</v>
      </c>
      <c r="Q12" s="24"/>
      <c r="R12" s="24"/>
      <c r="S12" s="24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42">
        <f t="shared" si="0"/>
        <v>7.5</v>
      </c>
    </row>
    <row r="13" spans="1:49" s="62" customFormat="1" ht="19.5" customHeight="1" thickBot="1" x14ac:dyDescent="0.35">
      <c r="A13" s="158"/>
      <c r="B13" s="60">
        <v>43749</v>
      </c>
      <c r="C13" s="63"/>
      <c r="D13" s="24"/>
      <c r="E13" s="24"/>
      <c r="F13" s="24"/>
      <c r="G13" s="24"/>
      <c r="H13" s="24"/>
      <c r="I13" s="24"/>
      <c r="J13" s="24"/>
      <c r="K13" s="24"/>
      <c r="L13" s="24"/>
      <c r="M13" s="24">
        <v>3</v>
      </c>
      <c r="N13" s="24"/>
      <c r="O13" s="24"/>
      <c r="P13" s="24"/>
      <c r="Q13" s="24">
        <v>2</v>
      </c>
      <c r="R13" s="24">
        <v>2</v>
      </c>
      <c r="S13" s="24">
        <v>0.5</v>
      </c>
      <c r="T13" s="24"/>
      <c r="U13" s="24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42">
        <f t="shared" si="0"/>
        <v>7.5</v>
      </c>
    </row>
    <row r="14" spans="1:49" s="17" customFormat="1" ht="19.5" customHeight="1" thickBot="1" x14ac:dyDescent="0.35">
      <c r="A14" s="158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4"/>
      <c r="W14" s="4"/>
      <c r="X14" s="22"/>
      <c r="Y14" s="22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2">
        <f t="shared" si="0"/>
        <v>0</v>
      </c>
    </row>
    <row r="15" spans="1:49" ht="19.5" customHeight="1" thickBot="1" x14ac:dyDescent="0.35">
      <c r="A15" s="158"/>
      <c r="B15" s="5">
        <v>43752</v>
      </c>
      <c r="C15" s="25"/>
      <c r="D15" s="27"/>
      <c r="E15" s="27"/>
      <c r="F15" s="27"/>
      <c r="G15" s="27"/>
      <c r="H15" s="27"/>
      <c r="I15" s="27"/>
      <c r="J15" s="27"/>
      <c r="K15" s="27">
        <v>1</v>
      </c>
      <c r="L15" s="27">
        <v>2</v>
      </c>
      <c r="M15" s="27">
        <v>4.5</v>
      </c>
      <c r="N15" s="27"/>
      <c r="O15" s="27"/>
      <c r="P15" s="27"/>
      <c r="Q15" s="27"/>
      <c r="R15" s="27"/>
      <c r="S15" s="27"/>
      <c r="T15" s="27"/>
      <c r="U15" s="27"/>
      <c r="V15" s="37"/>
      <c r="W15" s="37"/>
      <c r="X15" s="27"/>
      <c r="Y15" s="2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42">
        <f t="shared" si="0"/>
        <v>7.5</v>
      </c>
    </row>
    <row r="16" spans="1:49" ht="19.5" customHeight="1" thickBot="1" x14ac:dyDescent="0.35">
      <c r="A16" s="158"/>
      <c r="B16" s="5">
        <v>43753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>
        <v>4</v>
      </c>
      <c r="O16" s="27"/>
      <c r="P16" s="27"/>
      <c r="Q16" s="27"/>
      <c r="R16" s="27"/>
      <c r="S16" s="27"/>
      <c r="T16" s="27"/>
      <c r="U16" s="27"/>
      <c r="V16" s="37"/>
      <c r="W16" s="37"/>
      <c r="X16" s="27"/>
      <c r="Y16" s="2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42">
        <f t="shared" si="0"/>
        <v>4</v>
      </c>
      <c r="AW16" t="s">
        <v>235</v>
      </c>
    </row>
    <row r="17" spans="1:48" ht="19.5" customHeight="1" thickBot="1" x14ac:dyDescent="0.35">
      <c r="A17" s="158"/>
      <c r="B17" s="5">
        <v>43754</v>
      </c>
      <c r="C17" s="25">
        <v>0.5</v>
      </c>
      <c r="D17" s="27"/>
      <c r="E17" s="27"/>
      <c r="F17" s="27"/>
      <c r="G17" s="27"/>
      <c r="H17" s="27"/>
      <c r="I17" s="27"/>
      <c r="J17" s="27"/>
      <c r="K17" s="27"/>
      <c r="L17" s="27"/>
      <c r="M17" s="27">
        <v>1.5</v>
      </c>
      <c r="N17" s="27">
        <v>5.5</v>
      </c>
      <c r="O17" s="27"/>
      <c r="P17" s="27"/>
      <c r="Q17" s="27"/>
      <c r="R17" s="27"/>
      <c r="S17" s="27"/>
      <c r="T17" s="27"/>
      <c r="U17" s="27"/>
      <c r="V17" s="37"/>
      <c r="W17" s="37"/>
      <c r="X17" s="27"/>
      <c r="Y17" s="2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42">
        <f t="shared" si="0"/>
        <v>7.5</v>
      </c>
    </row>
    <row r="18" spans="1:48" ht="19.5" customHeight="1" thickBot="1" x14ac:dyDescent="0.35">
      <c r="A18" s="158"/>
      <c r="B18" s="5">
        <v>43755</v>
      </c>
      <c r="C18" s="25"/>
      <c r="D18" s="28"/>
      <c r="E18" s="27">
        <v>0.5</v>
      </c>
      <c r="F18" s="27">
        <v>0.5</v>
      </c>
      <c r="G18" s="27"/>
      <c r="H18" s="27"/>
      <c r="I18" s="27"/>
      <c r="J18" s="27"/>
      <c r="K18" s="27"/>
      <c r="L18" s="27"/>
      <c r="M18" s="27">
        <v>0.5</v>
      </c>
      <c r="N18" s="27"/>
      <c r="O18" s="27"/>
      <c r="P18" s="27">
        <v>1.5</v>
      </c>
      <c r="Q18" s="27"/>
      <c r="R18" s="27"/>
      <c r="S18" s="27">
        <v>2.5</v>
      </c>
      <c r="T18" s="27">
        <v>2</v>
      </c>
      <c r="U18" s="27"/>
      <c r="V18" s="27"/>
      <c r="W18" s="27"/>
      <c r="X18" s="23"/>
      <c r="Y18" s="2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42">
        <f t="shared" si="0"/>
        <v>7.5</v>
      </c>
    </row>
    <row r="19" spans="1:48" ht="19.5" customHeight="1" thickBot="1" x14ac:dyDescent="0.35">
      <c r="A19" s="158"/>
      <c r="B19" s="5">
        <v>43756</v>
      </c>
      <c r="C19" s="25">
        <v>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0.5</v>
      </c>
      <c r="V19" s="27">
        <v>1</v>
      </c>
      <c r="W19" s="27">
        <v>4</v>
      </c>
      <c r="X19" s="27">
        <v>1</v>
      </c>
      <c r="Y19" s="2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42">
        <f t="shared" si="0"/>
        <v>7.5</v>
      </c>
    </row>
    <row r="20" spans="1:48" s="17" customFormat="1" ht="19.5" customHeight="1" thickBot="1" x14ac:dyDescent="0.35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2">
        <f t="shared" si="0"/>
        <v>0</v>
      </c>
    </row>
    <row r="21" spans="1:48" s="62" customFormat="1" ht="19.5" customHeight="1" thickBot="1" x14ac:dyDescent="0.35">
      <c r="A21" s="158"/>
      <c r="B21" s="60">
        <v>43759</v>
      </c>
      <c r="C21" s="63"/>
      <c r="D21" s="24"/>
      <c r="E21" s="24"/>
      <c r="F21" s="24"/>
      <c r="G21" s="24">
        <v>3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>
        <v>2</v>
      </c>
      <c r="V21" s="24"/>
      <c r="W21" s="24"/>
      <c r="X21" s="24">
        <v>2.5</v>
      </c>
      <c r="Y21" s="24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7">
        <f t="shared" si="0"/>
        <v>7.5</v>
      </c>
    </row>
    <row r="22" spans="1:48" s="62" customFormat="1" ht="19.5" customHeight="1" thickBot="1" x14ac:dyDescent="0.35">
      <c r="A22" s="158"/>
      <c r="B22" s="60">
        <v>43760</v>
      </c>
      <c r="C22" s="63">
        <v>2.5</v>
      </c>
      <c r="D22" s="24"/>
      <c r="E22" s="24"/>
      <c r="F22" s="24"/>
      <c r="G22" s="24">
        <v>4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>
        <v>1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7">
        <f t="shared" si="0"/>
        <v>7.5</v>
      </c>
    </row>
    <row r="23" spans="1:48" s="62" customFormat="1" ht="19.5" customHeight="1" thickBot="1" x14ac:dyDescent="0.35">
      <c r="A23" s="158"/>
      <c r="B23" s="60">
        <v>43761</v>
      </c>
      <c r="C23" s="63"/>
      <c r="D23" s="24" t="s">
        <v>236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>
        <v>4</v>
      </c>
      <c r="T23" s="24"/>
      <c r="U23" s="24"/>
      <c r="V23" s="24"/>
      <c r="W23" s="24"/>
      <c r="X23" s="24"/>
      <c r="Y23" s="24"/>
      <c r="Z23" s="24">
        <v>2</v>
      </c>
      <c r="AA23" s="24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7">
        <f t="shared" si="0"/>
        <v>6</v>
      </c>
    </row>
    <row r="24" spans="1:48" s="62" customFormat="1" ht="19.5" customHeight="1" thickBot="1" x14ac:dyDescent="0.35">
      <c r="A24" s="158"/>
      <c r="B24" s="60">
        <v>43762</v>
      </c>
      <c r="C24" s="63"/>
      <c r="D24" s="24"/>
      <c r="E24" s="24"/>
      <c r="F24" s="24"/>
      <c r="G24" s="24"/>
      <c r="H24" s="24"/>
      <c r="I24" s="24"/>
      <c r="J24" s="24"/>
      <c r="K24" s="24"/>
      <c r="L24" s="24"/>
      <c r="M24" s="24">
        <v>2.5</v>
      </c>
      <c r="N24" s="24"/>
      <c r="O24" s="24"/>
      <c r="P24" s="24"/>
      <c r="Q24" s="24"/>
      <c r="R24" s="24"/>
      <c r="S24" s="24">
        <v>3</v>
      </c>
      <c r="T24" s="24"/>
      <c r="U24" s="24"/>
      <c r="V24" s="24"/>
      <c r="W24" s="24"/>
      <c r="X24" s="24"/>
      <c r="Y24" s="24"/>
      <c r="Z24" s="24">
        <v>2</v>
      </c>
      <c r="AA24" s="24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7">
        <f t="shared" si="0"/>
        <v>7.5</v>
      </c>
    </row>
    <row r="25" spans="1:48" s="62" customFormat="1" ht="19.5" customHeight="1" thickBot="1" x14ac:dyDescent="0.35">
      <c r="A25" s="158"/>
      <c r="B25" s="60">
        <v>43763</v>
      </c>
      <c r="C25" s="63"/>
      <c r="D25" s="24"/>
      <c r="E25" s="24"/>
      <c r="F25" s="24"/>
      <c r="G25" s="24"/>
      <c r="H25" s="24"/>
      <c r="I25" s="24"/>
      <c r="J25" s="24"/>
      <c r="K25" s="24"/>
      <c r="L25" s="24"/>
      <c r="M25" s="24">
        <v>3</v>
      </c>
      <c r="N25" s="24"/>
      <c r="O25" s="24"/>
      <c r="P25" s="24"/>
      <c r="Q25" s="24"/>
      <c r="R25" s="24"/>
      <c r="S25" s="24"/>
      <c r="T25" s="24"/>
      <c r="U25" s="24">
        <v>4</v>
      </c>
      <c r="V25" s="24"/>
      <c r="W25" s="24"/>
      <c r="X25" s="24"/>
      <c r="Y25" s="24"/>
      <c r="Z25" s="24"/>
      <c r="AA25" s="24">
        <v>0.5</v>
      </c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7">
        <f t="shared" si="0"/>
        <v>7.5</v>
      </c>
    </row>
    <row r="26" spans="1:48" s="17" customFormat="1" ht="19.5" customHeight="1" thickBot="1" x14ac:dyDescent="0.35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2">
        <f t="shared" si="0"/>
        <v>0</v>
      </c>
    </row>
    <row r="27" spans="1:48" s="75" customFormat="1" ht="19.5" customHeight="1" thickBot="1" x14ac:dyDescent="0.35">
      <c r="A27" s="158"/>
      <c r="B27" s="72">
        <v>43766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80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4">
        <f t="shared" si="0"/>
        <v>0</v>
      </c>
    </row>
    <row r="28" spans="1:48" s="62" customFormat="1" ht="19.5" customHeight="1" thickBot="1" x14ac:dyDescent="0.35">
      <c r="A28" s="158"/>
      <c r="B28" s="60">
        <v>43767</v>
      </c>
      <c r="C28" s="63"/>
      <c r="D28" s="24"/>
      <c r="E28" s="24"/>
      <c r="F28" s="24"/>
      <c r="G28" s="24">
        <v>2</v>
      </c>
      <c r="H28" s="24"/>
      <c r="I28" s="24"/>
      <c r="J28" s="24"/>
      <c r="K28" s="24"/>
      <c r="L28" s="24"/>
      <c r="M28" s="24">
        <v>2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>
        <v>2</v>
      </c>
      <c r="AC28" s="24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42">
        <f t="shared" si="0"/>
        <v>6</v>
      </c>
    </row>
    <row r="29" spans="1:48" s="62" customFormat="1" ht="19.5" customHeight="1" thickBot="1" x14ac:dyDescent="0.35">
      <c r="A29" s="158"/>
      <c r="B29" s="60">
        <v>43768</v>
      </c>
      <c r="C29" s="6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>
        <v>7.5</v>
      </c>
      <c r="AC29" s="24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42">
        <f t="shared" si="0"/>
        <v>7.5</v>
      </c>
    </row>
    <row r="30" spans="1:48" s="62" customFormat="1" ht="19.5" customHeight="1" thickBot="1" x14ac:dyDescent="0.35">
      <c r="A30" s="158"/>
      <c r="B30" s="60">
        <v>43769</v>
      </c>
      <c r="C30" s="63"/>
      <c r="D30" s="63"/>
      <c r="E30" s="63"/>
      <c r="F30" s="63"/>
      <c r="G30" s="63">
        <v>3</v>
      </c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>
        <v>3</v>
      </c>
      <c r="AD30" s="61"/>
      <c r="AE30" s="61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42">
        <f t="shared" si="0"/>
        <v>6</v>
      </c>
    </row>
    <row r="31" spans="1:48" s="62" customFormat="1" ht="19.5" customHeight="1" thickBot="1" x14ac:dyDescent="0.35">
      <c r="A31" s="158"/>
      <c r="B31" s="60"/>
      <c r="C31" s="63">
        <v>0.5</v>
      </c>
      <c r="D31" s="63">
        <v>0.5</v>
      </c>
      <c r="E31" s="63"/>
      <c r="F31" s="63">
        <v>0.5</v>
      </c>
      <c r="G31" s="63">
        <v>0.5</v>
      </c>
      <c r="H31" s="63"/>
      <c r="I31" s="63">
        <v>0.5</v>
      </c>
      <c r="J31" s="63">
        <v>0.5</v>
      </c>
      <c r="K31" s="63"/>
      <c r="L31" s="63">
        <v>0.5</v>
      </c>
      <c r="M31" s="63">
        <v>0.5</v>
      </c>
      <c r="N31" s="63">
        <v>0.5</v>
      </c>
      <c r="O31" s="63">
        <v>0.5</v>
      </c>
      <c r="P31" s="63">
        <v>0.5</v>
      </c>
      <c r="Q31" s="63">
        <v>0.5</v>
      </c>
      <c r="R31" s="63">
        <v>0.5</v>
      </c>
      <c r="S31" s="63">
        <v>0.5</v>
      </c>
      <c r="T31" s="63"/>
      <c r="U31" s="63">
        <v>0.5</v>
      </c>
      <c r="V31" s="63"/>
      <c r="W31" s="63">
        <v>0.5</v>
      </c>
      <c r="X31" s="63">
        <v>0.5</v>
      </c>
      <c r="Y31" s="63"/>
      <c r="Z31" s="63">
        <v>0.5</v>
      </c>
      <c r="AA31" s="63"/>
      <c r="AB31" s="63">
        <v>0.5</v>
      </c>
      <c r="AC31" s="63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"/>
      <c r="AT31" s="6"/>
      <c r="AU31" s="6"/>
      <c r="AV31" s="42">
        <f t="shared" si="0"/>
        <v>9.5</v>
      </c>
    </row>
    <row r="32" spans="1:48" s="17" customFormat="1" ht="19.5" customHeight="1" thickBot="1" x14ac:dyDescent="0.35">
      <c r="A32" s="159"/>
      <c r="B32" s="40"/>
      <c r="C32" s="44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V32" s="42">
        <f t="shared" si="0"/>
        <v>0</v>
      </c>
    </row>
    <row r="33" spans="1:48" ht="19.5" customHeight="1" thickBot="1" x14ac:dyDescent="0.35">
      <c r="A33" s="39" t="s">
        <v>30</v>
      </c>
      <c r="B33" s="41"/>
      <c r="C33" s="45">
        <f>SUM(C3:C32)</f>
        <v>14.5</v>
      </c>
      <c r="D33" s="45">
        <f t="shared" ref="D33:AE33" si="1">SUM(D3:D31)</f>
        <v>4.5</v>
      </c>
      <c r="E33" s="45">
        <f t="shared" si="1"/>
        <v>1.5</v>
      </c>
      <c r="F33" s="45">
        <f t="shared" si="1"/>
        <v>4.5</v>
      </c>
      <c r="G33" s="45">
        <f t="shared" si="1"/>
        <v>15</v>
      </c>
      <c r="H33" s="45">
        <f t="shared" si="1"/>
        <v>0.5</v>
      </c>
      <c r="I33" s="45">
        <f t="shared" si="1"/>
        <v>2.5</v>
      </c>
      <c r="J33" s="45">
        <f t="shared" si="1"/>
        <v>4.5</v>
      </c>
      <c r="K33" s="45">
        <f t="shared" si="1"/>
        <v>1</v>
      </c>
      <c r="L33" s="45">
        <f t="shared" si="1"/>
        <v>2.5</v>
      </c>
      <c r="M33" s="45">
        <f t="shared" si="1"/>
        <v>17.5</v>
      </c>
      <c r="N33" s="45">
        <f t="shared" si="1"/>
        <v>10</v>
      </c>
      <c r="O33" s="45">
        <f t="shared" si="1"/>
        <v>4.5</v>
      </c>
      <c r="P33" s="45">
        <f t="shared" si="1"/>
        <v>5.5</v>
      </c>
      <c r="Q33" s="45">
        <f t="shared" si="1"/>
        <v>2.5</v>
      </c>
      <c r="R33" s="45">
        <f t="shared" si="1"/>
        <v>2.5</v>
      </c>
      <c r="S33" s="45">
        <f t="shared" si="1"/>
        <v>10.5</v>
      </c>
      <c r="T33" s="45">
        <f t="shared" si="1"/>
        <v>2</v>
      </c>
      <c r="U33" s="45">
        <f t="shared" si="1"/>
        <v>7</v>
      </c>
      <c r="V33" s="45">
        <f t="shared" si="1"/>
        <v>1</v>
      </c>
      <c r="W33" s="45">
        <f t="shared" si="1"/>
        <v>4.5</v>
      </c>
      <c r="X33" s="45">
        <f t="shared" si="1"/>
        <v>4</v>
      </c>
      <c r="Y33" s="45">
        <f t="shared" si="1"/>
        <v>1</v>
      </c>
      <c r="Z33" s="45">
        <f t="shared" si="1"/>
        <v>4.5</v>
      </c>
      <c r="AA33" s="45">
        <f t="shared" si="1"/>
        <v>0.5</v>
      </c>
      <c r="AB33" s="45">
        <f t="shared" si="1"/>
        <v>10</v>
      </c>
      <c r="AC33" s="45">
        <f t="shared" si="1"/>
        <v>3</v>
      </c>
      <c r="AD33" s="66">
        <f t="shared" si="1"/>
        <v>0</v>
      </c>
      <c r="AE33" s="66">
        <f t="shared" si="1"/>
        <v>0</v>
      </c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1">
        <f>SUM(AV3:AV32)</f>
        <v>141.5</v>
      </c>
    </row>
    <row r="34" spans="1:48" x14ac:dyDescent="0.25">
      <c r="D34" s="82"/>
      <c r="G34" s="82"/>
      <c r="O34" s="82"/>
    </row>
    <row r="41" spans="1:48" x14ac:dyDescent="0.25">
      <c r="F41" t="s">
        <v>217</v>
      </c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List14"/>
  <dimension ref="A1:AW34"/>
  <sheetViews>
    <sheetView zoomScale="70" zoomScaleNormal="70" workbookViewId="0">
      <selection activeCell="G35" sqref="G35"/>
    </sheetView>
  </sheetViews>
  <sheetFormatPr defaultColWidth="15.7109375" defaultRowHeight="15" x14ac:dyDescent="0.25"/>
  <sheetData>
    <row r="1" spans="1:48" ht="19.5" customHeight="1" thickBot="1" x14ac:dyDescent="0.35">
      <c r="A1" s="154" t="s">
        <v>237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238</v>
      </c>
      <c r="D2" s="89" t="s">
        <v>174</v>
      </c>
      <c r="E2" s="89" t="s">
        <v>228</v>
      </c>
      <c r="F2" s="89" t="s">
        <v>162</v>
      </c>
      <c r="G2" s="89" t="s">
        <v>46</v>
      </c>
      <c r="H2" s="89" t="s">
        <v>239</v>
      </c>
      <c r="I2" s="89" t="s">
        <v>240</v>
      </c>
      <c r="J2" s="89" t="s">
        <v>224</v>
      </c>
      <c r="K2" s="89" t="s">
        <v>241</v>
      </c>
      <c r="L2" s="89" t="s">
        <v>229</v>
      </c>
      <c r="M2" s="89" t="s">
        <v>226</v>
      </c>
      <c r="N2" s="89" t="s">
        <v>242</v>
      </c>
      <c r="O2" s="89" t="s">
        <v>210</v>
      </c>
      <c r="P2" s="89" t="s">
        <v>243</v>
      </c>
      <c r="Q2" s="89" t="s">
        <v>109</v>
      </c>
      <c r="R2" s="89" t="s">
        <v>187</v>
      </c>
      <c r="S2" s="89" t="s">
        <v>201</v>
      </c>
      <c r="T2" s="89" t="s">
        <v>91</v>
      </c>
      <c r="U2" s="89" t="s">
        <v>244</v>
      </c>
      <c r="V2" s="89" t="s">
        <v>225</v>
      </c>
      <c r="W2" s="89" t="s">
        <v>130</v>
      </c>
      <c r="X2" s="89" t="s">
        <v>245</v>
      </c>
      <c r="Y2" s="89" t="s">
        <v>63</v>
      </c>
      <c r="Z2" s="89" t="s">
        <v>246</v>
      </c>
      <c r="AA2" s="89" t="s">
        <v>247</v>
      </c>
      <c r="AB2" s="89" t="s">
        <v>248</v>
      </c>
      <c r="AC2" s="89" t="s">
        <v>42</v>
      </c>
      <c r="AD2" s="89" t="s">
        <v>249</v>
      </c>
      <c r="AE2" s="89" t="s">
        <v>250</v>
      </c>
      <c r="AF2" s="89" t="s">
        <v>251</v>
      </c>
      <c r="AG2" s="89" t="s">
        <v>195</v>
      </c>
      <c r="AH2" s="89" t="s">
        <v>155</v>
      </c>
      <c r="AI2" s="89" t="s">
        <v>252</v>
      </c>
      <c r="AJ2" s="89" t="s">
        <v>253</v>
      </c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</row>
    <row r="3" spans="1:48" ht="19.5" customHeight="1" thickBot="1" x14ac:dyDescent="0.35">
      <c r="A3" s="157" t="s">
        <v>29</v>
      </c>
      <c r="B3" s="9"/>
      <c r="C3" s="3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0</v>
      </c>
    </row>
    <row r="4" spans="1:48" ht="19.5" customHeight="1" thickBot="1" x14ac:dyDescent="0.35">
      <c r="A4" s="158"/>
      <c r="B4" s="9"/>
      <c r="C4" s="25"/>
      <c r="D4" s="27"/>
      <c r="E4" s="2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 t="shared" si="0"/>
        <v>0</v>
      </c>
    </row>
    <row r="5" spans="1:48" ht="19.5" customHeight="1" thickBot="1" x14ac:dyDescent="0.35">
      <c r="A5" s="158"/>
      <c r="B5" s="9"/>
      <c r="C5" s="25"/>
      <c r="D5" s="27"/>
      <c r="E5" s="27"/>
      <c r="F5" s="27"/>
      <c r="G5" s="37"/>
      <c r="H5" s="2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 t="shared" si="0"/>
        <v>0</v>
      </c>
    </row>
    <row r="6" spans="1:48" ht="19.5" customHeight="1" thickBot="1" x14ac:dyDescent="0.35">
      <c r="A6" s="158"/>
      <c r="B6" s="9"/>
      <c r="C6" s="25"/>
      <c r="D6" s="27"/>
      <c r="E6" s="27"/>
      <c r="F6" s="27"/>
      <c r="G6" s="27"/>
      <c r="H6" s="2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 t="shared" si="0"/>
        <v>0</v>
      </c>
    </row>
    <row r="7" spans="1:48" ht="18.75" customHeight="1" x14ac:dyDescent="0.3">
      <c r="A7" s="158"/>
      <c r="B7" s="9">
        <v>43770</v>
      </c>
      <c r="C7" s="25">
        <v>1</v>
      </c>
      <c r="D7" s="27">
        <v>1.5</v>
      </c>
      <c r="E7" s="27">
        <v>3</v>
      </c>
      <c r="F7" s="27">
        <v>2</v>
      </c>
      <c r="G7" s="27"/>
      <c r="H7" s="2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 t="shared" si="0"/>
        <v>7.5</v>
      </c>
    </row>
    <row r="8" spans="1:48" s="17" customFormat="1" ht="18.75" customHeight="1" x14ac:dyDescent="0.3">
      <c r="A8" s="158"/>
      <c r="B8" s="15"/>
      <c r="C8" s="21"/>
      <c r="D8" s="22"/>
      <c r="E8" s="22"/>
      <c r="F8" s="22"/>
      <c r="G8" s="22"/>
      <c r="H8" s="22"/>
      <c r="I8" s="2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>
        <f t="shared" si="0"/>
        <v>0</v>
      </c>
    </row>
    <row r="9" spans="1:48" ht="18.75" customHeight="1" x14ac:dyDescent="0.3">
      <c r="A9" s="158"/>
      <c r="B9" s="5">
        <v>43773</v>
      </c>
      <c r="C9" s="25"/>
      <c r="D9" s="27">
        <v>2</v>
      </c>
      <c r="E9" s="27"/>
      <c r="F9" s="27"/>
      <c r="G9" s="27">
        <v>3</v>
      </c>
      <c r="H9" s="27"/>
      <c r="I9" s="27"/>
      <c r="J9" s="27"/>
      <c r="K9" s="2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2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 t="shared" si="0"/>
        <v>5</v>
      </c>
    </row>
    <row r="10" spans="1:48" ht="18.75" customHeight="1" x14ac:dyDescent="0.3">
      <c r="A10" s="158"/>
      <c r="B10" s="5">
        <v>43774</v>
      </c>
      <c r="C10" s="25"/>
      <c r="D10" s="27">
        <v>2</v>
      </c>
      <c r="E10" s="27"/>
      <c r="F10" s="27"/>
      <c r="G10" s="27"/>
      <c r="H10" s="27">
        <v>1</v>
      </c>
      <c r="I10" s="27">
        <v>2</v>
      </c>
      <c r="J10" s="27">
        <v>2</v>
      </c>
      <c r="K10" s="27"/>
      <c r="L10" s="2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27"/>
      <c r="Y10" s="37"/>
      <c r="Z10" s="27"/>
      <c r="AA10" s="2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 t="shared" si="0"/>
        <v>7</v>
      </c>
    </row>
    <row r="11" spans="1:48" ht="18.75" customHeight="1" x14ac:dyDescent="0.3">
      <c r="A11" s="158"/>
      <c r="B11" s="5">
        <v>43775</v>
      </c>
      <c r="C11" s="25"/>
      <c r="D11" s="27">
        <v>2</v>
      </c>
      <c r="E11" s="27"/>
      <c r="F11" s="27"/>
      <c r="G11" s="27"/>
      <c r="H11" s="27"/>
      <c r="I11" s="27"/>
      <c r="J11" s="27"/>
      <c r="K11" s="27"/>
      <c r="L11" s="2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27">
        <v>2.5</v>
      </c>
      <c r="Y11" s="27">
        <v>2</v>
      </c>
      <c r="Z11" s="27">
        <v>1</v>
      </c>
      <c r="AA11" s="2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 t="shared" si="0"/>
        <v>7.5</v>
      </c>
    </row>
    <row r="12" spans="1:48" ht="18.75" customHeight="1" x14ac:dyDescent="0.3">
      <c r="A12" s="158"/>
      <c r="B12" s="5">
        <v>43776</v>
      </c>
      <c r="C12" s="25"/>
      <c r="D12" s="27">
        <v>1</v>
      </c>
      <c r="E12" s="27"/>
      <c r="F12" s="27"/>
      <c r="G12" s="27"/>
      <c r="H12" s="27"/>
      <c r="I12" s="27"/>
      <c r="J12" s="27">
        <v>2</v>
      </c>
      <c r="K12" s="27">
        <v>5</v>
      </c>
      <c r="L12" s="2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27"/>
      <c r="Y12" s="27"/>
      <c r="Z12" s="27"/>
      <c r="AA12" s="2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 t="shared" si="0"/>
        <v>8</v>
      </c>
    </row>
    <row r="13" spans="1:48" ht="18.75" customHeight="1" x14ac:dyDescent="0.3">
      <c r="A13" s="158"/>
      <c r="B13" s="5">
        <v>43777</v>
      </c>
      <c r="C13" s="25"/>
      <c r="D13" s="28">
        <v>2.5</v>
      </c>
      <c r="E13" s="82"/>
      <c r="F13" s="27"/>
      <c r="G13" s="27"/>
      <c r="H13" s="27"/>
      <c r="I13" s="27"/>
      <c r="J13" s="27"/>
      <c r="K13" s="27"/>
      <c r="L13" s="27">
        <v>4</v>
      </c>
      <c r="M13" s="2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27"/>
      <c r="Y13" s="27"/>
      <c r="Z13" s="27"/>
      <c r="AA13" s="2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 t="shared" si="0"/>
        <v>6.5</v>
      </c>
    </row>
    <row r="14" spans="1:48" s="17" customFormat="1" ht="18.75" customHeight="1" x14ac:dyDescent="0.3">
      <c r="A14" s="158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"/>
      <c r="O14" s="4"/>
      <c r="P14" s="4"/>
      <c r="Q14" s="4"/>
      <c r="R14" s="4"/>
      <c r="S14" s="4"/>
      <c r="T14" s="4"/>
      <c r="U14" s="4"/>
      <c r="V14" s="4"/>
      <c r="W14" s="4"/>
      <c r="X14" s="22"/>
      <c r="Y14" s="22"/>
      <c r="Z14" s="22"/>
      <c r="AA14" s="22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>
        <f t="shared" si="0"/>
        <v>0</v>
      </c>
    </row>
    <row r="15" spans="1:48" ht="18.75" customHeight="1" x14ac:dyDescent="0.3">
      <c r="A15" s="158"/>
      <c r="B15" s="5">
        <v>43780</v>
      </c>
      <c r="C15" s="25"/>
      <c r="D15" s="27">
        <v>2</v>
      </c>
      <c r="E15" s="27">
        <v>5.5</v>
      </c>
      <c r="F15" s="27"/>
      <c r="G15" s="27"/>
      <c r="H15" s="27"/>
      <c r="I15" s="27"/>
      <c r="J15" s="27"/>
      <c r="K15" s="27"/>
      <c r="L15" s="27"/>
      <c r="M15" s="2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27"/>
      <c r="Y15" s="27"/>
      <c r="Z15" s="27"/>
      <c r="AA15" s="2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si="0"/>
        <v>7.5</v>
      </c>
    </row>
    <row r="16" spans="1:48" ht="18.75" customHeight="1" x14ac:dyDescent="0.3">
      <c r="A16" s="158"/>
      <c r="B16" s="5">
        <v>43781</v>
      </c>
      <c r="C16" s="25"/>
      <c r="D16" s="27">
        <v>2.5</v>
      </c>
      <c r="E16" s="27">
        <v>3</v>
      </c>
      <c r="F16" s="27"/>
      <c r="G16" s="27"/>
      <c r="H16" s="27"/>
      <c r="I16" s="27"/>
      <c r="J16" s="27">
        <v>1</v>
      </c>
      <c r="K16" s="27"/>
      <c r="L16" s="27"/>
      <c r="M16" s="27">
        <v>1</v>
      </c>
      <c r="N16" s="27"/>
      <c r="O16" s="27"/>
      <c r="P16" s="37"/>
      <c r="Q16" s="37"/>
      <c r="R16" s="27"/>
      <c r="S16" s="37"/>
      <c r="T16" s="37"/>
      <c r="U16" s="37"/>
      <c r="V16" s="37"/>
      <c r="W16" s="37"/>
      <c r="X16" s="27"/>
      <c r="Y16" s="27"/>
      <c r="Z16" s="27"/>
      <c r="AA16" s="2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7.5</v>
      </c>
    </row>
    <row r="17" spans="1:49" ht="18.75" customHeight="1" x14ac:dyDescent="0.3">
      <c r="A17" s="158"/>
      <c r="B17" s="5">
        <v>43782</v>
      </c>
      <c r="C17" s="25"/>
      <c r="D17" s="27">
        <v>1</v>
      </c>
      <c r="E17" s="27"/>
      <c r="F17" s="27"/>
      <c r="G17" s="27"/>
      <c r="H17" s="27">
        <v>1</v>
      </c>
      <c r="I17" s="27"/>
      <c r="J17" s="27"/>
      <c r="K17" s="27">
        <v>4</v>
      </c>
      <c r="L17" s="27"/>
      <c r="M17" s="27">
        <v>1</v>
      </c>
      <c r="N17" s="27">
        <v>0.5</v>
      </c>
      <c r="O17" s="27"/>
      <c r="P17" s="27"/>
      <c r="Q17" s="27"/>
      <c r="R17" s="27"/>
      <c r="S17" s="27"/>
      <c r="T17" s="37"/>
      <c r="U17" s="37"/>
      <c r="V17" s="37"/>
      <c r="W17" s="37"/>
      <c r="X17" s="27"/>
      <c r="Y17" s="27"/>
      <c r="Z17" s="27"/>
      <c r="AA17" s="2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7.5</v>
      </c>
    </row>
    <row r="18" spans="1:49" ht="18.75" customHeight="1" x14ac:dyDescent="0.3">
      <c r="A18" s="158"/>
      <c r="B18" s="5">
        <v>43783</v>
      </c>
      <c r="C18" s="25"/>
      <c r="D18" s="27">
        <v>0.5</v>
      </c>
      <c r="E18" s="27"/>
      <c r="F18" s="27"/>
      <c r="G18" s="27"/>
      <c r="H18" s="27"/>
      <c r="I18" s="27"/>
      <c r="J18" s="27"/>
      <c r="K18" s="27">
        <v>1.5</v>
      </c>
      <c r="L18" s="27"/>
      <c r="M18" s="27"/>
      <c r="N18" s="27"/>
      <c r="O18" s="27">
        <v>5.5</v>
      </c>
      <c r="P18" s="27"/>
      <c r="Q18" s="27"/>
      <c r="R18" s="27"/>
      <c r="S18" s="27"/>
      <c r="T18" s="37"/>
      <c r="U18" s="37"/>
      <c r="V18" s="37"/>
      <c r="W18" s="37"/>
      <c r="X18" s="23"/>
      <c r="Y18" s="27"/>
      <c r="Z18" s="27"/>
      <c r="AA18" s="2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7.5</v>
      </c>
    </row>
    <row r="19" spans="1:49" ht="18.75" customHeight="1" x14ac:dyDescent="0.3">
      <c r="A19" s="158"/>
      <c r="B19" s="5">
        <v>43784</v>
      </c>
      <c r="C19" s="25"/>
      <c r="D19" s="27">
        <v>2.5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>
        <v>0.5</v>
      </c>
      <c r="Q19" s="27">
        <v>1</v>
      </c>
      <c r="R19" s="27">
        <v>3.5</v>
      </c>
      <c r="S19" s="27"/>
      <c r="T19" s="37"/>
      <c r="U19" s="37"/>
      <c r="V19" s="37"/>
      <c r="W19" s="37"/>
      <c r="X19" s="27"/>
      <c r="Y19" s="27"/>
      <c r="Z19" s="27"/>
      <c r="AA19" s="2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7.5</v>
      </c>
    </row>
    <row r="20" spans="1:49" s="17" customFormat="1" ht="18.75" customHeight="1" x14ac:dyDescent="0.3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4"/>
      <c r="V20" s="4"/>
      <c r="W20" s="4"/>
      <c r="X20" s="22"/>
      <c r="Y20" s="22"/>
      <c r="Z20" s="22"/>
      <c r="AA20" s="22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9" ht="18.75" customHeight="1" x14ac:dyDescent="0.3">
      <c r="A21" s="158"/>
      <c r="B21" s="5">
        <v>43787</v>
      </c>
      <c r="C21" s="25"/>
      <c r="D21" s="27">
        <v>1.5</v>
      </c>
      <c r="E21" s="27"/>
      <c r="F21" s="27"/>
      <c r="G21" s="27"/>
      <c r="H21" s="27">
        <v>1</v>
      </c>
      <c r="I21" s="27"/>
      <c r="J21" s="27"/>
      <c r="K21" s="27"/>
      <c r="L21" s="27"/>
      <c r="M21" s="27"/>
      <c r="N21" s="27"/>
      <c r="O21" s="27"/>
      <c r="P21" s="27"/>
      <c r="Q21" s="27"/>
      <c r="R21" s="27">
        <v>2.5</v>
      </c>
      <c r="S21" s="27">
        <v>2.5</v>
      </c>
      <c r="T21" s="27"/>
      <c r="U21" s="37"/>
      <c r="V21" s="37"/>
      <c r="W21" s="37"/>
      <c r="X21" s="27"/>
      <c r="Y21" s="27"/>
      <c r="Z21" s="27"/>
      <c r="AA21" s="2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7.5</v>
      </c>
    </row>
    <row r="22" spans="1:49" ht="18.75" customHeight="1" x14ac:dyDescent="0.3">
      <c r="A22" s="158"/>
      <c r="B22" s="5">
        <v>43788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37"/>
      <c r="W22" s="37"/>
      <c r="X22" s="27"/>
      <c r="Y22" s="27"/>
      <c r="Z22" s="27"/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0</v>
      </c>
      <c r="AW22" t="s">
        <v>107</v>
      </c>
    </row>
    <row r="23" spans="1:49" ht="18.75" customHeight="1" x14ac:dyDescent="0.3">
      <c r="A23" s="158"/>
      <c r="B23" s="5">
        <v>43789</v>
      </c>
      <c r="C23" s="25"/>
      <c r="D23" s="27">
        <v>0.5</v>
      </c>
      <c r="E23" s="27"/>
      <c r="F23" s="27"/>
      <c r="G23" s="27"/>
      <c r="H23" s="27"/>
      <c r="I23" s="27"/>
      <c r="J23" s="27"/>
      <c r="K23" s="27"/>
      <c r="L23" s="27"/>
      <c r="M23" s="27">
        <v>1</v>
      </c>
      <c r="N23" s="27"/>
      <c r="O23" s="27"/>
      <c r="P23" s="27"/>
      <c r="Q23" s="27"/>
      <c r="R23" s="27"/>
      <c r="S23" s="27">
        <v>1</v>
      </c>
      <c r="T23" s="27">
        <v>3</v>
      </c>
      <c r="U23" s="27">
        <v>2</v>
      </c>
      <c r="V23" s="27"/>
      <c r="W23" s="37"/>
      <c r="X23" s="27"/>
      <c r="Y23" s="27"/>
      <c r="Z23" s="27"/>
      <c r="AA23" s="2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7.5</v>
      </c>
    </row>
    <row r="24" spans="1:49" ht="18.75" customHeight="1" x14ac:dyDescent="0.3">
      <c r="A24" s="158"/>
      <c r="B24" s="5">
        <v>43790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>
        <v>3</v>
      </c>
      <c r="V24" s="27">
        <v>4.5</v>
      </c>
      <c r="W24" s="37"/>
      <c r="X24" s="27"/>
      <c r="Y24" s="27"/>
      <c r="Z24" s="27"/>
      <c r="AA24" s="2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7.5</v>
      </c>
    </row>
    <row r="25" spans="1:49" ht="18.75" customHeight="1" x14ac:dyDescent="0.3">
      <c r="A25" s="158"/>
      <c r="B25" s="5">
        <v>43791</v>
      </c>
      <c r="C25" s="25"/>
      <c r="D25" s="27">
        <v>1.5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>
        <v>5</v>
      </c>
      <c r="W25" s="27">
        <v>1</v>
      </c>
      <c r="X25" s="27"/>
      <c r="Y25" s="27"/>
      <c r="Z25" s="27"/>
      <c r="AA25" s="2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7.5</v>
      </c>
    </row>
    <row r="26" spans="1:49" s="17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4"/>
      <c r="AC26" s="4"/>
      <c r="AD26" s="22"/>
      <c r="AE26" s="22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9" ht="18.75" customHeight="1" x14ac:dyDescent="0.3">
      <c r="A27" s="158"/>
      <c r="B27" s="5">
        <v>43794</v>
      </c>
      <c r="C27" s="82"/>
      <c r="D27" s="82">
        <v>1.5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>
        <v>1</v>
      </c>
      <c r="AB27" s="37"/>
      <c r="AC27" s="37"/>
      <c r="AD27" s="27"/>
      <c r="AE27" s="2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>
        <f t="shared" si="0"/>
        <v>2.5</v>
      </c>
    </row>
    <row r="28" spans="1:49" ht="18.75" customHeight="1" x14ac:dyDescent="0.3">
      <c r="A28" s="158"/>
      <c r="B28" s="5">
        <v>43795</v>
      </c>
      <c r="C28" s="31"/>
      <c r="D28" s="27">
        <v>1</v>
      </c>
      <c r="E28" s="27">
        <v>1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27">
        <v>0.5</v>
      </c>
      <c r="S28" s="27">
        <v>3</v>
      </c>
      <c r="T28" s="27">
        <v>2</v>
      </c>
      <c r="U28" s="37"/>
      <c r="V28" s="37"/>
      <c r="W28" s="37"/>
      <c r="X28" s="37"/>
      <c r="Y28" s="37"/>
      <c r="Z28" s="37"/>
      <c r="AA28" s="37"/>
      <c r="AB28" s="37"/>
      <c r="AC28" s="27"/>
      <c r="AD28" s="27"/>
      <c r="AE28" s="27"/>
      <c r="AF28" s="2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>
        <f t="shared" si="0"/>
        <v>7.5</v>
      </c>
    </row>
    <row r="29" spans="1:49" ht="18.75" customHeight="1" x14ac:dyDescent="0.3">
      <c r="A29" s="158"/>
      <c r="B29" s="5">
        <v>43796</v>
      </c>
      <c r="C29" s="31"/>
      <c r="D29" s="27">
        <v>2</v>
      </c>
      <c r="E29" s="27">
        <v>0.5</v>
      </c>
      <c r="F29" s="37"/>
      <c r="G29" s="37"/>
      <c r="H29" s="27">
        <v>1.25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6"/>
      <c r="U29" s="37"/>
      <c r="V29" s="37"/>
      <c r="W29" s="37"/>
      <c r="X29" s="37"/>
      <c r="Y29" s="37"/>
      <c r="Z29" s="37"/>
      <c r="AA29" s="37"/>
      <c r="AB29" s="27">
        <v>0.25</v>
      </c>
      <c r="AC29" s="27">
        <v>1</v>
      </c>
      <c r="AD29" s="27">
        <v>1</v>
      </c>
      <c r="AE29" s="27">
        <v>1</v>
      </c>
      <c r="AF29" s="2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7</v>
      </c>
    </row>
    <row r="30" spans="1:49" ht="18.75" customHeight="1" x14ac:dyDescent="0.3">
      <c r="A30" s="158"/>
      <c r="B30" s="5">
        <v>43797</v>
      </c>
      <c r="C30" s="31"/>
      <c r="D30" s="25">
        <v>0.5</v>
      </c>
      <c r="E30" s="31"/>
      <c r="F30" s="31"/>
      <c r="G30" s="31"/>
      <c r="H30" s="25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25"/>
      <c r="AC30" s="25"/>
      <c r="AD30" s="25"/>
      <c r="AE30" s="25">
        <v>0.5</v>
      </c>
      <c r="AF30" s="27">
        <v>7.5</v>
      </c>
      <c r="AG30" s="27">
        <v>0.5</v>
      </c>
      <c r="AH30" s="27">
        <v>0.5</v>
      </c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9.5</v>
      </c>
    </row>
    <row r="31" spans="1:49" ht="18.75" customHeight="1" x14ac:dyDescent="0.3">
      <c r="A31" s="158"/>
      <c r="B31" s="5">
        <v>43798</v>
      </c>
      <c r="C31" s="31"/>
      <c r="D31" s="25">
        <v>0.25</v>
      </c>
      <c r="E31" s="31"/>
      <c r="F31" s="31"/>
      <c r="G31" s="31"/>
      <c r="H31" s="31"/>
      <c r="I31" s="31"/>
      <c r="J31" s="25"/>
      <c r="K31" s="25"/>
      <c r="L31" s="25"/>
      <c r="M31" s="25"/>
      <c r="N31" s="25"/>
      <c r="O31" s="25">
        <v>0.25</v>
      </c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25"/>
      <c r="AF31" s="25">
        <v>5.5</v>
      </c>
      <c r="AG31" s="25"/>
      <c r="AH31" s="25"/>
      <c r="AI31" s="25">
        <v>1</v>
      </c>
      <c r="AJ31" s="25">
        <v>0.5</v>
      </c>
      <c r="AK31" s="25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7.5</v>
      </c>
    </row>
    <row r="32" spans="1:49" s="17" customFormat="1" ht="19.5" customHeight="1" thickBot="1" x14ac:dyDescent="0.35">
      <c r="A32" s="159"/>
      <c r="B32" s="40"/>
      <c r="C32" s="38"/>
      <c r="D32" s="44">
        <v>0.5</v>
      </c>
      <c r="E32" s="44">
        <v>0.5</v>
      </c>
      <c r="F32" s="38"/>
      <c r="G32" s="44">
        <v>0.5</v>
      </c>
      <c r="H32" s="44">
        <v>0.5</v>
      </c>
      <c r="I32" s="38"/>
      <c r="J32" s="44">
        <v>0.5</v>
      </c>
      <c r="K32" s="44">
        <v>0.5</v>
      </c>
      <c r="L32" s="44">
        <v>0.5</v>
      </c>
      <c r="M32" s="44">
        <v>0.5</v>
      </c>
      <c r="N32" s="44"/>
      <c r="O32" s="44">
        <v>0.5</v>
      </c>
      <c r="P32" s="38"/>
      <c r="Q32" s="38"/>
      <c r="R32" s="44">
        <v>0.5</v>
      </c>
      <c r="S32" s="44">
        <v>0.5</v>
      </c>
      <c r="T32" s="44">
        <v>0.5</v>
      </c>
      <c r="U32" s="44">
        <v>0.5</v>
      </c>
      <c r="V32" s="44">
        <v>0.5</v>
      </c>
      <c r="W32" s="44">
        <v>0.5</v>
      </c>
      <c r="X32" s="38"/>
      <c r="Y32" s="38"/>
      <c r="Z32" s="38"/>
      <c r="AA32" s="38"/>
      <c r="AB32" s="38"/>
      <c r="AC32" s="38"/>
      <c r="AD32" s="38"/>
      <c r="AE32" s="44">
        <v>0.5</v>
      </c>
      <c r="AF32" s="44">
        <v>0.5</v>
      </c>
      <c r="AG32" s="44"/>
      <c r="AH32" s="44"/>
      <c r="AI32" s="44"/>
      <c r="AJ32" s="44"/>
      <c r="AK32" s="44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8.5</v>
      </c>
    </row>
    <row r="33" spans="1:48" ht="19.5" customHeight="1" thickBot="1" x14ac:dyDescent="0.35">
      <c r="A33" s="39" t="s">
        <v>30</v>
      </c>
      <c r="B33" s="41"/>
      <c r="C33" s="45">
        <f t="shared" ref="C33:AJ33" si="1">SUM(C3:C32)</f>
        <v>1</v>
      </c>
      <c r="D33" s="45">
        <f t="shared" si="1"/>
        <v>28.75</v>
      </c>
      <c r="E33" s="45">
        <f t="shared" si="1"/>
        <v>13.5</v>
      </c>
      <c r="F33" s="45">
        <f t="shared" si="1"/>
        <v>2</v>
      </c>
      <c r="G33" s="45">
        <f t="shared" si="1"/>
        <v>3.5</v>
      </c>
      <c r="H33" s="45">
        <f t="shared" si="1"/>
        <v>4.75</v>
      </c>
      <c r="I33" s="45">
        <f t="shared" si="1"/>
        <v>2</v>
      </c>
      <c r="J33" s="45">
        <f t="shared" si="1"/>
        <v>5.5</v>
      </c>
      <c r="K33" s="45">
        <f t="shared" si="1"/>
        <v>11</v>
      </c>
      <c r="L33" s="45">
        <f t="shared" si="1"/>
        <v>4.5</v>
      </c>
      <c r="M33" s="45">
        <f t="shared" si="1"/>
        <v>3.5</v>
      </c>
      <c r="N33" s="45">
        <f t="shared" si="1"/>
        <v>0.5</v>
      </c>
      <c r="O33" s="45">
        <f t="shared" si="1"/>
        <v>6.25</v>
      </c>
      <c r="P33" s="45">
        <f t="shared" si="1"/>
        <v>0.5</v>
      </c>
      <c r="Q33" s="45">
        <f t="shared" si="1"/>
        <v>1</v>
      </c>
      <c r="R33" s="45">
        <f t="shared" si="1"/>
        <v>7</v>
      </c>
      <c r="S33" s="45">
        <f t="shared" si="1"/>
        <v>7</v>
      </c>
      <c r="T33" s="45">
        <f t="shared" si="1"/>
        <v>5.5</v>
      </c>
      <c r="U33" s="45">
        <f t="shared" si="1"/>
        <v>5.5</v>
      </c>
      <c r="V33" s="45">
        <f t="shared" si="1"/>
        <v>10</v>
      </c>
      <c r="W33" s="45">
        <f t="shared" si="1"/>
        <v>1.5</v>
      </c>
      <c r="X33" s="45">
        <f t="shared" si="1"/>
        <v>2.5</v>
      </c>
      <c r="Y33" s="45">
        <f t="shared" si="1"/>
        <v>2</v>
      </c>
      <c r="Z33" s="45">
        <f t="shared" si="1"/>
        <v>1</v>
      </c>
      <c r="AA33" s="45">
        <f t="shared" si="1"/>
        <v>1</v>
      </c>
      <c r="AB33" s="45">
        <f t="shared" si="1"/>
        <v>0.25</v>
      </c>
      <c r="AC33" s="45">
        <f t="shared" si="1"/>
        <v>1</v>
      </c>
      <c r="AD33" s="45">
        <f t="shared" si="1"/>
        <v>1</v>
      </c>
      <c r="AE33" s="45">
        <f t="shared" si="1"/>
        <v>2</v>
      </c>
      <c r="AF33" s="45">
        <f t="shared" si="1"/>
        <v>13.5</v>
      </c>
      <c r="AG33" s="45">
        <f t="shared" si="1"/>
        <v>0.5</v>
      </c>
      <c r="AH33" s="45">
        <f t="shared" si="1"/>
        <v>0.5</v>
      </c>
      <c r="AI33" s="45">
        <f t="shared" si="1"/>
        <v>1</v>
      </c>
      <c r="AJ33" s="45">
        <f t="shared" si="1"/>
        <v>0.5</v>
      </c>
      <c r="AK33" s="66">
        <f t="shared" ref="AK33:AU33" si="2">SUM(AK3:AK31)</f>
        <v>0</v>
      </c>
      <c r="AL33" s="66">
        <f t="shared" si="2"/>
        <v>0</v>
      </c>
      <c r="AM33" s="66">
        <f t="shared" si="2"/>
        <v>0</v>
      </c>
      <c r="AN33" s="66">
        <f t="shared" si="2"/>
        <v>0</v>
      </c>
      <c r="AO33" s="66">
        <f t="shared" si="2"/>
        <v>0</v>
      </c>
      <c r="AP33" s="66">
        <f t="shared" si="2"/>
        <v>0</v>
      </c>
      <c r="AQ33" s="66">
        <f t="shared" si="2"/>
        <v>0</v>
      </c>
      <c r="AR33" s="66">
        <f t="shared" si="2"/>
        <v>0</v>
      </c>
      <c r="AS33" s="66">
        <f t="shared" si="2"/>
        <v>0</v>
      </c>
      <c r="AT33" s="66">
        <f t="shared" si="2"/>
        <v>0</v>
      </c>
      <c r="AU33" s="66">
        <f t="shared" si="2"/>
        <v>0</v>
      </c>
      <c r="AV33" s="1">
        <f>SUM(AV3:AV32)</f>
        <v>151.5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List15"/>
  <dimension ref="A1:AV34"/>
  <sheetViews>
    <sheetView zoomScale="70" zoomScaleNormal="70" workbookViewId="0">
      <selection activeCell="AF22" sqref="AF22"/>
    </sheetView>
  </sheetViews>
  <sheetFormatPr defaultColWidth="15.7109375" defaultRowHeight="15" x14ac:dyDescent="0.25"/>
  <sheetData>
    <row r="1" spans="1:48" ht="19.5" customHeight="1" thickBot="1" x14ac:dyDescent="0.35">
      <c r="A1" s="154" t="s">
        <v>237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164</v>
      </c>
      <c r="D2" s="89" t="s">
        <v>207</v>
      </c>
      <c r="E2" s="89" t="s">
        <v>226</v>
      </c>
      <c r="F2" s="89" t="s">
        <v>223</v>
      </c>
      <c r="G2" s="89" t="s">
        <v>254</v>
      </c>
      <c r="H2" s="89" t="s">
        <v>242</v>
      </c>
      <c r="I2" s="89" t="s">
        <v>255</v>
      </c>
      <c r="J2" s="89" t="s">
        <v>229</v>
      </c>
      <c r="K2" s="89" t="s">
        <v>256</v>
      </c>
      <c r="L2" s="89" t="s">
        <v>257</v>
      </c>
      <c r="M2" s="89" t="s">
        <v>225</v>
      </c>
      <c r="N2" s="89" t="s">
        <v>258</v>
      </c>
      <c r="O2" s="89" t="s">
        <v>91</v>
      </c>
      <c r="P2" s="89" t="s">
        <v>259</v>
      </c>
      <c r="Q2" s="89" t="s">
        <v>174</v>
      </c>
      <c r="R2" s="89" t="s">
        <v>260</v>
      </c>
      <c r="S2" s="89" t="s">
        <v>239</v>
      </c>
      <c r="T2" s="89" t="s">
        <v>200</v>
      </c>
      <c r="U2" s="89" t="s">
        <v>63</v>
      </c>
      <c r="V2" s="89" t="s">
        <v>261</v>
      </c>
      <c r="W2" s="89" t="s">
        <v>262</v>
      </c>
      <c r="X2" s="89" t="s">
        <v>263</v>
      </c>
      <c r="Y2" s="89" t="s">
        <v>264</v>
      </c>
      <c r="Z2" s="89" t="s">
        <v>18</v>
      </c>
      <c r="AA2" s="89" t="s">
        <v>219</v>
      </c>
      <c r="AB2" s="89" t="s">
        <v>265</v>
      </c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8" ht="19.5" customHeight="1" thickBot="1" x14ac:dyDescent="0.35">
      <c r="A3" s="157" t="s">
        <v>29</v>
      </c>
      <c r="B3" s="9">
        <v>43801</v>
      </c>
      <c r="C3" s="19">
        <v>7.5</v>
      </c>
      <c r="D3" s="20"/>
      <c r="E3" s="3"/>
      <c r="F3" s="20"/>
      <c r="G3" s="20"/>
      <c r="H3" s="3"/>
      <c r="I3" s="3"/>
      <c r="J3" s="3"/>
      <c r="K3" s="3"/>
      <c r="L3" s="3"/>
      <c r="M3" s="3"/>
      <c r="N3" s="3"/>
      <c r="O3" s="3"/>
      <c r="P3" s="20"/>
      <c r="Q3" s="86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7.5</v>
      </c>
    </row>
    <row r="4" spans="1:48" ht="19.5" customHeight="1" thickBot="1" x14ac:dyDescent="0.35">
      <c r="A4" s="158"/>
      <c r="B4" s="9">
        <v>43802</v>
      </c>
      <c r="C4" s="25"/>
      <c r="D4" s="27">
        <v>2</v>
      </c>
      <c r="E4" s="27">
        <v>0.5</v>
      </c>
      <c r="F4" s="27">
        <v>4</v>
      </c>
      <c r="G4" s="27">
        <v>1</v>
      </c>
      <c r="H4" s="37"/>
      <c r="I4" s="37"/>
      <c r="J4" s="37"/>
      <c r="K4" s="37"/>
      <c r="L4" s="27"/>
      <c r="M4" s="37"/>
      <c r="N4" s="37"/>
      <c r="O4" s="37"/>
      <c r="P4" s="27"/>
      <c r="Q4" s="27"/>
      <c r="R4" s="37"/>
      <c r="S4" s="37"/>
      <c r="T4" s="37"/>
      <c r="U4" s="37"/>
      <c r="V4" s="27"/>
      <c r="W4" s="27"/>
      <c r="X4" s="2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>SUM(C4:AU4)</f>
        <v>7.5</v>
      </c>
    </row>
    <row r="5" spans="1:48" ht="19.5" customHeight="1" thickBot="1" x14ac:dyDescent="0.35">
      <c r="A5" s="158"/>
      <c r="B5" s="9">
        <v>43803</v>
      </c>
      <c r="C5" s="25">
        <v>1</v>
      </c>
      <c r="D5" s="27"/>
      <c r="E5" s="27"/>
      <c r="F5" s="27"/>
      <c r="G5" s="27"/>
      <c r="H5" s="27">
        <v>2.5</v>
      </c>
      <c r="I5" s="27">
        <v>1</v>
      </c>
      <c r="J5" s="27">
        <v>1</v>
      </c>
      <c r="K5" s="27">
        <v>1</v>
      </c>
      <c r="L5" s="27">
        <v>1</v>
      </c>
      <c r="M5" s="27"/>
      <c r="N5" s="27"/>
      <c r="O5" s="37"/>
      <c r="P5" s="27"/>
      <c r="Q5" s="27"/>
      <c r="R5" s="37"/>
      <c r="S5" s="37"/>
      <c r="T5" s="37"/>
      <c r="U5" s="37"/>
      <c r="V5" s="27"/>
      <c r="W5" s="27"/>
      <c r="X5" s="2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>SUM(C5:AU5)</f>
        <v>7.5</v>
      </c>
    </row>
    <row r="6" spans="1:48" ht="19.5" customHeight="1" thickBot="1" x14ac:dyDescent="0.35">
      <c r="A6" s="158"/>
      <c r="B6" s="9">
        <v>43804</v>
      </c>
      <c r="C6" s="25">
        <v>1</v>
      </c>
      <c r="D6" s="27"/>
      <c r="E6" s="27"/>
      <c r="F6" s="27"/>
      <c r="G6" s="27"/>
      <c r="H6" s="27"/>
      <c r="I6" s="27"/>
      <c r="J6" s="27"/>
      <c r="K6" s="27"/>
      <c r="L6" s="27"/>
      <c r="M6" s="27">
        <v>1</v>
      </c>
      <c r="N6" s="27">
        <v>1</v>
      </c>
      <c r="O6" s="27">
        <v>4</v>
      </c>
      <c r="P6" s="27">
        <v>0.5</v>
      </c>
      <c r="Q6" s="27"/>
      <c r="R6" s="37"/>
      <c r="S6" s="37"/>
      <c r="T6" s="37"/>
      <c r="U6" s="37"/>
      <c r="V6" s="27"/>
      <c r="W6" s="27"/>
      <c r="X6" s="2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>SUM(C6:AU6)</f>
        <v>7.5</v>
      </c>
    </row>
    <row r="7" spans="1:48" ht="18.75" customHeight="1" x14ac:dyDescent="0.3">
      <c r="A7" s="158"/>
      <c r="B7" s="9">
        <v>43805</v>
      </c>
      <c r="C7" s="25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>
        <v>3</v>
      </c>
      <c r="P7" s="27">
        <v>1</v>
      </c>
      <c r="Q7" s="27">
        <v>3.5</v>
      </c>
      <c r="R7" s="37"/>
      <c r="S7" s="37"/>
      <c r="T7" s="37"/>
      <c r="U7" s="27"/>
      <c r="V7" s="27"/>
      <c r="W7" s="27"/>
      <c r="X7" s="2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>SUM(C7:AU7)</f>
        <v>7.5</v>
      </c>
    </row>
    <row r="8" spans="1:48" s="17" customFormat="1" ht="18.75" customHeight="1" x14ac:dyDescent="0.3">
      <c r="A8" s="158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4"/>
      <c r="T8" s="4"/>
      <c r="U8" s="22"/>
      <c r="V8" s="22"/>
      <c r="W8" s="22"/>
      <c r="X8" s="22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/>
    </row>
    <row r="9" spans="1:48" ht="18.75" customHeight="1" x14ac:dyDescent="0.3">
      <c r="A9" s="158"/>
      <c r="B9" s="5">
        <v>43808</v>
      </c>
      <c r="C9" s="2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>
        <v>4</v>
      </c>
      <c r="R9" s="27">
        <v>1</v>
      </c>
      <c r="S9" s="27"/>
      <c r="T9" s="27"/>
      <c r="U9" s="27"/>
      <c r="V9" s="27"/>
      <c r="W9" s="27"/>
      <c r="X9" s="2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5</v>
      </c>
    </row>
    <row r="10" spans="1:48" ht="18.75" customHeight="1" x14ac:dyDescent="0.3">
      <c r="A10" s="158"/>
      <c r="B10" s="5">
        <v>43809</v>
      </c>
      <c r="C10" s="25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3</v>
      </c>
      <c r="T10" s="27">
        <v>1</v>
      </c>
      <c r="U10" s="27">
        <v>2</v>
      </c>
      <c r="V10" s="27"/>
      <c r="W10" s="27"/>
      <c r="X10" s="27"/>
      <c r="Y10" s="37"/>
      <c r="Z10" s="2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6</v>
      </c>
    </row>
    <row r="11" spans="1:48" ht="18.75" customHeight="1" x14ac:dyDescent="0.3">
      <c r="A11" s="158"/>
      <c r="B11" s="5">
        <v>43810</v>
      </c>
      <c r="C11" s="25"/>
      <c r="D11" s="27"/>
      <c r="E11" s="27"/>
      <c r="F11" s="27"/>
      <c r="G11" s="27"/>
      <c r="H11" s="27">
        <v>1.5</v>
      </c>
      <c r="I11" s="27"/>
      <c r="J11" s="27"/>
      <c r="K11" s="27"/>
      <c r="L11" s="27"/>
      <c r="M11" s="27"/>
      <c r="N11" s="27"/>
      <c r="O11" s="27">
        <v>0.25</v>
      </c>
      <c r="P11" s="27"/>
      <c r="Q11" s="27">
        <v>1</v>
      </c>
      <c r="R11" s="27">
        <v>1.25</v>
      </c>
      <c r="S11" s="27"/>
      <c r="T11" s="27"/>
      <c r="U11" s="27">
        <v>1.5</v>
      </c>
      <c r="V11" s="27">
        <v>1</v>
      </c>
      <c r="W11" s="27"/>
      <c r="X11" s="27"/>
      <c r="Y11" s="37"/>
      <c r="Z11" s="2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6.5</v>
      </c>
    </row>
    <row r="12" spans="1:48" ht="18.75" customHeight="1" x14ac:dyDescent="0.3">
      <c r="A12" s="158"/>
      <c r="B12" s="5">
        <v>43811</v>
      </c>
      <c r="C12" s="25"/>
      <c r="D12" s="27"/>
      <c r="E12" s="27"/>
      <c r="F12" s="27"/>
      <c r="G12" s="27"/>
      <c r="H12" s="27"/>
      <c r="I12" s="27"/>
      <c r="J12" s="27">
        <v>0.5</v>
      </c>
      <c r="K12" s="27">
        <v>0.5</v>
      </c>
      <c r="L12" s="27"/>
      <c r="M12" s="27"/>
      <c r="N12" s="27"/>
      <c r="O12" s="27"/>
      <c r="P12" s="27"/>
      <c r="Q12" s="27"/>
      <c r="R12" s="27"/>
      <c r="S12" s="27">
        <v>2</v>
      </c>
      <c r="T12" s="27"/>
      <c r="U12" s="27"/>
      <c r="V12" s="27">
        <v>1</v>
      </c>
      <c r="W12" s="27">
        <v>1.5</v>
      </c>
      <c r="X12" s="27"/>
      <c r="Y12" s="37"/>
      <c r="Z12" s="2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5.5</v>
      </c>
    </row>
    <row r="13" spans="1:48" ht="18.75" customHeight="1" x14ac:dyDescent="0.3">
      <c r="A13" s="158"/>
      <c r="B13" s="5">
        <v>43812</v>
      </c>
      <c r="C13" s="25"/>
      <c r="D13" s="28"/>
      <c r="E13" s="82"/>
      <c r="F13" s="27"/>
      <c r="G13" s="27"/>
      <c r="H13" s="27"/>
      <c r="I13" s="27"/>
      <c r="J13" s="27"/>
      <c r="K13" s="27"/>
      <c r="L13" s="27"/>
      <c r="M13" s="27">
        <v>7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>
        <v>0.25</v>
      </c>
      <c r="Y13" s="27"/>
      <c r="Z13" s="2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7.25</v>
      </c>
    </row>
    <row r="14" spans="1:48" s="17" customFormat="1" ht="18.75" customHeight="1" x14ac:dyDescent="0.3">
      <c r="A14" s="158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/>
    </row>
    <row r="15" spans="1:48" ht="18.75" customHeight="1" x14ac:dyDescent="0.3">
      <c r="A15" s="158"/>
      <c r="B15" s="5">
        <v>43815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>
        <v>3.5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>
        <v>1.5</v>
      </c>
      <c r="Z15" s="27">
        <v>2</v>
      </c>
      <c r="AA15" s="27"/>
      <c r="AB15" s="2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ref="AV15:AV32" si="0">SUM(C15:AU15)</f>
        <v>7</v>
      </c>
    </row>
    <row r="16" spans="1:48" ht="18.75" customHeight="1" x14ac:dyDescent="0.3">
      <c r="A16" s="158"/>
      <c r="B16" s="5">
        <v>43816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>
        <v>3</v>
      </c>
      <c r="AB16" s="27">
        <v>3</v>
      </c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6</v>
      </c>
    </row>
    <row r="17" spans="1:48" ht="18.75" customHeight="1" x14ac:dyDescent="0.3">
      <c r="A17" s="158"/>
      <c r="B17" s="5">
        <v>43817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0</v>
      </c>
    </row>
    <row r="18" spans="1:48" ht="18.75" customHeight="1" x14ac:dyDescent="0.3">
      <c r="A18" s="158"/>
      <c r="B18" s="5">
        <v>43818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3"/>
      <c r="Y18" s="27"/>
      <c r="Z18" s="27"/>
      <c r="AA18" s="27"/>
      <c r="AB18" s="2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0</v>
      </c>
    </row>
    <row r="19" spans="1:48" ht="18.75" customHeight="1" x14ac:dyDescent="0.3">
      <c r="A19" s="158"/>
      <c r="B19" s="5">
        <v>43819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0</v>
      </c>
    </row>
    <row r="20" spans="1:48" s="17" customFormat="1" ht="18.75" customHeight="1" x14ac:dyDescent="0.3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8" ht="18.75" customHeight="1" x14ac:dyDescent="0.3">
      <c r="A21" s="158"/>
      <c r="B21" s="5">
        <v>43822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0</v>
      </c>
    </row>
    <row r="22" spans="1:48" ht="18.75" customHeight="1" x14ac:dyDescent="0.3">
      <c r="A22" s="158"/>
      <c r="B22" s="5">
        <v>43823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0</v>
      </c>
    </row>
    <row r="23" spans="1:48" ht="18.75" customHeight="1" x14ac:dyDescent="0.3">
      <c r="A23" s="158"/>
      <c r="B23" s="5">
        <v>43824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0</v>
      </c>
    </row>
    <row r="24" spans="1:48" ht="18.75" customHeight="1" x14ac:dyDescent="0.3">
      <c r="A24" s="158"/>
      <c r="B24" s="5">
        <v>43825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0</v>
      </c>
    </row>
    <row r="25" spans="1:48" ht="18.75" customHeight="1" x14ac:dyDescent="0.3">
      <c r="A25" s="158"/>
      <c r="B25" s="5">
        <v>43826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0</v>
      </c>
    </row>
    <row r="26" spans="1:48" s="17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8" ht="18.75" customHeight="1" x14ac:dyDescent="0.3">
      <c r="A27" s="158"/>
      <c r="B27" s="5">
        <v>43829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si="0"/>
        <v>0</v>
      </c>
    </row>
    <row r="28" spans="1:48" ht="18.75" customHeight="1" x14ac:dyDescent="0.3">
      <c r="A28" s="158"/>
      <c r="B28" s="5">
        <v>43830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</row>
    <row r="29" spans="1:48" ht="18.75" customHeight="1" x14ac:dyDescent="0.3">
      <c r="A29" s="158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2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0</v>
      </c>
    </row>
    <row r="30" spans="1:48" ht="18.75" customHeight="1" x14ac:dyDescent="0.3">
      <c r="A30" s="158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8" ht="18.75" customHeight="1" x14ac:dyDescent="0.3">
      <c r="A31" s="158"/>
      <c r="B31" s="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</row>
    <row r="32" spans="1:48" s="17" customFormat="1" ht="19.5" customHeight="1" thickBot="1" x14ac:dyDescent="0.35">
      <c r="A32" s="159"/>
      <c r="B32" s="40"/>
      <c r="C32" s="44">
        <v>0.5</v>
      </c>
      <c r="D32" s="44">
        <v>0.25</v>
      </c>
      <c r="E32" s="44">
        <v>0.25</v>
      </c>
      <c r="F32" s="44">
        <v>0.5</v>
      </c>
      <c r="G32" s="44">
        <v>0.25</v>
      </c>
      <c r="H32" s="44">
        <v>0.5</v>
      </c>
      <c r="I32" s="44">
        <v>0.25</v>
      </c>
      <c r="J32" s="44">
        <v>0.25</v>
      </c>
      <c r="K32" s="44">
        <v>0.25</v>
      </c>
      <c r="L32" s="44">
        <v>0.25</v>
      </c>
      <c r="M32" s="44">
        <v>0.5</v>
      </c>
      <c r="N32" s="44">
        <v>0.25</v>
      </c>
      <c r="O32" s="44">
        <v>0.5</v>
      </c>
      <c r="P32" s="44">
        <v>0.25</v>
      </c>
      <c r="Q32" s="44">
        <v>0.5</v>
      </c>
      <c r="R32" s="44">
        <v>0.25</v>
      </c>
      <c r="S32" s="44">
        <v>0.5</v>
      </c>
      <c r="T32" s="44">
        <v>0.25</v>
      </c>
      <c r="U32" s="44">
        <v>0.5</v>
      </c>
      <c r="V32" s="44">
        <v>0.5</v>
      </c>
      <c r="W32" s="44">
        <v>0.25</v>
      </c>
      <c r="X32" s="44"/>
      <c r="Y32" s="44">
        <v>0.25</v>
      </c>
      <c r="Z32" s="44">
        <v>0.5</v>
      </c>
      <c r="AA32" s="44">
        <v>0.5</v>
      </c>
      <c r="AB32" s="44">
        <v>0.5</v>
      </c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9.25</v>
      </c>
    </row>
    <row r="33" spans="1:48" ht="19.5" customHeight="1" thickBot="1" x14ac:dyDescent="0.35">
      <c r="A33" s="39" t="s">
        <v>30</v>
      </c>
      <c r="B33" s="41"/>
      <c r="C33" s="85">
        <f t="shared" ref="C33:AJ33" si="1">SUM(C3:C32)</f>
        <v>10</v>
      </c>
      <c r="D33" s="85">
        <f t="shared" si="1"/>
        <v>2.25</v>
      </c>
      <c r="E33" s="85">
        <f t="shared" si="1"/>
        <v>0.75</v>
      </c>
      <c r="F33" s="85">
        <f t="shared" si="1"/>
        <v>4.5</v>
      </c>
      <c r="G33" s="85">
        <f t="shared" si="1"/>
        <v>1.25</v>
      </c>
      <c r="H33" s="85">
        <f t="shared" si="1"/>
        <v>4.5</v>
      </c>
      <c r="I33" s="85">
        <f t="shared" si="1"/>
        <v>1.25</v>
      </c>
      <c r="J33" s="85">
        <f t="shared" si="1"/>
        <v>1.75</v>
      </c>
      <c r="K33" s="85">
        <f t="shared" si="1"/>
        <v>1.75</v>
      </c>
      <c r="L33" s="85">
        <f t="shared" si="1"/>
        <v>1.25</v>
      </c>
      <c r="M33" s="85">
        <f t="shared" si="1"/>
        <v>12</v>
      </c>
      <c r="N33" s="85">
        <f t="shared" si="1"/>
        <v>1.25</v>
      </c>
      <c r="O33" s="85">
        <f t="shared" si="1"/>
        <v>7.75</v>
      </c>
      <c r="P33" s="85">
        <f t="shared" si="1"/>
        <v>1.75</v>
      </c>
      <c r="Q33" s="85">
        <f t="shared" si="1"/>
        <v>9</v>
      </c>
      <c r="R33" s="85">
        <f t="shared" si="1"/>
        <v>2.5</v>
      </c>
      <c r="S33" s="85">
        <f t="shared" si="1"/>
        <v>5.5</v>
      </c>
      <c r="T33" s="85">
        <f t="shared" si="1"/>
        <v>1.25</v>
      </c>
      <c r="U33" s="85">
        <f t="shared" si="1"/>
        <v>4</v>
      </c>
      <c r="V33" s="85">
        <f t="shared" si="1"/>
        <v>2.5</v>
      </c>
      <c r="W33" s="85">
        <f t="shared" si="1"/>
        <v>1.75</v>
      </c>
      <c r="X33" s="85">
        <f t="shared" si="1"/>
        <v>0.25</v>
      </c>
      <c r="Y33" s="85">
        <f t="shared" si="1"/>
        <v>1.75</v>
      </c>
      <c r="Z33" s="85">
        <f t="shared" si="1"/>
        <v>2.5</v>
      </c>
      <c r="AA33" s="85">
        <f t="shared" si="1"/>
        <v>3.5</v>
      </c>
      <c r="AB33" s="85">
        <f t="shared" si="1"/>
        <v>3.5</v>
      </c>
      <c r="AC33" s="83">
        <f t="shared" si="1"/>
        <v>0</v>
      </c>
      <c r="AD33" s="83">
        <f t="shared" si="1"/>
        <v>0</v>
      </c>
      <c r="AE33" s="83">
        <f t="shared" si="1"/>
        <v>0</v>
      </c>
      <c r="AF33" s="83">
        <f t="shared" si="1"/>
        <v>0</v>
      </c>
      <c r="AG33" s="83">
        <f t="shared" si="1"/>
        <v>0</v>
      </c>
      <c r="AH33" s="83">
        <f t="shared" si="1"/>
        <v>0</v>
      </c>
      <c r="AI33" s="83">
        <f t="shared" si="1"/>
        <v>0</v>
      </c>
      <c r="AJ33" s="83">
        <f t="shared" si="1"/>
        <v>0</v>
      </c>
      <c r="AK33" s="83">
        <f t="shared" ref="AK33:AU33" si="2">SUM(AK3:AK31)</f>
        <v>0</v>
      </c>
      <c r="AL33" s="83">
        <f t="shared" si="2"/>
        <v>0</v>
      </c>
      <c r="AM33" s="83">
        <f t="shared" si="2"/>
        <v>0</v>
      </c>
      <c r="AN33" s="83">
        <f t="shared" si="2"/>
        <v>0</v>
      </c>
      <c r="AO33" s="83">
        <f t="shared" si="2"/>
        <v>0</v>
      </c>
      <c r="AP33" s="83">
        <f t="shared" si="2"/>
        <v>0</v>
      </c>
      <c r="AQ33" s="83">
        <f t="shared" si="2"/>
        <v>0</v>
      </c>
      <c r="AR33" s="83">
        <f t="shared" si="2"/>
        <v>0</v>
      </c>
      <c r="AS33" s="83">
        <f t="shared" si="2"/>
        <v>0</v>
      </c>
      <c r="AT33" s="83">
        <f t="shared" si="2"/>
        <v>0</v>
      </c>
      <c r="AU33" s="83">
        <f t="shared" si="2"/>
        <v>0</v>
      </c>
      <c r="AV33" s="84">
        <f>SUM(AV3:AV32)</f>
        <v>90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List16"/>
  <dimension ref="A1:AV34"/>
  <sheetViews>
    <sheetView topLeftCell="M1" zoomScale="55" zoomScaleNormal="55" workbookViewId="0">
      <selection activeCell="V38" sqref="V38"/>
    </sheetView>
  </sheetViews>
  <sheetFormatPr defaultColWidth="15.7109375" defaultRowHeight="15" x14ac:dyDescent="0.25"/>
  <sheetData>
    <row r="1" spans="1:48" ht="19.5" customHeight="1" thickBot="1" x14ac:dyDescent="0.35">
      <c r="A1" s="154" t="s">
        <v>237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266</v>
      </c>
      <c r="D2" s="89" t="s">
        <v>174</v>
      </c>
      <c r="E2" s="89" t="s">
        <v>109</v>
      </c>
      <c r="F2" s="89" t="s">
        <v>106</v>
      </c>
      <c r="G2" s="89" t="s">
        <v>267</v>
      </c>
      <c r="H2" s="89" t="s">
        <v>106</v>
      </c>
      <c r="I2" s="89" t="s">
        <v>268</v>
      </c>
      <c r="J2" s="89" t="s">
        <v>269</v>
      </c>
      <c r="K2" s="89" t="s">
        <v>109</v>
      </c>
      <c r="L2" s="89" t="s">
        <v>63</v>
      </c>
      <c r="M2" s="89" t="s">
        <v>219</v>
      </c>
      <c r="N2" s="89" t="s">
        <v>264</v>
      </c>
      <c r="O2" s="89" t="s">
        <v>18</v>
      </c>
      <c r="P2" s="89" t="s">
        <v>182</v>
      </c>
      <c r="Q2" s="89" t="s">
        <v>208</v>
      </c>
      <c r="R2" s="89" t="s">
        <v>130</v>
      </c>
      <c r="S2" s="89" t="s">
        <v>74</v>
      </c>
      <c r="T2" s="89" t="s">
        <v>33</v>
      </c>
      <c r="U2" s="89" t="s">
        <v>162</v>
      </c>
      <c r="V2" s="89" t="s">
        <v>270</v>
      </c>
      <c r="W2" s="89" t="s">
        <v>33</v>
      </c>
      <c r="X2" s="89" t="s">
        <v>271</v>
      </c>
      <c r="Y2" s="89" t="s">
        <v>272</v>
      </c>
      <c r="Z2" s="89" t="s">
        <v>245</v>
      </c>
      <c r="AA2" s="89" t="s">
        <v>273</v>
      </c>
      <c r="AB2" s="89" t="s">
        <v>256</v>
      </c>
      <c r="AC2" s="89" t="s">
        <v>218</v>
      </c>
      <c r="AD2" s="89" t="s">
        <v>274</v>
      </c>
      <c r="AE2" s="89" t="s">
        <v>263</v>
      </c>
      <c r="AF2" s="89" t="s">
        <v>275</v>
      </c>
      <c r="AG2" s="89" t="s">
        <v>276</v>
      </c>
      <c r="AH2" s="89" t="s">
        <v>42</v>
      </c>
      <c r="AI2" s="89" t="s">
        <v>277</v>
      </c>
      <c r="AJ2" s="89" t="s">
        <v>278</v>
      </c>
      <c r="AK2" s="89" t="s">
        <v>279</v>
      </c>
      <c r="AL2" s="89" t="s">
        <v>280</v>
      </c>
      <c r="AM2" s="89"/>
      <c r="AN2" s="89"/>
      <c r="AO2" s="89"/>
      <c r="AP2" s="89"/>
      <c r="AQ2" s="89"/>
      <c r="AR2" s="89"/>
      <c r="AS2" s="89"/>
      <c r="AT2" s="89"/>
      <c r="AU2" s="89" t="s">
        <v>281</v>
      </c>
      <c r="AV2" s="12" t="s">
        <v>28</v>
      </c>
    </row>
    <row r="3" spans="1:48" ht="19.5" customHeight="1" thickBot="1" x14ac:dyDescent="0.35">
      <c r="A3" s="157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</row>
    <row r="4" spans="1:48" ht="19.5" customHeight="1" thickBot="1" x14ac:dyDescent="0.35">
      <c r="A4" s="158"/>
      <c r="B4" s="9"/>
      <c r="C4" s="25"/>
      <c r="D4" s="37"/>
      <c r="E4" s="37"/>
      <c r="F4" s="37"/>
      <c r="G4" s="3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>SUM(C4:AU4)</f>
        <v>0</v>
      </c>
    </row>
    <row r="5" spans="1:48" ht="19.5" customHeight="1" thickBot="1" x14ac:dyDescent="0.35">
      <c r="A5" s="158"/>
      <c r="B5" s="9">
        <v>43831</v>
      </c>
      <c r="C5" s="25"/>
      <c r="D5" s="37"/>
      <c r="E5" s="37"/>
      <c r="F5" s="37"/>
      <c r="G5" s="37"/>
      <c r="H5" s="2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>SUM(C5:AU5)</f>
        <v>0</v>
      </c>
    </row>
    <row r="6" spans="1:48" ht="19.5" customHeight="1" thickBot="1" x14ac:dyDescent="0.35">
      <c r="A6" s="158"/>
      <c r="B6" s="9">
        <v>43832</v>
      </c>
      <c r="C6" s="25"/>
      <c r="D6" s="27"/>
      <c r="E6" s="37"/>
      <c r="F6" s="37"/>
      <c r="G6" s="37"/>
      <c r="H6" s="2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>SUM(C6:AU6)</f>
        <v>0</v>
      </c>
    </row>
    <row r="7" spans="1:48" ht="18.75" customHeight="1" x14ac:dyDescent="0.3">
      <c r="A7" s="158"/>
      <c r="B7" s="9">
        <v>43833</v>
      </c>
      <c r="C7" s="25"/>
      <c r="D7" s="27"/>
      <c r="E7" s="37"/>
      <c r="F7" s="37"/>
      <c r="G7" s="37"/>
      <c r="H7" s="2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>SUM(C7:AU7)</f>
        <v>0</v>
      </c>
    </row>
    <row r="8" spans="1:48" s="17" customFormat="1" ht="18.75" customHeight="1" x14ac:dyDescent="0.3">
      <c r="A8" s="158"/>
      <c r="B8" s="15"/>
      <c r="C8" s="21"/>
      <c r="D8" s="22"/>
      <c r="E8" s="4"/>
      <c r="F8" s="4"/>
      <c r="G8" s="4"/>
      <c r="H8" s="2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8" ht="18.75" customHeight="1" x14ac:dyDescent="0.3">
      <c r="A9" s="158"/>
      <c r="B9" s="5">
        <v>43836</v>
      </c>
      <c r="C9" s="25">
        <v>2.5</v>
      </c>
      <c r="D9" s="27">
        <v>2</v>
      </c>
      <c r="E9" s="27"/>
      <c r="F9" s="27"/>
      <c r="G9" s="27"/>
      <c r="H9" s="27"/>
      <c r="I9" s="37"/>
      <c r="J9" s="37"/>
      <c r="K9" s="2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4.5</v>
      </c>
    </row>
    <row r="10" spans="1:48" ht="18.75" customHeight="1" x14ac:dyDescent="0.3">
      <c r="A10" s="158"/>
      <c r="B10" s="5">
        <v>43837</v>
      </c>
      <c r="C10" s="25"/>
      <c r="D10" s="27"/>
      <c r="E10" s="27">
        <v>4.5</v>
      </c>
      <c r="F10" s="27">
        <v>1.5</v>
      </c>
      <c r="G10" s="27"/>
      <c r="H10" s="27"/>
      <c r="I10" s="27"/>
      <c r="J10" s="37"/>
      <c r="K10" s="27"/>
      <c r="L10" s="27"/>
      <c r="M10" s="27"/>
      <c r="N10" s="27"/>
      <c r="O10" s="37"/>
      <c r="P10" s="2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6</v>
      </c>
    </row>
    <row r="11" spans="1:48" ht="18.75" customHeight="1" x14ac:dyDescent="0.3">
      <c r="A11" s="158"/>
      <c r="B11" s="5">
        <v>43838</v>
      </c>
      <c r="C11" s="25"/>
      <c r="D11" s="27"/>
      <c r="E11" s="27"/>
      <c r="F11" s="27"/>
      <c r="G11" s="27">
        <v>1.5</v>
      </c>
      <c r="H11" s="27">
        <v>1.5</v>
      </c>
      <c r="I11" s="27">
        <v>1.5</v>
      </c>
      <c r="J11" s="27">
        <v>2</v>
      </c>
      <c r="K11" s="27">
        <v>1</v>
      </c>
      <c r="L11" s="27"/>
      <c r="M11" s="27"/>
      <c r="N11" s="27"/>
      <c r="O11" s="37"/>
      <c r="P11" s="2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7.5</v>
      </c>
    </row>
    <row r="12" spans="1:48" ht="18.75" customHeight="1" x14ac:dyDescent="0.3">
      <c r="A12" s="158"/>
      <c r="B12" s="5">
        <v>43839</v>
      </c>
      <c r="C12" s="25"/>
      <c r="D12" s="27">
        <v>2</v>
      </c>
      <c r="E12" s="27"/>
      <c r="F12" s="27"/>
      <c r="G12" s="27"/>
      <c r="H12" s="27"/>
      <c r="I12" s="27">
        <v>2</v>
      </c>
      <c r="J12" s="27"/>
      <c r="K12" s="27"/>
      <c r="L12" s="27">
        <v>2</v>
      </c>
      <c r="M12" s="27">
        <v>0.5</v>
      </c>
      <c r="N12" s="27">
        <v>0.5</v>
      </c>
      <c r="O12" s="27"/>
      <c r="P12" s="2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</v>
      </c>
    </row>
    <row r="13" spans="1:48" ht="18.75" customHeight="1" x14ac:dyDescent="0.3">
      <c r="A13" s="158"/>
      <c r="B13" s="5">
        <v>43840</v>
      </c>
      <c r="C13" s="25"/>
      <c r="D13" s="28">
        <v>0.5</v>
      </c>
      <c r="E13" s="82"/>
      <c r="F13" s="27"/>
      <c r="G13" s="27"/>
      <c r="H13" s="27"/>
      <c r="I13" s="27"/>
      <c r="J13" s="27"/>
      <c r="K13" s="27"/>
      <c r="L13" s="27">
        <v>0.5</v>
      </c>
      <c r="M13" s="27"/>
      <c r="N13" s="27">
        <v>0.5</v>
      </c>
      <c r="O13" s="27">
        <v>2</v>
      </c>
      <c r="P13" s="27">
        <v>3</v>
      </c>
      <c r="Q13" s="2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6.5</v>
      </c>
    </row>
    <row r="14" spans="1:48" s="17" customFormat="1" ht="18.75" customHeight="1" x14ac:dyDescent="0.3">
      <c r="A14" s="158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8" ht="18.75" customHeight="1" x14ac:dyDescent="0.3">
      <c r="A15" s="158"/>
      <c r="B15" s="5">
        <v>43843</v>
      </c>
      <c r="C15" s="25">
        <v>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>
        <v>2</v>
      </c>
      <c r="Q15" s="27">
        <v>2</v>
      </c>
      <c r="R15" s="27"/>
      <c r="S15" s="37"/>
      <c r="T15" s="2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6</v>
      </c>
    </row>
    <row r="16" spans="1:48" ht="18.75" customHeight="1" x14ac:dyDescent="0.3">
      <c r="A16" s="158"/>
      <c r="B16" s="5">
        <v>43844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>
        <v>3.5</v>
      </c>
      <c r="R16" s="27">
        <v>3</v>
      </c>
      <c r="S16" s="37"/>
      <c r="T16" s="27"/>
      <c r="U16" s="37"/>
      <c r="V16" s="2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6.5</v>
      </c>
    </row>
    <row r="17" spans="1:48" ht="18.75" customHeight="1" x14ac:dyDescent="0.3">
      <c r="A17" s="158"/>
      <c r="B17" s="5">
        <v>43845</v>
      </c>
      <c r="C17" s="25">
        <v>1</v>
      </c>
      <c r="D17" s="27"/>
      <c r="E17" s="27"/>
      <c r="F17" s="27"/>
      <c r="G17" s="27"/>
      <c r="H17" s="27"/>
      <c r="I17" s="27"/>
      <c r="J17" s="27">
        <v>2</v>
      </c>
      <c r="K17" s="27"/>
      <c r="L17" s="27"/>
      <c r="M17" s="27"/>
      <c r="N17" s="27"/>
      <c r="O17" s="27"/>
      <c r="P17" s="27"/>
      <c r="Q17" s="27"/>
      <c r="R17" s="27">
        <v>3</v>
      </c>
      <c r="S17" s="27">
        <v>1</v>
      </c>
      <c r="T17" s="27">
        <v>0.5</v>
      </c>
      <c r="U17" s="27"/>
      <c r="V17" s="27"/>
      <c r="W17" s="2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7.5</v>
      </c>
    </row>
    <row r="18" spans="1:48" ht="18.75" customHeight="1" x14ac:dyDescent="0.3">
      <c r="A18" s="158"/>
      <c r="B18" s="5">
        <v>43846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>
        <v>3.5</v>
      </c>
      <c r="U18" s="27">
        <v>3</v>
      </c>
      <c r="V18" s="27">
        <v>1</v>
      </c>
      <c r="W18" s="2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7.5</v>
      </c>
    </row>
    <row r="19" spans="1:48" ht="18.75" customHeight="1" x14ac:dyDescent="0.3">
      <c r="A19" s="158"/>
      <c r="B19" s="5">
        <v>43847</v>
      </c>
      <c r="C19" s="25"/>
      <c r="D19" s="27">
        <v>3.5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>
        <v>2</v>
      </c>
      <c r="W19" s="27">
        <v>2</v>
      </c>
      <c r="X19" s="37"/>
      <c r="Y19" s="2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7.5</v>
      </c>
    </row>
    <row r="20" spans="1:48" s="17" customFormat="1" ht="18.75" customHeight="1" x14ac:dyDescent="0.3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8" ht="18.75" customHeight="1" x14ac:dyDescent="0.3">
      <c r="A21" s="158"/>
      <c r="B21" s="5">
        <v>43850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>
        <v>4</v>
      </c>
      <c r="U21" s="27">
        <v>1.5</v>
      </c>
      <c r="V21" s="27"/>
      <c r="W21" s="27"/>
      <c r="X21" s="27">
        <v>2</v>
      </c>
      <c r="Y21" s="27"/>
      <c r="Z21" s="27"/>
      <c r="AA21" s="2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</row>
    <row r="22" spans="1:48" ht="18.75" customHeight="1" x14ac:dyDescent="0.3">
      <c r="A22" s="158"/>
      <c r="B22" s="5">
        <v>43851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>
        <v>2</v>
      </c>
      <c r="V22" s="27"/>
      <c r="W22" s="27"/>
      <c r="X22" s="27">
        <v>3.5</v>
      </c>
      <c r="Y22" s="27">
        <v>1</v>
      </c>
      <c r="Z22" s="27">
        <v>1</v>
      </c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7.5</v>
      </c>
    </row>
    <row r="23" spans="1:48" ht="18.75" customHeight="1" x14ac:dyDescent="0.3">
      <c r="A23" s="158"/>
      <c r="B23" s="5">
        <v>43852</v>
      </c>
      <c r="C23" s="25">
        <v>5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>
        <v>2.5</v>
      </c>
      <c r="AB23" s="2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</row>
    <row r="24" spans="1:48" ht="18.75" customHeight="1" x14ac:dyDescent="0.3">
      <c r="A24" s="158"/>
      <c r="B24" s="5">
        <v>43853</v>
      </c>
      <c r="C24" s="25"/>
      <c r="D24" s="27"/>
      <c r="E24" s="27">
        <v>2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>
        <v>1</v>
      </c>
      <c r="AA24" s="27">
        <v>2.5</v>
      </c>
      <c r="AB24" s="27">
        <v>2</v>
      </c>
      <c r="AC24" s="27"/>
      <c r="AD24" s="37"/>
      <c r="AE24" s="27"/>
      <c r="AF24" s="2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</row>
    <row r="25" spans="1:48" ht="18.75" customHeight="1" x14ac:dyDescent="0.3">
      <c r="A25" s="158"/>
      <c r="B25" s="5">
        <v>43854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>
        <v>3.5</v>
      </c>
      <c r="P25" s="27"/>
      <c r="Q25" s="27"/>
      <c r="R25" s="27"/>
      <c r="S25" s="27"/>
      <c r="T25" s="27">
        <v>1</v>
      </c>
      <c r="U25" s="27"/>
      <c r="V25" s="27"/>
      <c r="W25" s="27"/>
      <c r="X25" s="27"/>
      <c r="Y25" s="27"/>
      <c r="Z25" s="27"/>
      <c r="AA25" s="27"/>
      <c r="AB25" s="27">
        <v>2</v>
      </c>
      <c r="AC25" s="27">
        <v>1</v>
      </c>
      <c r="AD25" s="37"/>
      <c r="AE25" s="27"/>
      <c r="AF25" s="2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</row>
    <row r="26" spans="1:48" s="17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8" ht="18.75" customHeight="1" x14ac:dyDescent="0.3">
      <c r="A27" s="158"/>
      <c r="B27" s="5">
        <v>43857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>
        <v>2</v>
      </c>
      <c r="AE27" s="25">
        <v>2</v>
      </c>
      <c r="AF27" s="25">
        <v>3.5</v>
      </c>
      <c r="AG27" s="25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</row>
    <row r="28" spans="1:48" ht="18.75" customHeight="1" x14ac:dyDescent="0.3">
      <c r="A28" s="158"/>
      <c r="B28" s="5">
        <v>43858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>
        <v>4</v>
      </c>
      <c r="AC28" s="25"/>
      <c r="AD28" s="25"/>
      <c r="AE28" s="25"/>
      <c r="AF28" s="25">
        <v>2</v>
      </c>
      <c r="AG28" s="25">
        <v>1.5</v>
      </c>
      <c r="AH28" s="25"/>
      <c r="AI28" s="25"/>
      <c r="AJ28" s="25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7.5</v>
      </c>
    </row>
    <row r="29" spans="1:48" ht="18.75" customHeight="1" x14ac:dyDescent="0.3">
      <c r="A29" s="158"/>
      <c r="B29" s="5">
        <v>43859</v>
      </c>
      <c r="C29" s="25"/>
      <c r="D29" s="27">
        <v>0.5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>
        <v>1.5</v>
      </c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27">
        <v>3</v>
      </c>
      <c r="AC29" s="27"/>
      <c r="AD29" s="27"/>
      <c r="AE29" s="27"/>
      <c r="AF29" s="27">
        <v>1</v>
      </c>
      <c r="AG29" s="27"/>
      <c r="AH29" s="27">
        <v>0.5</v>
      </c>
      <c r="AI29" s="27">
        <v>1.5</v>
      </c>
      <c r="AJ29" s="27">
        <v>1</v>
      </c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9</v>
      </c>
    </row>
    <row r="30" spans="1:48" ht="18.75" customHeight="1" x14ac:dyDescent="0.3">
      <c r="A30" s="158"/>
      <c r="B30" s="5">
        <v>43860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>
        <v>2</v>
      </c>
      <c r="AC30" s="25">
        <v>0.5</v>
      </c>
      <c r="AD30" s="25"/>
      <c r="AE30" s="25"/>
      <c r="AF30" s="27"/>
      <c r="AG30" s="27">
        <v>1</v>
      </c>
      <c r="AH30" s="27"/>
      <c r="AI30" s="27"/>
      <c r="AJ30" s="27"/>
      <c r="AK30" s="27">
        <v>2</v>
      </c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5.5</v>
      </c>
    </row>
    <row r="31" spans="1:48" s="35" customFormat="1" ht="18.75" customHeight="1" x14ac:dyDescent="0.3">
      <c r="A31" s="158"/>
      <c r="B31" s="5">
        <v>43861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25">
        <v>1</v>
      </c>
      <c r="AA31" s="25">
        <v>0.5</v>
      </c>
      <c r="AB31" s="25">
        <v>0.5</v>
      </c>
      <c r="AC31" s="31"/>
      <c r="AD31" s="31"/>
      <c r="AE31" s="31"/>
      <c r="AF31" s="25">
        <v>0.5</v>
      </c>
      <c r="AG31" s="25">
        <v>2</v>
      </c>
      <c r="AH31" s="31"/>
      <c r="AI31" s="31"/>
      <c r="AJ31" s="31"/>
      <c r="AK31" s="31"/>
      <c r="AL31" s="25">
        <v>2</v>
      </c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6.5</v>
      </c>
    </row>
    <row r="32" spans="1:48" s="17" customFormat="1" ht="19.5" customHeight="1" thickBot="1" x14ac:dyDescent="0.35">
      <c r="A32" s="159"/>
      <c r="B32" s="40"/>
      <c r="C32" s="44">
        <v>0.5</v>
      </c>
      <c r="D32" s="44">
        <v>0.5</v>
      </c>
      <c r="E32" s="44">
        <v>0.5</v>
      </c>
      <c r="F32" s="44"/>
      <c r="G32" s="44"/>
      <c r="H32" s="44"/>
      <c r="I32" s="44">
        <v>0.5</v>
      </c>
      <c r="J32" s="44">
        <v>0.5</v>
      </c>
      <c r="K32" s="44"/>
      <c r="L32" s="44">
        <v>0.5</v>
      </c>
      <c r="M32" s="44"/>
      <c r="N32" s="44"/>
      <c r="O32" s="44"/>
      <c r="P32" s="44">
        <v>0.5</v>
      </c>
      <c r="Q32" s="44">
        <v>0.5</v>
      </c>
      <c r="R32" s="44">
        <v>0.5</v>
      </c>
      <c r="S32" s="44"/>
      <c r="T32" s="44">
        <v>0.5</v>
      </c>
      <c r="U32" s="44">
        <v>0.5</v>
      </c>
      <c r="V32" s="44">
        <v>0.5</v>
      </c>
      <c r="W32" s="44">
        <v>0.5</v>
      </c>
      <c r="X32" s="44">
        <v>0.5</v>
      </c>
      <c r="Y32" s="44"/>
      <c r="Z32" s="44"/>
      <c r="AA32" s="44">
        <v>0.5</v>
      </c>
      <c r="AB32" s="44">
        <v>0.5</v>
      </c>
      <c r="AC32" s="44"/>
      <c r="AD32" s="44">
        <v>0.5</v>
      </c>
      <c r="AE32" s="44"/>
      <c r="AF32" s="44">
        <v>0.5</v>
      </c>
      <c r="AG32" s="44">
        <v>0.5</v>
      </c>
      <c r="AH32" s="44"/>
      <c r="AI32" s="44"/>
      <c r="AJ32" s="44"/>
      <c r="AK32" s="44"/>
      <c r="AL32" s="44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9.5</v>
      </c>
    </row>
    <row r="33" spans="1:48" ht="19.5" customHeight="1" thickBot="1" x14ac:dyDescent="0.35">
      <c r="A33" s="39" t="s">
        <v>30</v>
      </c>
      <c r="B33" s="41"/>
      <c r="C33" s="85">
        <f t="shared" ref="C33:AJ33" si="1">SUM(C3:C32)</f>
        <v>11</v>
      </c>
      <c r="D33" s="85">
        <f t="shared" si="1"/>
        <v>9</v>
      </c>
      <c r="E33" s="85">
        <f t="shared" si="1"/>
        <v>7</v>
      </c>
      <c r="F33" s="85">
        <f t="shared" si="1"/>
        <v>1.5</v>
      </c>
      <c r="G33" s="85">
        <f t="shared" si="1"/>
        <v>1.5</v>
      </c>
      <c r="H33" s="85">
        <f t="shared" si="1"/>
        <v>1.5</v>
      </c>
      <c r="I33" s="85">
        <f t="shared" si="1"/>
        <v>4</v>
      </c>
      <c r="J33" s="85">
        <f t="shared" si="1"/>
        <v>4.5</v>
      </c>
      <c r="K33" s="85">
        <f t="shared" si="1"/>
        <v>1</v>
      </c>
      <c r="L33" s="85">
        <f t="shared" si="1"/>
        <v>3</v>
      </c>
      <c r="M33" s="85">
        <f t="shared" si="1"/>
        <v>0.5</v>
      </c>
      <c r="N33" s="85">
        <f t="shared" si="1"/>
        <v>1</v>
      </c>
      <c r="O33" s="85">
        <f t="shared" si="1"/>
        <v>5.5</v>
      </c>
      <c r="P33" s="85">
        <f t="shared" si="1"/>
        <v>5.5</v>
      </c>
      <c r="Q33" s="85">
        <f t="shared" si="1"/>
        <v>7.5</v>
      </c>
      <c r="R33" s="85">
        <f t="shared" si="1"/>
        <v>6.5</v>
      </c>
      <c r="S33" s="85">
        <f t="shared" si="1"/>
        <v>1</v>
      </c>
      <c r="T33" s="85">
        <f t="shared" si="1"/>
        <v>9.5</v>
      </c>
      <c r="U33" s="85">
        <f t="shared" si="1"/>
        <v>7</v>
      </c>
      <c r="V33" s="85">
        <f t="shared" si="1"/>
        <v>3.5</v>
      </c>
      <c r="W33" s="85">
        <f t="shared" si="1"/>
        <v>2.5</v>
      </c>
      <c r="X33" s="85">
        <f t="shared" si="1"/>
        <v>6</v>
      </c>
      <c r="Y33" s="85">
        <f t="shared" si="1"/>
        <v>1</v>
      </c>
      <c r="Z33" s="85">
        <f t="shared" si="1"/>
        <v>3</v>
      </c>
      <c r="AA33" s="85">
        <f t="shared" si="1"/>
        <v>6</v>
      </c>
      <c r="AB33" s="85">
        <f t="shared" si="1"/>
        <v>14</v>
      </c>
      <c r="AC33" s="85">
        <f t="shared" si="1"/>
        <v>1.5</v>
      </c>
      <c r="AD33" s="85">
        <f t="shared" si="1"/>
        <v>2.5</v>
      </c>
      <c r="AE33" s="85">
        <f t="shared" si="1"/>
        <v>2</v>
      </c>
      <c r="AF33" s="85">
        <f t="shared" si="1"/>
        <v>7.5</v>
      </c>
      <c r="AG33" s="85">
        <f t="shared" si="1"/>
        <v>5</v>
      </c>
      <c r="AH33" s="85">
        <f t="shared" si="1"/>
        <v>0.5</v>
      </c>
      <c r="AI33" s="85">
        <f t="shared" si="1"/>
        <v>1.5</v>
      </c>
      <c r="AJ33" s="85">
        <f t="shared" si="1"/>
        <v>1</v>
      </c>
      <c r="AK33" s="85">
        <f t="shared" ref="AK33:AU33" si="2">SUM(AK3:AK31)</f>
        <v>2</v>
      </c>
      <c r="AL33" s="85">
        <f t="shared" si="2"/>
        <v>2</v>
      </c>
      <c r="AM33" s="83">
        <f t="shared" si="2"/>
        <v>0</v>
      </c>
      <c r="AN33" s="83">
        <f t="shared" si="2"/>
        <v>0</v>
      </c>
      <c r="AO33" s="83">
        <f t="shared" si="2"/>
        <v>0</v>
      </c>
      <c r="AP33" s="83">
        <f t="shared" si="2"/>
        <v>0</v>
      </c>
      <c r="AQ33" s="83">
        <f t="shared" si="2"/>
        <v>0</v>
      </c>
      <c r="AR33" s="83">
        <f t="shared" si="2"/>
        <v>0</v>
      </c>
      <c r="AS33" s="83">
        <f t="shared" si="2"/>
        <v>0</v>
      </c>
      <c r="AT33" s="83">
        <f t="shared" si="2"/>
        <v>0</v>
      </c>
      <c r="AU33" s="83">
        <f t="shared" si="2"/>
        <v>0</v>
      </c>
      <c r="AV33" s="84">
        <f>SUM(AV3:AV32)</f>
        <v>149.5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List17"/>
  <dimension ref="A1:AW34"/>
  <sheetViews>
    <sheetView zoomScale="70" zoomScaleNormal="70" workbookViewId="0">
      <selection activeCell="AJ25" sqref="AJ25"/>
    </sheetView>
  </sheetViews>
  <sheetFormatPr defaultColWidth="15.7109375" defaultRowHeight="15" x14ac:dyDescent="0.25"/>
  <sheetData>
    <row r="1" spans="1:48" ht="19.5" customHeight="1" thickBot="1" x14ac:dyDescent="0.35">
      <c r="A1" s="154" t="s">
        <v>237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282</v>
      </c>
      <c r="D2" s="89" t="s">
        <v>276</v>
      </c>
      <c r="E2" s="89" t="s">
        <v>283</v>
      </c>
      <c r="F2" s="89" t="s">
        <v>284</v>
      </c>
      <c r="G2" s="89" t="s">
        <v>109</v>
      </c>
      <c r="H2" s="89" t="s">
        <v>266</v>
      </c>
      <c r="I2" s="89" t="s">
        <v>46</v>
      </c>
      <c r="J2" s="89" t="s">
        <v>285</v>
      </c>
      <c r="K2" s="89" t="s">
        <v>256</v>
      </c>
      <c r="L2" s="89" t="s">
        <v>91</v>
      </c>
      <c r="M2" s="89" t="s">
        <v>286</v>
      </c>
      <c r="N2" s="89" t="s">
        <v>287</v>
      </c>
      <c r="O2" s="89" t="s">
        <v>241</v>
      </c>
      <c r="P2" s="89" t="s">
        <v>275</v>
      </c>
      <c r="Q2" s="89" t="s">
        <v>207</v>
      </c>
      <c r="R2" s="89" t="s">
        <v>288</v>
      </c>
      <c r="S2" s="89" t="s">
        <v>289</v>
      </c>
      <c r="T2" s="89" t="s">
        <v>290</v>
      </c>
      <c r="U2" s="89" t="s">
        <v>132</v>
      </c>
      <c r="V2" s="89" t="s">
        <v>291</v>
      </c>
      <c r="W2" s="89" t="s">
        <v>18</v>
      </c>
      <c r="X2" s="89" t="s">
        <v>129</v>
      </c>
      <c r="Y2" s="89" t="s">
        <v>249</v>
      </c>
      <c r="Z2" s="89" t="s">
        <v>292</v>
      </c>
      <c r="AA2" s="89" t="s">
        <v>293</v>
      </c>
      <c r="AB2" s="89" t="s">
        <v>256</v>
      </c>
      <c r="AC2" s="89" t="s">
        <v>294</v>
      </c>
      <c r="AD2" s="89" t="s">
        <v>292</v>
      </c>
      <c r="AE2" s="89" t="s">
        <v>174</v>
      </c>
      <c r="AF2" s="89" t="s">
        <v>164</v>
      </c>
      <c r="AG2" s="89" t="s">
        <v>46</v>
      </c>
      <c r="AH2" s="89" t="s">
        <v>152</v>
      </c>
      <c r="AI2" s="89" t="s">
        <v>245</v>
      </c>
      <c r="AJ2" s="89" t="s">
        <v>201</v>
      </c>
      <c r="AK2" s="89" t="s">
        <v>295</v>
      </c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</row>
    <row r="3" spans="1:48" ht="19.5" customHeight="1" thickBot="1" x14ac:dyDescent="0.35">
      <c r="A3" s="157" t="s">
        <v>29</v>
      </c>
      <c r="B3" s="9">
        <v>43864</v>
      </c>
      <c r="C3" s="19">
        <v>5</v>
      </c>
      <c r="D3" s="3"/>
      <c r="E3" s="2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5</v>
      </c>
    </row>
    <row r="4" spans="1:48" ht="19.5" customHeight="1" thickBot="1" x14ac:dyDescent="0.35">
      <c r="A4" s="158"/>
      <c r="B4" s="9">
        <v>43865</v>
      </c>
      <c r="C4" s="25"/>
      <c r="D4" s="27">
        <v>7.5</v>
      </c>
      <c r="E4" s="27"/>
      <c r="F4" s="2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>SUM(C4:AU4)</f>
        <v>7.5</v>
      </c>
    </row>
    <row r="5" spans="1:48" ht="19.5" customHeight="1" thickBot="1" x14ac:dyDescent="0.35">
      <c r="A5" s="158"/>
      <c r="B5" s="9">
        <v>43866</v>
      </c>
      <c r="C5" s="25"/>
      <c r="D5" s="27">
        <v>0.5</v>
      </c>
      <c r="E5" s="27">
        <v>3</v>
      </c>
      <c r="F5" s="27">
        <v>2</v>
      </c>
      <c r="G5" s="27">
        <v>1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2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>SUM(C5:AU5)</f>
        <v>6.5</v>
      </c>
    </row>
    <row r="6" spans="1:48" ht="19.5" customHeight="1" thickBot="1" x14ac:dyDescent="0.35">
      <c r="A6" s="158"/>
      <c r="B6" s="9">
        <v>43867</v>
      </c>
      <c r="C6" s="25"/>
      <c r="D6" s="27"/>
      <c r="E6" s="27"/>
      <c r="F6" s="27">
        <v>2.5</v>
      </c>
      <c r="G6" s="27"/>
      <c r="H6" s="27">
        <v>3</v>
      </c>
      <c r="I6" s="37"/>
      <c r="J6" s="37"/>
      <c r="K6" s="27"/>
      <c r="L6" s="37"/>
      <c r="M6" s="2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2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>SUM(C6:AU6)</f>
        <v>5.5</v>
      </c>
    </row>
    <row r="7" spans="1:48" ht="18.75" customHeight="1" x14ac:dyDescent="0.3">
      <c r="A7" s="158"/>
      <c r="B7" s="9">
        <v>43868</v>
      </c>
      <c r="C7" s="25"/>
      <c r="D7" s="27"/>
      <c r="E7" s="27"/>
      <c r="F7" s="27"/>
      <c r="G7" s="27"/>
      <c r="H7" s="27"/>
      <c r="I7" s="27">
        <v>2</v>
      </c>
      <c r="J7" s="27">
        <v>2.5</v>
      </c>
      <c r="K7" s="27">
        <v>3</v>
      </c>
      <c r="L7" s="37"/>
      <c r="M7" s="2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2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>SUM(C7:AU7)</f>
        <v>7.5</v>
      </c>
    </row>
    <row r="8" spans="1:48" s="17" customFormat="1" ht="18.75" customHeight="1" x14ac:dyDescent="0.3">
      <c r="A8" s="158"/>
      <c r="B8" s="15"/>
      <c r="C8" s="21"/>
      <c r="D8" s="22"/>
      <c r="E8" s="22"/>
      <c r="F8" s="22"/>
      <c r="G8" s="22"/>
      <c r="H8" s="22"/>
      <c r="I8" s="22"/>
      <c r="J8" s="22"/>
      <c r="K8" s="22"/>
      <c r="L8" s="4"/>
      <c r="M8" s="2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22"/>
      <c r="AB8" s="4"/>
      <c r="AC8" s="4"/>
      <c r="AD8" s="4"/>
      <c r="AE8" s="4"/>
      <c r="AF8" s="4"/>
      <c r="AG8" s="4"/>
      <c r="AH8" s="4"/>
      <c r="AI8" s="4"/>
      <c r="AJ8" s="4"/>
      <c r="AK8" s="22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8" ht="18.75" customHeight="1" x14ac:dyDescent="0.3">
      <c r="A9" s="158"/>
      <c r="B9" s="5">
        <v>43871</v>
      </c>
      <c r="C9" s="25"/>
      <c r="D9" s="27"/>
      <c r="E9" s="27"/>
      <c r="F9" s="27"/>
      <c r="G9" s="27"/>
      <c r="H9" s="27"/>
      <c r="I9" s="27"/>
      <c r="J9" s="27"/>
      <c r="K9" s="27">
        <v>6.5</v>
      </c>
      <c r="L9" s="27">
        <v>1</v>
      </c>
      <c r="M9" s="27"/>
      <c r="N9" s="37"/>
      <c r="O9" s="37"/>
      <c r="P9" s="37"/>
      <c r="Q9" s="37"/>
      <c r="R9" s="37"/>
      <c r="S9" s="37"/>
      <c r="T9" s="37"/>
      <c r="U9" s="37"/>
      <c r="V9" s="27"/>
      <c r="W9" s="37"/>
      <c r="X9" s="37"/>
      <c r="Y9" s="37"/>
      <c r="Z9" s="37"/>
      <c r="AA9" s="27"/>
      <c r="AB9" s="37"/>
      <c r="AC9" s="37"/>
      <c r="AD9" s="37"/>
      <c r="AE9" s="37"/>
      <c r="AF9" s="37"/>
      <c r="AG9" s="37"/>
      <c r="AH9" s="37"/>
      <c r="AI9" s="37"/>
      <c r="AJ9" s="37"/>
      <c r="AK9" s="2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</row>
    <row r="10" spans="1:48" ht="18.75" customHeight="1" x14ac:dyDescent="0.3">
      <c r="A10" s="158"/>
      <c r="B10" s="5">
        <v>43872</v>
      </c>
      <c r="C10" s="25"/>
      <c r="D10" s="27"/>
      <c r="E10" s="27"/>
      <c r="F10" s="27"/>
      <c r="G10" s="27"/>
      <c r="H10" s="27"/>
      <c r="I10" s="27"/>
      <c r="J10" s="27"/>
      <c r="K10" s="27">
        <v>1.5</v>
      </c>
      <c r="L10" s="27"/>
      <c r="M10" s="27">
        <v>3.5</v>
      </c>
      <c r="N10" s="27">
        <v>2</v>
      </c>
      <c r="O10" s="27"/>
      <c r="P10" s="27"/>
      <c r="Q10" s="37"/>
      <c r="R10" s="37"/>
      <c r="S10" s="27"/>
      <c r="T10" s="37"/>
      <c r="U10" s="37"/>
      <c r="V10" s="27"/>
      <c r="W10" s="37"/>
      <c r="X10" s="37"/>
      <c r="Y10" s="37"/>
      <c r="Z10" s="37"/>
      <c r="AA10" s="27"/>
      <c r="AB10" s="37"/>
      <c r="AC10" s="37"/>
      <c r="AD10" s="27"/>
      <c r="AE10" s="37"/>
      <c r="AF10" s="37"/>
      <c r="AG10" s="37"/>
      <c r="AH10" s="37"/>
      <c r="AI10" s="37"/>
      <c r="AJ10" s="37"/>
      <c r="AK10" s="2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</v>
      </c>
    </row>
    <row r="11" spans="1:48" ht="18.75" customHeight="1" x14ac:dyDescent="0.3">
      <c r="A11" s="158"/>
      <c r="B11" s="5">
        <v>43873</v>
      </c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37"/>
      <c r="R11" s="27">
        <v>3</v>
      </c>
      <c r="S11" s="27">
        <v>3</v>
      </c>
      <c r="T11" s="27"/>
      <c r="U11" s="37"/>
      <c r="V11" s="27"/>
      <c r="W11" s="37"/>
      <c r="X11" s="37"/>
      <c r="Y11" s="37"/>
      <c r="Z11" s="37"/>
      <c r="AA11" s="27"/>
      <c r="AB11" s="37"/>
      <c r="AC11" s="37"/>
      <c r="AD11" s="27"/>
      <c r="AE11" s="37"/>
      <c r="AF11" s="37"/>
      <c r="AG11" s="37"/>
      <c r="AH11" s="37"/>
      <c r="AI11" s="37"/>
      <c r="AJ11" s="37"/>
      <c r="AK11" s="2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6</v>
      </c>
    </row>
    <row r="12" spans="1:48" ht="18.75" customHeight="1" x14ac:dyDescent="0.3">
      <c r="A12" s="158"/>
      <c r="B12" s="5">
        <v>43874</v>
      </c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>
        <v>2</v>
      </c>
      <c r="P12" s="27">
        <v>3</v>
      </c>
      <c r="Q12" s="27">
        <v>1</v>
      </c>
      <c r="R12" s="27"/>
      <c r="S12" s="27">
        <v>1</v>
      </c>
      <c r="T12" s="27"/>
      <c r="U12" s="37"/>
      <c r="V12" s="27"/>
      <c r="W12" s="27"/>
      <c r="X12" s="27"/>
      <c r="Y12" s="37"/>
      <c r="Z12" s="27"/>
      <c r="AA12" s="27"/>
      <c r="AB12" s="37"/>
      <c r="AC12" s="37"/>
      <c r="AD12" s="27"/>
      <c r="AE12" s="37"/>
      <c r="AF12" s="37"/>
      <c r="AG12" s="37"/>
      <c r="AH12" s="37"/>
      <c r="AI12" s="37"/>
      <c r="AJ12" s="37"/>
      <c r="AK12" s="2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</v>
      </c>
    </row>
    <row r="13" spans="1:48" ht="18.75" customHeight="1" x14ac:dyDescent="0.3">
      <c r="A13" s="158"/>
      <c r="B13" s="5">
        <v>43875</v>
      </c>
      <c r="C13" s="25"/>
      <c r="D13" s="28"/>
      <c r="E13" s="82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>
        <v>1</v>
      </c>
      <c r="U13" s="27">
        <v>1</v>
      </c>
      <c r="V13" s="27">
        <v>2</v>
      </c>
      <c r="W13" s="27">
        <v>3</v>
      </c>
      <c r="X13" s="27">
        <v>0.5</v>
      </c>
      <c r="Y13" s="27"/>
      <c r="Z13" s="27"/>
      <c r="AA13" s="27"/>
      <c r="AB13" s="37"/>
      <c r="AC13" s="27"/>
      <c r="AD13" s="27"/>
      <c r="AE13" s="37"/>
      <c r="AF13" s="37"/>
      <c r="AG13" s="37"/>
      <c r="AH13" s="37"/>
      <c r="AI13" s="37"/>
      <c r="AJ13" s="37"/>
      <c r="AK13" s="2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7.5</v>
      </c>
    </row>
    <row r="14" spans="1:48" s="17" customFormat="1" ht="18.75" customHeight="1" x14ac:dyDescent="0.3">
      <c r="A14" s="158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4"/>
      <c r="AC14" s="22"/>
      <c r="AD14" s="22"/>
      <c r="AE14" s="4"/>
      <c r="AF14" s="4"/>
      <c r="AG14" s="4"/>
      <c r="AH14" s="4"/>
      <c r="AI14" s="4"/>
      <c r="AJ14" s="4"/>
      <c r="AK14" s="22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8" ht="18.75" customHeight="1" x14ac:dyDescent="0.3">
      <c r="A15" s="158"/>
      <c r="B15" s="5">
        <v>43878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>
        <v>4</v>
      </c>
      <c r="Z15" s="27">
        <v>2.5</v>
      </c>
      <c r="AA15" s="27">
        <v>1</v>
      </c>
      <c r="AB15" s="27"/>
      <c r="AC15" s="27"/>
      <c r="AD15" s="27"/>
      <c r="AE15" s="37"/>
      <c r="AF15" s="37"/>
      <c r="AG15" s="37"/>
      <c r="AH15" s="37"/>
      <c r="AI15" s="37"/>
      <c r="AJ15" s="37"/>
      <c r="AK15" s="2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7.5</v>
      </c>
    </row>
    <row r="16" spans="1:48" ht="18.75" customHeight="1" x14ac:dyDescent="0.3">
      <c r="A16" s="158"/>
      <c r="B16" s="5">
        <v>43879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>
        <v>1</v>
      </c>
      <c r="AC16" s="27">
        <v>4.5</v>
      </c>
      <c r="AD16" s="27">
        <v>1.5</v>
      </c>
      <c r="AE16" s="37"/>
      <c r="AF16" s="37"/>
      <c r="AG16" s="37"/>
      <c r="AH16" s="37"/>
      <c r="AI16" s="37"/>
      <c r="AJ16" s="37"/>
      <c r="AK16" s="2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</v>
      </c>
    </row>
    <row r="17" spans="1:49" ht="18.75" customHeight="1" x14ac:dyDescent="0.3">
      <c r="A17" s="158"/>
      <c r="B17" s="5">
        <v>43880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37"/>
      <c r="AF17" s="37"/>
      <c r="AG17" s="37"/>
      <c r="AH17" s="37"/>
      <c r="AI17" s="37"/>
      <c r="AJ17" s="37"/>
      <c r="AK17" s="2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0</v>
      </c>
      <c r="AW17" t="s">
        <v>296</v>
      </c>
    </row>
    <row r="18" spans="1:49" ht="18.75" customHeight="1" x14ac:dyDescent="0.3">
      <c r="A18" s="158"/>
      <c r="B18" s="5">
        <v>43881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3"/>
      <c r="Y18" s="27"/>
      <c r="Z18" s="27"/>
      <c r="AA18" s="27"/>
      <c r="AB18" s="27"/>
      <c r="AC18" s="27"/>
      <c r="AD18" s="27"/>
      <c r="AE18" s="27"/>
      <c r="AF18" s="37"/>
      <c r="AG18" s="37"/>
      <c r="AH18" s="37"/>
      <c r="AI18" s="37"/>
      <c r="AJ18" s="37"/>
      <c r="AK18" s="2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0</v>
      </c>
      <c r="AW18" t="s">
        <v>167</v>
      </c>
    </row>
    <row r="19" spans="1:49" ht="18.75" customHeight="1" x14ac:dyDescent="0.3">
      <c r="A19" s="158"/>
      <c r="B19" s="5">
        <v>43882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37"/>
      <c r="AH19" s="37"/>
      <c r="AI19" s="27"/>
      <c r="AJ19" s="37"/>
      <c r="AK19" s="2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0</v>
      </c>
      <c r="AW19" t="s">
        <v>167</v>
      </c>
    </row>
    <row r="20" spans="1:49" s="17" customFormat="1" ht="18.75" customHeight="1" x14ac:dyDescent="0.3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4"/>
      <c r="AK20" s="22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9" ht="18.75" customHeight="1" x14ac:dyDescent="0.3">
      <c r="A21" s="158"/>
      <c r="B21" s="5">
        <v>43885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>
        <v>1</v>
      </c>
      <c r="AF21" s="27">
        <v>2</v>
      </c>
      <c r="AG21" s="27">
        <v>1.25</v>
      </c>
      <c r="AH21" s="27">
        <v>3</v>
      </c>
      <c r="AI21" s="27">
        <v>0.25</v>
      </c>
      <c r="AJ21" s="37"/>
      <c r="AK21" s="2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</row>
    <row r="22" spans="1:49" ht="18.75" customHeight="1" x14ac:dyDescent="0.3">
      <c r="A22" s="158"/>
      <c r="B22" s="5">
        <v>43886</v>
      </c>
      <c r="C22" s="25"/>
      <c r="D22" s="27"/>
      <c r="E22" s="27"/>
      <c r="F22" s="27"/>
      <c r="G22" s="27"/>
      <c r="H22" s="27"/>
      <c r="I22" s="27"/>
      <c r="J22" s="27">
        <v>1.5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>
        <v>2</v>
      </c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>
        <v>2</v>
      </c>
      <c r="AK22" s="27">
        <v>2</v>
      </c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7.5</v>
      </c>
    </row>
    <row r="23" spans="1:49" ht="18.75" customHeight="1" x14ac:dyDescent="0.3">
      <c r="A23" s="158"/>
      <c r="B23" s="5">
        <v>43887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>
        <v>3</v>
      </c>
      <c r="Z23" s="27"/>
      <c r="AA23" s="27"/>
      <c r="AB23" s="27"/>
      <c r="AC23" s="27"/>
      <c r="AD23" s="27"/>
      <c r="AE23" s="27"/>
      <c r="AF23" s="27"/>
      <c r="AG23" s="27"/>
      <c r="AH23" s="27"/>
      <c r="AI23" s="27">
        <v>1</v>
      </c>
      <c r="AJ23" s="27">
        <v>1.5</v>
      </c>
      <c r="AK23" s="27">
        <v>2</v>
      </c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</row>
    <row r="24" spans="1:49" ht="18.75" customHeight="1" x14ac:dyDescent="0.3">
      <c r="A24" s="158"/>
      <c r="B24" s="5">
        <v>43888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>
        <v>2.5</v>
      </c>
      <c r="Z24" s="27"/>
      <c r="AA24" s="27"/>
      <c r="AB24" s="27"/>
      <c r="AC24" s="27"/>
      <c r="AD24" s="27"/>
      <c r="AE24" s="27"/>
      <c r="AF24" s="27"/>
      <c r="AG24" s="27"/>
      <c r="AH24" s="27"/>
      <c r="AI24" s="27">
        <v>3</v>
      </c>
      <c r="AJ24" s="27"/>
      <c r="AK24" s="27">
        <v>1</v>
      </c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6.5</v>
      </c>
    </row>
    <row r="25" spans="1:49" ht="18.75" customHeight="1" x14ac:dyDescent="0.3">
      <c r="A25" s="158"/>
      <c r="B25" s="5">
        <v>43889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v>4.5</v>
      </c>
      <c r="AJ25" s="27"/>
      <c r="AK25" s="2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4.5</v>
      </c>
    </row>
    <row r="26" spans="1:49" s="17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9" ht="18.75" customHeight="1" x14ac:dyDescent="0.3">
      <c r="A27" s="158"/>
      <c r="B27" s="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</row>
    <row r="28" spans="1:49" ht="18.75" customHeight="1" x14ac:dyDescent="0.3">
      <c r="A28" s="158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</row>
    <row r="29" spans="1:49" ht="18.75" customHeight="1" x14ac:dyDescent="0.3">
      <c r="A29" s="158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0</v>
      </c>
    </row>
    <row r="30" spans="1:49" ht="18.75" customHeight="1" x14ac:dyDescent="0.3">
      <c r="A30" s="158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7"/>
      <c r="AG30" s="27"/>
      <c r="AH30" s="27"/>
      <c r="AI30" s="27"/>
      <c r="AJ30" s="27"/>
      <c r="AK30" s="2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9" s="35" customFormat="1" ht="18.75" customHeight="1" x14ac:dyDescent="0.3">
      <c r="A31" s="158"/>
      <c r="B31" s="5"/>
      <c r="C31" s="25">
        <v>0.5</v>
      </c>
      <c r="D31" s="25">
        <v>0.5</v>
      </c>
      <c r="E31" s="25">
        <v>0.5</v>
      </c>
      <c r="F31" s="25">
        <v>0.5</v>
      </c>
      <c r="G31" s="25"/>
      <c r="H31" s="25">
        <v>0.5</v>
      </c>
      <c r="I31" s="25">
        <v>0.5</v>
      </c>
      <c r="J31" s="25">
        <v>0.5</v>
      </c>
      <c r="K31" s="25">
        <v>0.5</v>
      </c>
      <c r="L31" s="25"/>
      <c r="M31" s="25">
        <v>0.5</v>
      </c>
      <c r="N31" s="25">
        <v>0.5</v>
      </c>
      <c r="O31" s="25">
        <v>0.5</v>
      </c>
      <c r="P31" s="25">
        <v>0.5</v>
      </c>
      <c r="Q31" s="25"/>
      <c r="R31" s="25">
        <v>0.5</v>
      </c>
      <c r="S31" s="25">
        <v>0.5</v>
      </c>
      <c r="T31" s="25"/>
      <c r="U31" s="25"/>
      <c r="V31" s="25">
        <v>0.5</v>
      </c>
      <c r="W31" s="25">
        <v>0.5</v>
      </c>
      <c r="X31" s="25"/>
      <c r="Y31" s="25">
        <v>0.5</v>
      </c>
      <c r="Z31" s="25">
        <v>0.5</v>
      </c>
      <c r="AA31" s="25"/>
      <c r="AB31" s="25"/>
      <c r="AC31" s="25">
        <v>0.5</v>
      </c>
      <c r="AD31" s="25">
        <v>0.5</v>
      </c>
      <c r="AE31" s="25"/>
      <c r="AF31" s="25">
        <v>0.5</v>
      </c>
      <c r="AG31" s="25"/>
      <c r="AH31" s="25">
        <v>0.5</v>
      </c>
      <c r="AI31" s="25">
        <v>0.5</v>
      </c>
      <c r="AJ31" s="25">
        <v>0.5</v>
      </c>
      <c r="AK31" s="25">
        <v>0.5</v>
      </c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12.5</v>
      </c>
    </row>
    <row r="32" spans="1:49" s="17" customFormat="1" ht="19.5" customHeight="1" thickBot="1" x14ac:dyDescent="0.35">
      <c r="A32" s="159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5.5</v>
      </c>
      <c r="D33" s="87">
        <f t="shared" si="1"/>
        <v>8.5</v>
      </c>
      <c r="E33" s="87">
        <f t="shared" si="1"/>
        <v>3.5</v>
      </c>
      <c r="F33" s="87">
        <f t="shared" si="1"/>
        <v>5</v>
      </c>
      <c r="G33" s="87">
        <f t="shared" si="1"/>
        <v>1</v>
      </c>
      <c r="H33" s="87">
        <f t="shared" si="1"/>
        <v>3.5</v>
      </c>
      <c r="I33" s="87">
        <f t="shared" si="1"/>
        <v>2.5</v>
      </c>
      <c r="J33" s="87">
        <f t="shared" si="1"/>
        <v>4.5</v>
      </c>
      <c r="K33" s="87">
        <f t="shared" si="1"/>
        <v>11.5</v>
      </c>
      <c r="L33" s="87">
        <f t="shared" si="1"/>
        <v>1</v>
      </c>
      <c r="M33" s="87">
        <f t="shared" si="1"/>
        <v>4</v>
      </c>
      <c r="N33" s="87">
        <f t="shared" si="1"/>
        <v>2.5</v>
      </c>
      <c r="O33" s="87">
        <f t="shared" si="1"/>
        <v>2.5</v>
      </c>
      <c r="P33" s="87">
        <f t="shared" si="1"/>
        <v>3.5</v>
      </c>
      <c r="Q33" s="87">
        <f t="shared" si="1"/>
        <v>1</v>
      </c>
      <c r="R33" s="87">
        <f t="shared" si="1"/>
        <v>3.5</v>
      </c>
      <c r="S33" s="87">
        <f t="shared" si="1"/>
        <v>4.5</v>
      </c>
      <c r="T33" s="87">
        <f t="shared" si="1"/>
        <v>1</v>
      </c>
      <c r="U33" s="87">
        <f t="shared" si="1"/>
        <v>1</v>
      </c>
      <c r="V33" s="87">
        <f t="shared" si="1"/>
        <v>2.5</v>
      </c>
      <c r="W33" s="87">
        <f t="shared" si="1"/>
        <v>3.5</v>
      </c>
      <c r="X33" s="87">
        <f t="shared" si="1"/>
        <v>0.5</v>
      </c>
      <c r="Y33" s="87">
        <f t="shared" si="1"/>
        <v>12</v>
      </c>
      <c r="Z33" s="87">
        <f t="shared" si="1"/>
        <v>3</v>
      </c>
      <c r="AA33" s="87">
        <f t="shared" si="1"/>
        <v>1</v>
      </c>
      <c r="AB33" s="87">
        <f t="shared" si="1"/>
        <v>1</v>
      </c>
      <c r="AC33" s="87">
        <f t="shared" si="1"/>
        <v>5</v>
      </c>
      <c r="AD33" s="87">
        <f t="shared" si="1"/>
        <v>2</v>
      </c>
      <c r="AE33" s="87">
        <f t="shared" si="1"/>
        <v>1</v>
      </c>
      <c r="AF33" s="87">
        <f t="shared" si="1"/>
        <v>2.5</v>
      </c>
      <c r="AG33" s="87">
        <f t="shared" si="1"/>
        <v>1.25</v>
      </c>
      <c r="AH33" s="87">
        <f t="shared" si="1"/>
        <v>3.5</v>
      </c>
      <c r="AI33" s="87">
        <f t="shared" si="1"/>
        <v>9.25</v>
      </c>
      <c r="AJ33" s="87">
        <f t="shared" si="1"/>
        <v>4</v>
      </c>
      <c r="AK33" s="87">
        <f t="shared" si="1"/>
        <v>5.5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127.5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List18"/>
  <dimension ref="A1:AV34"/>
  <sheetViews>
    <sheetView zoomScale="70" zoomScaleNormal="70" workbookViewId="0">
      <selection activeCell="W32" sqref="W32"/>
    </sheetView>
  </sheetViews>
  <sheetFormatPr defaultColWidth="15.7109375" defaultRowHeight="15" x14ac:dyDescent="0.25"/>
  <sheetData>
    <row r="1" spans="1:48" ht="19.5" customHeight="1" thickBot="1" x14ac:dyDescent="0.35">
      <c r="A1" s="154" t="s">
        <v>297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280</v>
      </c>
      <c r="D2" s="89" t="s">
        <v>298</v>
      </c>
      <c r="E2" s="89" t="s">
        <v>299</v>
      </c>
      <c r="F2" s="89" t="s">
        <v>280</v>
      </c>
      <c r="G2" s="89" t="s">
        <v>164</v>
      </c>
      <c r="H2" s="89" t="s">
        <v>249</v>
      </c>
      <c r="I2" s="89" t="s">
        <v>300</v>
      </c>
      <c r="J2" s="89" t="s">
        <v>301</v>
      </c>
      <c r="K2" s="89" t="s">
        <v>67</v>
      </c>
      <c r="L2" s="89" t="s">
        <v>302</v>
      </c>
      <c r="M2" s="89" t="s">
        <v>33</v>
      </c>
      <c r="N2" s="89" t="s">
        <v>245</v>
      </c>
      <c r="O2" s="89" t="s">
        <v>303</v>
      </c>
      <c r="P2" s="89" t="s">
        <v>46</v>
      </c>
      <c r="Q2" s="89" t="s">
        <v>295</v>
      </c>
      <c r="R2" s="89" t="s">
        <v>115</v>
      </c>
      <c r="S2" s="89" t="s">
        <v>304</v>
      </c>
      <c r="T2" s="89" t="s">
        <v>305</v>
      </c>
      <c r="U2" s="89" t="s">
        <v>306</v>
      </c>
      <c r="V2" s="89" t="s">
        <v>293</v>
      </c>
      <c r="W2" s="89" t="s">
        <v>307</v>
      </c>
      <c r="X2" s="89" t="s">
        <v>308</v>
      </c>
      <c r="Y2" s="89" t="s">
        <v>264</v>
      </c>
      <c r="Z2" s="89" t="s">
        <v>309</v>
      </c>
      <c r="AA2" s="89" t="s">
        <v>310</v>
      </c>
      <c r="AB2" s="89" t="s">
        <v>311</v>
      </c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8" ht="19.5" customHeight="1" thickBot="1" x14ac:dyDescent="0.35">
      <c r="A3" s="157" t="s">
        <v>29</v>
      </c>
      <c r="B3" s="9">
        <v>43892</v>
      </c>
      <c r="C3" s="19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4</v>
      </c>
    </row>
    <row r="4" spans="1:48" ht="19.5" customHeight="1" thickBot="1" x14ac:dyDescent="0.35">
      <c r="A4" s="158"/>
      <c r="B4" s="9">
        <v>43893</v>
      </c>
      <c r="C4" s="25">
        <v>1</v>
      </c>
      <c r="D4" s="27">
        <v>3</v>
      </c>
      <c r="E4" s="27">
        <v>3</v>
      </c>
      <c r="F4" s="2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7</v>
      </c>
    </row>
    <row r="5" spans="1:48" ht="19.5" customHeight="1" thickBot="1" x14ac:dyDescent="0.35">
      <c r="A5" s="158"/>
      <c r="B5" s="9">
        <v>43894</v>
      </c>
      <c r="C5" s="25"/>
      <c r="D5" s="27"/>
      <c r="E5" s="27"/>
      <c r="F5" s="27">
        <v>5</v>
      </c>
      <c r="G5" s="27">
        <v>1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6</v>
      </c>
    </row>
    <row r="6" spans="1:48" ht="19.5" customHeight="1" thickBot="1" x14ac:dyDescent="0.35">
      <c r="A6" s="158"/>
      <c r="B6" s="9">
        <v>43895</v>
      </c>
      <c r="C6" s="25"/>
      <c r="D6" s="27"/>
      <c r="E6" s="27"/>
      <c r="F6" s="27"/>
      <c r="G6" s="27"/>
      <c r="H6" s="27">
        <v>1</v>
      </c>
      <c r="I6" s="27">
        <v>3.5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4.5</v>
      </c>
    </row>
    <row r="7" spans="1:48" ht="18.75" customHeight="1" x14ac:dyDescent="0.3">
      <c r="A7" s="158"/>
      <c r="B7" s="9">
        <v>43896</v>
      </c>
      <c r="C7" s="25"/>
      <c r="D7" s="27"/>
      <c r="E7" s="27"/>
      <c r="F7" s="27">
        <v>3.5</v>
      </c>
      <c r="G7" s="27"/>
      <c r="H7" s="27"/>
      <c r="I7" s="2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3.5</v>
      </c>
    </row>
    <row r="8" spans="1:48" s="17" customFormat="1" ht="18.75" customHeight="1" x14ac:dyDescent="0.3">
      <c r="A8" s="158"/>
      <c r="B8" s="15"/>
      <c r="C8" s="21"/>
      <c r="D8" s="22"/>
      <c r="E8" s="22"/>
      <c r="F8" s="22"/>
      <c r="G8" s="22"/>
      <c r="H8" s="22"/>
      <c r="I8" s="22"/>
      <c r="J8" s="4"/>
      <c r="K8" s="4"/>
      <c r="L8" s="22"/>
      <c r="M8" s="2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8" ht="18.75" customHeight="1" x14ac:dyDescent="0.3">
      <c r="A9" s="158"/>
      <c r="B9" s="5">
        <v>43899</v>
      </c>
      <c r="C9" s="27">
        <v>1</v>
      </c>
      <c r="D9" s="27"/>
      <c r="E9" s="27"/>
      <c r="F9" s="27">
        <v>2</v>
      </c>
      <c r="G9" s="27"/>
      <c r="H9" s="27"/>
      <c r="I9" s="27"/>
      <c r="J9" s="27">
        <v>2</v>
      </c>
      <c r="K9" s="27">
        <v>1.5</v>
      </c>
      <c r="L9" s="27">
        <v>1</v>
      </c>
      <c r="M9" s="27"/>
      <c r="N9" s="37"/>
      <c r="O9" s="37"/>
      <c r="P9" s="27"/>
      <c r="Q9" s="37"/>
      <c r="R9" s="37"/>
      <c r="S9" s="37"/>
      <c r="T9" s="2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</row>
    <row r="10" spans="1:48" ht="18.75" customHeight="1" x14ac:dyDescent="0.3">
      <c r="A10" s="158"/>
      <c r="B10" s="5">
        <v>43900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>
        <v>3</v>
      </c>
      <c r="N10" s="27">
        <v>1</v>
      </c>
      <c r="O10" s="27">
        <v>1.5</v>
      </c>
      <c r="P10" s="27">
        <v>2</v>
      </c>
      <c r="Q10" s="37"/>
      <c r="R10" s="37"/>
      <c r="S10" s="37"/>
      <c r="T10" s="2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7.5</v>
      </c>
    </row>
    <row r="11" spans="1:48" ht="18.75" customHeight="1" x14ac:dyDescent="0.3">
      <c r="A11" s="158"/>
      <c r="B11" s="5">
        <v>43901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37"/>
      <c r="R11" s="37"/>
      <c r="S11" s="37"/>
      <c r="T11" s="2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0</v>
      </c>
    </row>
    <row r="12" spans="1:48" ht="18.75" customHeight="1" x14ac:dyDescent="0.3">
      <c r="A12" s="158"/>
      <c r="B12" s="5">
        <v>43902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37"/>
      <c r="R12" s="37"/>
      <c r="S12" s="37"/>
      <c r="T12" s="2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0</v>
      </c>
    </row>
    <row r="13" spans="1:48" ht="18.75" customHeight="1" x14ac:dyDescent="0.3">
      <c r="A13" s="158"/>
      <c r="B13" s="5">
        <v>43903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37"/>
      <c r="R13" s="37"/>
      <c r="S13" s="37"/>
      <c r="T13" s="2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0</v>
      </c>
    </row>
    <row r="14" spans="1:48" s="17" customFormat="1" ht="18.75" customHeight="1" x14ac:dyDescent="0.3">
      <c r="A14" s="158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4"/>
      <c r="R14" s="4"/>
      <c r="S14" s="4"/>
      <c r="T14" s="22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8" ht="18.75" customHeight="1" x14ac:dyDescent="0.3">
      <c r="A15" s="158"/>
      <c r="B15" s="5">
        <v>43906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37"/>
      <c r="R15" s="37"/>
      <c r="S15" s="37"/>
      <c r="T15" s="27"/>
      <c r="U15" s="2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0</v>
      </c>
    </row>
    <row r="16" spans="1:48" ht="18.75" customHeight="1" x14ac:dyDescent="0.3">
      <c r="A16" s="158"/>
      <c r="B16" s="5">
        <v>43907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37"/>
      <c r="T16" s="27"/>
      <c r="U16" s="2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0</v>
      </c>
    </row>
    <row r="17" spans="1:48" ht="18.75" customHeight="1" x14ac:dyDescent="0.3">
      <c r="A17" s="158"/>
      <c r="B17" s="5">
        <v>43908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>
        <v>3.5</v>
      </c>
      <c r="R17" s="27">
        <v>3</v>
      </c>
      <c r="S17" s="27"/>
      <c r="T17" s="27"/>
      <c r="U17" s="2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6.5</v>
      </c>
    </row>
    <row r="18" spans="1:48" ht="18.75" customHeight="1" x14ac:dyDescent="0.3">
      <c r="A18" s="158"/>
      <c r="B18" s="5">
        <v>43909</v>
      </c>
      <c r="C18" s="25">
        <v>1.5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>
        <v>0.5</v>
      </c>
      <c r="Q18" s="27"/>
      <c r="R18" s="27"/>
      <c r="S18" s="27">
        <v>3</v>
      </c>
      <c r="T18" s="27">
        <v>2</v>
      </c>
      <c r="U18" s="2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</v>
      </c>
    </row>
    <row r="19" spans="1:48" ht="18.75" customHeight="1" x14ac:dyDescent="0.3">
      <c r="A19" s="158"/>
      <c r="B19" s="5">
        <v>43910</v>
      </c>
      <c r="C19" s="25">
        <v>3.5</v>
      </c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>
        <v>1.5</v>
      </c>
      <c r="Q19" s="27"/>
      <c r="R19" s="27"/>
      <c r="S19" s="27"/>
      <c r="T19" s="27"/>
      <c r="U19" s="27">
        <v>3</v>
      </c>
      <c r="V19" s="2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8</v>
      </c>
    </row>
    <row r="20" spans="1:48" s="17" customFormat="1" ht="18.75" customHeight="1" x14ac:dyDescent="0.3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8" ht="18.75" customHeight="1" x14ac:dyDescent="0.3">
      <c r="A21" s="158"/>
      <c r="B21" s="5">
        <v>43913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>
        <v>5</v>
      </c>
      <c r="Q21" s="27"/>
      <c r="R21" s="27"/>
      <c r="S21" s="27"/>
      <c r="T21" s="27"/>
      <c r="U21" s="27"/>
      <c r="V21" s="2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5</v>
      </c>
    </row>
    <row r="22" spans="1:48" ht="18.75" customHeight="1" x14ac:dyDescent="0.3">
      <c r="A22" s="158"/>
      <c r="B22" s="5">
        <v>43914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>
        <v>2.5</v>
      </c>
      <c r="R22" s="27"/>
      <c r="S22" s="27"/>
      <c r="T22" s="27"/>
      <c r="U22" s="27"/>
      <c r="V22" s="27">
        <v>3</v>
      </c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5.5</v>
      </c>
    </row>
    <row r="23" spans="1:48" ht="18.75" customHeight="1" x14ac:dyDescent="0.3">
      <c r="A23" s="158"/>
      <c r="B23" s="5">
        <v>43915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>
        <v>7.5</v>
      </c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</row>
    <row r="24" spans="1:48" ht="18.75" customHeight="1" x14ac:dyDescent="0.3">
      <c r="A24" s="158"/>
      <c r="B24" s="5">
        <v>43916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>
        <v>2.5</v>
      </c>
      <c r="R24" s="27"/>
      <c r="S24" s="27"/>
      <c r="T24" s="27"/>
      <c r="U24" s="27"/>
      <c r="V24" s="27"/>
      <c r="W24" s="27">
        <v>2.5</v>
      </c>
      <c r="X24" s="27">
        <v>2.5</v>
      </c>
      <c r="Y24" s="37"/>
      <c r="Z24" s="2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</row>
    <row r="25" spans="1:48" ht="18.75" customHeight="1" x14ac:dyDescent="0.3">
      <c r="A25" s="158"/>
      <c r="B25" s="5">
        <v>43917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>
        <v>5</v>
      </c>
      <c r="Y25" s="27">
        <v>2</v>
      </c>
      <c r="Z25" s="27">
        <v>0.5</v>
      </c>
      <c r="AA25" s="2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</row>
    <row r="26" spans="1:48" s="17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8" ht="18.75" customHeight="1" x14ac:dyDescent="0.3">
      <c r="A27" s="158"/>
      <c r="B27" s="5">
        <v>43920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>
        <v>1.5</v>
      </c>
      <c r="X27" s="25"/>
      <c r="Y27" s="25"/>
      <c r="Z27" s="25"/>
      <c r="AA27" s="25">
        <v>3</v>
      </c>
      <c r="AB27" s="25">
        <v>3</v>
      </c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</row>
    <row r="28" spans="1:48" ht="18.75" customHeight="1" x14ac:dyDescent="0.3">
      <c r="A28" s="158"/>
      <c r="B28" s="5">
        <v>43921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>
        <v>5</v>
      </c>
      <c r="W28" s="25">
        <v>2.5</v>
      </c>
      <c r="X28" s="25"/>
      <c r="Y28" s="25"/>
      <c r="Z28" s="25"/>
      <c r="AA28" s="25"/>
      <c r="AB28" s="25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7.5</v>
      </c>
    </row>
    <row r="29" spans="1:48" ht="18.75" customHeight="1" x14ac:dyDescent="0.3">
      <c r="A29" s="158"/>
      <c r="B29" s="5"/>
      <c r="C29" s="25">
        <v>1</v>
      </c>
      <c r="D29" s="27">
        <v>1</v>
      </c>
      <c r="E29" s="27">
        <v>1</v>
      </c>
      <c r="F29" s="27">
        <v>1</v>
      </c>
      <c r="G29" s="27">
        <v>0.5</v>
      </c>
      <c r="H29" s="27">
        <v>0.5</v>
      </c>
      <c r="I29" s="27">
        <v>1</v>
      </c>
      <c r="J29" s="27">
        <v>0.5</v>
      </c>
      <c r="K29" s="27">
        <v>0.5</v>
      </c>
      <c r="L29" s="27">
        <v>0.5</v>
      </c>
      <c r="M29" s="27">
        <v>1</v>
      </c>
      <c r="N29" s="27">
        <v>0.5</v>
      </c>
      <c r="O29" s="27">
        <v>0.5</v>
      </c>
      <c r="P29" s="27">
        <v>1</v>
      </c>
      <c r="Q29" s="27">
        <v>1</v>
      </c>
      <c r="R29" s="27">
        <v>0.5</v>
      </c>
      <c r="S29" s="27">
        <v>0.5</v>
      </c>
      <c r="T29" s="27">
        <v>0.5</v>
      </c>
      <c r="U29" s="27">
        <v>0.5</v>
      </c>
      <c r="V29" s="27">
        <v>0.5</v>
      </c>
      <c r="W29" s="27">
        <v>1</v>
      </c>
      <c r="X29" s="27">
        <v>1</v>
      </c>
      <c r="Y29" s="27">
        <v>0.5</v>
      </c>
      <c r="Z29" s="27">
        <v>0.5</v>
      </c>
      <c r="AA29" s="27">
        <v>0.5</v>
      </c>
      <c r="AB29" s="27">
        <v>0.5</v>
      </c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18</v>
      </c>
    </row>
    <row r="30" spans="1:48" ht="18.75" customHeight="1" x14ac:dyDescent="0.3">
      <c r="A30" s="158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8" s="35" customFormat="1" ht="18.75" customHeight="1" x14ac:dyDescent="0.3">
      <c r="A31" s="158"/>
      <c r="B31" s="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</row>
    <row r="32" spans="1:48" s="17" customFormat="1" ht="19.5" customHeight="1" thickBot="1" x14ac:dyDescent="0.35">
      <c r="A32" s="159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12</v>
      </c>
      <c r="D33" s="87">
        <f t="shared" si="1"/>
        <v>4</v>
      </c>
      <c r="E33" s="87">
        <f t="shared" si="1"/>
        <v>4</v>
      </c>
      <c r="F33" s="87">
        <f t="shared" si="1"/>
        <v>11.5</v>
      </c>
      <c r="G33" s="87">
        <f t="shared" si="1"/>
        <v>1.5</v>
      </c>
      <c r="H33" s="87">
        <f t="shared" si="1"/>
        <v>1.5</v>
      </c>
      <c r="I33" s="87">
        <f t="shared" si="1"/>
        <v>4.5</v>
      </c>
      <c r="J33" s="87">
        <f t="shared" si="1"/>
        <v>2.5</v>
      </c>
      <c r="K33" s="87">
        <f t="shared" si="1"/>
        <v>2</v>
      </c>
      <c r="L33" s="87">
        <f t="shared" si="1"/>
        <v>1.5</v>
      </c>
      <c r="M33" s="87">
        <f t="shared" si="1"/>
        <v>4</v>
      </c>
      <c r="N33" s="87">
        <f t="shared" si="1"/>
        <v>1.5</v>
      </c>
      <c r="O33" s="87">
        <f t="shared" si="1"/>
        <v>2</v>
      </c>
      <c r="P33" s="87">
        <f t="shared" si="1"/>
        <v>10</v>
      </c>
      <c r="Q33" s="87">
        <f t="shared" si="1"/>
        <v>9.5</v>
      </c>
      <c r="R33" s="87">
        <f t="shared" si="1"/>
        <v>3.5</v>
      </c>
      <c r="S33" s="87">
        <f t="shared" si="1"/>
        <v>3.5</v>
      </c>
      <c r="T33" s="87">
        <f t="shared" si="1"/>
        <v>2.5</v>
      </c>
      <c r="U33" s="87">
        <f t="shared" si="1"/>
        <v>3.5</v>
      </c>
      <c r="V33" s="87">
        <f t="shared" si="1"/>
        <v>8.5</v>
      </c>
      <c r="W33" s="87">
        <f t="shared" si="1"/>
        <v>15</v>
      </c>
      <c r="X33" s="87">
        <f t="shared" si="1"/>
        <v>8.5</v>
      </c>
      <c r="Y33" s="87">
        <f t="shared" si="1"/>
        <v>2.5</v>
      </c>
      <c r="Z33" s="87">
        <f t="shared" si="1"/>
        <v>1</v>
      </c>
      <c r="AA33" s="87">
        <f t="shared" si="1"/>
        <v>3.5</v>
      </c>
      <c r="AB33" s="87">
        <f t="shared" si="1"/>
        <v>3.5</v>
      </c>
      <c r="AC33" s="84">
        <f t="shared" si="1"/>
        <v>0</v>
      </c>
      <c r="AD33" s="84">
        <f t="shared" si="1"/>
        <v>0</v>
      </c>
      <c r="AE33" s="84">
        <f t="shared" si="1"/>
        <v>0</v>
      </c>
      <c r="AF33" s="84">
        <f t="shared" si="1"/>
        <v>0</v>
      </c>
      <c r="AG33" s="84">
        <f t="shared" si="1"/>
        <v>0</v>
      </c>
      <c r="AH33" s="84">
        <f t="shared" si="1"/>
        <v>0</v>
      </c>
      <c r="AI33" s="84">
        <f t="shared" si="1"/>
        <v>0</v>
      </c>
      <c r="AJ33" s="84">
        <f t="shared" si="1"/>
        <v>0</v>
      </c>
      <c r="AK33" s="84">
        <f t="shared" si="1"/>
        <v>0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127.5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List19"/>
  <dimension ref="A1:AV34"/>
  <sheetViews>
    <sheetView zoomScale="70" zoomScaleNormal="70" workbookViewId="0">
      <selection activeCell="I39" sqref="I39"/>
    </sheetView>
  </sheetViews>
  <sheetFormatPr defaultColWidth="15.7109375" defaultRowHeight="15" x14ac:dyDescent="0.25"/>
  <sheetData>
    <row r="1" spans="1:48" ht="19.5" customHeight="1" thickBot="1" x14ac:dyDescent="0.35">
      <c r="A1" s="154" t="s">
        <v>312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293</v>
      </c>
      <c r="D2" s="89" t="s">
        <v>222</v>
      </c>
      <c r="E2" s="89" t="s">
        <v>222</v>
      </c>
      <c r="F2" s="89" t="s">
        <v>313</v>
      </c>
      <c r="G2" s="89" t="s">
        <v>295</v>
      </c>
      <c r="H2" s="89" t="s">
        <v>308</v>
      </c>
      <c r="I2" s="89" t="s">
        <v>282</v>
      </c>
      <c r="J2" s="89" t="s">
        <v>314</v>
      </c>
      <c r="K2" s="89" t="s">
        <v>315</v>
      </c>
      <c r="L2" s="89" t="s">
        <v>304</v>
      </c>
      <c r="M2" s="89" t="s">
        <v>266</v>
      </c>
      <c r="N2" s="89" t="s">
        <v>316</v>
      </c>
      <c r="O2" s="89" t="s">
        <v>288</v>
      </c>
      <c r="P2" s="89" t="s">
        <v>303</v>
      </c>
      <c r="Q2" s="89" t="s">
        <v>317</v>
      </c>
      <c r="R2" s="89" t="s">
        <v>129</v>
      </c>
      <c r="S2" s="89" t="s">
        <v>222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8" ht="19.5" customHeight="1" thickBot="1" x14ac:dyDescent="0.35">
      <c r="A3" s="157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</row>
    <row r="4" spans="1:48" ht="19.5" customHeight="1" thickBot="1" x14ac:dyDescent="0.35">
      <c r="A4" s="158"/>
      <c r="B4" s="9"/>
      <c r="C4" s="25"/>
      <c r="D4" s="27"/>
      <c r="E4" s="37"/>
      <c r="F4" s="2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0</v>
      </c>
    </row>
    <row r="5" spans="1:48" ht="19.5" customHeight="1" thickBot="1" x14ac:dyDescent="0.35">
      <c r="A5" s="158"/>
      <c r="B5" s="9">
        <v>43922</v>
      </c>
      <c r="C5" s="25">
        <v>5</v>
      </c>
      <c r="D5" s="27">
        <v>2</v>
      </c>
      <c r="E5" s="37"/>
      <c r="F5" s="27"/>
      <c r="G5" s="2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</v>
      </c>
    </row>
    <row r="6" spans="1:48" ht="19.5" customHeight="1" thickBot="1" x14ac:dyDescent="0.35">
      <c r="A6" s="158"/>
      <c r="B6" s="9">
        <v>43923</v>
      </c>
      <c r="C6" s="25"/>
      <c r="D6" s="27"/>
      <c r="E6" s="27">
        <v>3.5</v>
      </c>
      <c r="F6" s="27">
        <v>2</v>
      </c>
      <c r="G6" s="27">
        <v>2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7.5</v>
      </c>
    </row>
    <row r="7" spans="1:48" ht="18.75" customHeight="1" x14ac:dyDescent="0.3">
      <c r="A7" s="158"/>
      <c r="B7" s="9">
        <v>43924</v>
      </c>
      <c r="C7" s="25"/>
      <c r="D7" s="27"/>
      <c r="E7" s="27"/>
      <c r="F7" s="27"/>
      <c r="G7" s="27">
        <v>4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4</v>
      </c>
    </row>
    <row r="8" spans="1:48" s="17" customFormat="1" ht="18.75" customHeight="1" x14ac:dyDescent="0.3">
      <c r="A8" s="158"/>
      <c r="B8" s="15"/>
      <c r="C8" s="21"/>
      <c r="D8" s="22"/>
      <c r="E8" s="22"/>
      <c r="F8" s="22"/>
      <c r="G8" s="2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8" ht="18.75" customHeight="1" x14ac:dyDescent="0.3">
      <c r="A9" s="158"/>
      <c r="B9" s="5">
        <v>43927</v>
      </c>
      <c r="C9" s="27"/>
      <c r="D9" s="27"/>
      <c r="E9" s="27"/>
      <c r="F9" s="27"/>
      <c r="G9" s="2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0</v>
      </c>
    </row>
    <row r="10" spans="1:48" ht="18.75" customHeight="1" x14ac:dyDescent="0.3">
      <c r="A10" s="158"/>
      <c r="B10" s="5">
        <v>43928</v>
      </c>
      <c r="C10" s="27"/>
      <c r="D10" s="27"/>
      <c r="E10" s="27"/>
      <c r="F10" s="27"/>
      <c r="G10" s="2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0</v>
      </c>
    </row>
    <row r="11" spans="1:48" ht="18.75" customHeight="1" x14ac:dyDescent="0.3">
      <c r="A11" s="158"/>
      <c r="B11" s="5">
        <v>43929</v>
      </c>
      <c r="C11" s="27"/>
      <c r="D11" s="27"/>
      <c r="E11" s="27"/>
      <c r="F11" s="27"/>
      <c r="G11" s="27"/>
      <c r="H11" s="2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0</v>
      </c>
    </row>
    <row r="12" spans="1:48" ht="18.75" customHeight="1" x14ac:dyDescent="0.3">
      <c r="A12" s="158"/>
      <c r="B12" s="5">
        <v>43930</v>
      </c>
      <c r="C12" s="27"/>
      <c r="D12" s="27"/>
      <c r="E12" s="27"/>
      <c r="F12" s="27"/>
      <c r="G12" s="27"/>
      <c r="H12" s="2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0</v>
      </c>
    </row>
    <row r="13" spans="1:48" ht="18.75" customHeight="1" x14ac:dyDescent="0.3">
      <c r="A13" s="158"/>
      <c r="B13" s="5">
        <v>43931</v>
      </c>
      <c r="C13" s="27"/>
      <c r="D13" s="27"/>
      <c r="E13" s="27"/>
      <c r="F13" s="27"/>
      <c r="G13" s="27"/>
      <c r="H13" s="2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0</v>
      </c>
    </row>
    <row r="14" spans="1:48" s="17" customFormat="1" ht="18.75" customHeight="1" x14ac:dyDescent="0.3">
      <c r="A14" s="158"/>
      <c r="B14" s="15"/>
      <c r="C14" s="21"/>
      <c r="D14" s="22"/>
      <c r="E14" s="22"/>
      <c r="F14" s="22"/>
      <c r="G14" s="22"/>
      <c r="H14" s="2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8" ht="18.75" customHeight="1" x14ac:dyDescent="0.3">
      <c r="A15" s="158"/>
      <c r="B15" s="5">
        <v>43934</v>
      </c>
      <c r="C15" s="25"/>
      <c r="D15" s="27"/>
      <c r="E15" s="27"/>
      <c r="F15" s="27"/>
      <c r="G15" s="27"/>
      <c r="H15" s="2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0</v>
      </c>
    </row>
    <row r="16" spans="1:48" ht="18.75" customHeight="1" x14ac:dyDescent="0.3">
      <c r="A16" s="158"/>
      <c r="B16" s="5">
        <v>43935</v>
      </c>
      <c r="C16" s="25"/>
      <c r="D16" s="27"/>
      <c r="E16" s="27"/>
      <c r="F16" s="27"/>
      <c r="G16" s="27"/>
      <c r="H16" s="2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0</v>
      </c>
    </row>
    <row r="17" spans="1:48" ht="18.75" customHeight="1" x14ac:dyDescent="0.3">
      <c r="A17" s="158"/>
      <c r="B17" s="5">
        <v>43936</v>
      </c>
      <c r="C17" s="25"/>
      <c r="D17" s="27"/>
      <c r="E17" s="27"/>
      <c r="F17" s="27"/>
      <c r="G17" s="27"/>
      <c r="H17" s="2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0</v>
      </c>
    </row>
    <row r="18" spans="1:48" ht="18.75" customHeight="1" x14ac:dyDescent="0.3">
      <c r="A18" s="158"/>
      <c r="B18" s="5">
        <v>43937</v>
      </c>
      <c r="C18" s="25"/>
      <c r="D18" s="27"/>
      <c r="E18" s="27"/>
      <c r="F18" s="27"/>
      <c r="G18" s="27"/>
      <c r="H18" s="2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0</v>
      </c>
    </row>
    <row r="19" spans="1:48" ht="18.75" customHeight="1" x14ac:dyDescent="0.3">
      <c r="A19" s="158"/>
      <c r="B19" s="5">
        <v>43938</v>
      </c>
      <c r="C19" s="25"/>
      <c r="D19" s="28"/>
      <c r="E19" s="82"/>
      <c r="F19" s="27"/>
      <c r="G19" s="27"/>
      <c r="H19" s="27"/>
      <c r="I19" s="2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0</v>
      </c>
    </row>
    <row r="20" spans="1:48" s="17" customFormat="1" ht="18.75" customHeight="1" x14ac:dyDescent="0.3">
      <c r="A20" s="158"/>
      <c r="B20" s="15"/>
      <c r="C20" s="21"/>
      <c r="D20" s="22"/>
      <c r="E20" s="22"/>
      <c r="F20" s="22"/>
      <c r="G20" s="22"/>
      <c r="H20" s="22"/>
      <c r="I20" s="2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8" ht="18.75" customHeight="1" x14ac:dyDescent="0.3">
      <c r="A21" s="158"/>
      <c r="B21" s="5">
        <v>43941</v>
      </c>
      <c r="C21" s="25"/>
      <c r="D21" s="27"/>
      <c r="E21" s="27"/>
      <c r="F21" s="27"/>
      <c r="G21" s="27"/>
      <c r="H21" s="27">
        <v>7</v>
      </c>
      <c r="I21" s="27"/>
      <c r="J21" s="2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</v>
      </c>
    </row>
    <row r="22" spans="1:48" ht="18.75" customHeight="1" x14ac:dyDescent="0.3">
      <c r="A22" s="158"/>
      <c r="B22" s="5">
        <v>43942</v>
      </c>
      <c r="C22" s="25"/>
      <c r="D22" s="27"/>
      <c r="E22" s="27"/>
      <c r="F22" s="27"/>
      <c r="G22" s="27"/>
      <c r="H22" s="27">
        <v>3</v>
      </c>
      <c r="I22" s="27">
        <v>0.5</v>
      </c>
      <c r="J22" s="27">
        <v>2</v>
      </c>
      <c r="K22" s="27"/>
      <c r="L22" s="37"/>
      <c r="M22" s="2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5.5</v>
      </c>
    </row>
    <row r="23" spans="1:48" ht="18.75" customHeight="1" x14ac:dyDescent="0.3">
      <c r="A23" s="158"/>
      <c r="B23" s="5">
        <v>43943</v>
      </c>
      <c r="C23" s="25"/>
      <c r="D23" s="27"/>
      <c r="E23" s="27"/>
      <c r="F23" s="27"/>
      <c r="G23" s="27"/>
      <c r="H23" s="27"/>
      <c r="I23" s="27">
        <v>7</v>
      </c>
      <c r="J23" s="27"/>
      <c r="K23" s="27"/>
      <c r="L23" s="27"/>
      <c r="M23" s="2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</v>
      </c>
    </row>
    <row r="24" spans="1:48" ht="18.75" customHeight="1" x14ac:dyDescent="0.3">
      <c r="A24" s="158"/>
      <c r="B24" s="5">
        <v>43944</v>
      </c>
      <c r="C24" s="25"/>
      <c r="D24" s="27"/>
      <c r="E24" s="27"/>
      <c r="F24" s="27"/>
      <c r="G24" s="27"/>
      <c r="H24" s="27"/>
      <c r="I24" s="27">
        <v>4.5</v>
      </c>
      <c r="J24" s="27">
        <v>1</v>
      </c>
      <c r="K24" s="27">
        <v>2</v>
      </c>
      <c r="L24" s="27"/>
      <c r="M24" s="2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</row>
    <row r="25" spans="1:48" ht="18.75" customHeight="1" x14ac:dyDescent="0.3">
      <c r="A25" s="158"/>
      <c r="B25" s="5">
        <v>43945</v>
      </c>
      <c r="C25" s="25"/>
      <c r="D25" s="27"/>
      <c r="E25" s="27"/>
      <c r="F25" s="27"/>
      <c r="G25" s="27"/>
      <c r="H25" s="27"/>
      <c r="I25" s="27"/>
      <c r="J25" s="27"/>
      <c r="K25" s="27">
        <v>3</v>
      </c>
      <c r="L25" s="27">
        <v>2.5</v>
      </c>
      <c r="M25" s="27"/>
      <c r="N25" s="37"/>
      <c r="O25" s="2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5.5</v>
      </c>
    </row>
    <row r="26" spans="1:48" s="17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8" ht="18.75" customHeight="1" x14ac:dyDescent="0.3">
      <c r="A27" s="158"/>
      <c r="B27" s="5">
        <v>43948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>
        <v>7.5</v>
      </c>
      <c r="N27" s="25"/>
      <c r="O27" s="25"/>
      <c r="P27" s="25"/>
      <c r="Q27" s="25"/>
      <c r="R27" s="25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</row>
    <row r="28" spans="1:48" ht="18.75" customHeight="1" x14ac:dyDescent="0.3">
      <c r="A28" s="158"/>
      <c r="B28" s="5">
        <v>43949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>
        <v>1.5</v>
      </c>
      <c r="N28" s="25">
        <v>2</v>
      </c>
      <c r="O28" s="25">
        <v>3</v>
      </c>
      <c r="P28" s="25"/>
      <c r="Q28" s="25"/>
      <c r="R28" s="25"/>
      <c r="S28" s="25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6.5</v>
      </c>
    </row>
    <row r="29" spans="1:48" ht="18.75" customHeight="1" x14ac:dyDescent="0.3">
      <c r="A29" s="158"/>
      <c r="B29" s="5">
        <v>43950</v>
      </c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>
        <v>0.5</v>
      </c>
      <c r="Q29" s="27">
        <v>3</v>
      </c>
      <c r="R29" s="27">
        <v>3</v>
      </c>
      <c r="S29" s="27">
        <v>1</v>
      </c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7.5</v>
      </c>
    </row>
    <row r="30" spans="1:48" ht="18.75" customHeight="1" x14ac:dyDescent="0.3">
      <c r="A30" s="158"/>
      <c r="B30" s="5">
        <v>43951</v>
      </c>
      <c r="C30" s="31"/>
      <c r="D30" s="31"/>
      <c r="E30" s="31"/>
      <c r="F30" s="88">
        <v>2</v>
      </c>
      <c r="G30" s="31"/>
      <c r="H30" s="31"/>
      <c r="I30" s="25"/>
      <c r="J30" s="25"/>
      <c r="K30" s="25"/>
      <c r="L30" s="25"/>
      <c r="M30" s="25">
        <v>0.5</v>
      </c>
      <c r="N30" s="25"/>
      <c r="O30" s="25"/>
      <c r="P30" s="25"/>
      <c r="Q30" s="25"/>
      <c r="R30" s="25">
        <v>3</v>
      </c>
      <c r="S30" s="25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5.5</v>
      </c>
    </row>
    <row r="31" spans="1:48" s="35" customFormat="1" ht="18.75" customHeight="1" x14ac:dyDescent="0.3">
      <c r="A31" s="158"/>
      <c r="B31" s="5"/>
      <c r="C31" s="88">
        <v>1</v>
      </c>
      <c r="D31" s="88">
        <v>0.5</v>
      </c>
      <c r="E31" s="88">
        <v>0.5</v>
      </c>
      <c r="F31" s="88">
        <v>0.5</v>
      </c>
      <c r="G31" s="88">
        <v>1</v>
      </c>
      <c r="H31" s="88">
        <v>1</v>
      </c>
      <c r="I31" s="88">
        <v>1</v>
      </c>
      <c r="J31" s="88">
        <v>0.5</v>
      </c>
      <c r="K31" s="88">
        <v>0.5</v>
      </c>
      <c r="L31" s="88">
        <v>0.5</v>
      </c>
      <c r="M31" s="88">
        <v>1</v>
      </c>
      <c r="N31" s="88">
        <v>0.5</v>
      </c>
      <c r="O31" s="88">
        <v>0.5</v>
      </c>
      <c r="P31" s="88">
        <v>0.5</v>
      </c>
      <c r="Q31" s="88">
        <v>0.5</v>
      </c>
      <c r="R31" s="88">
        <v>0.5</v>
      </c>
      <c r="S31" s="88">
        <v>0.5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11</v>
      </c>
    </row>
    <row r="32" spans="1:48" s="17" customFormat="1" ht="19.5" customHeight="1" thickBot="1" x14ac:dyDescent="0.35">
      <c r="A32" s="159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6</v>
      </c>
      <c r="D33" s="87">
        <f t="shared" si="1"/>
        <v>2.5</v>
      </c>
      <c r="E33" s="87">
        <f t="shared" si="1"/>
        <v>4</v>
      </c>
      <c r="F33" s="87">
        <f t="shared" si="1"/>
        <v>4.5</v>
      </c>
      <c r="G33" s="87">
        <f t="shared" si="1"/>
        <v>7</v>
      </c>
      <c r="H33" s="87">
        <f t="shared" si="1"/>
        <v>11</v>
      </c>
      <c r="I33" s="87">
        <f t="shared" si="1"/>
        <v>13</v>
      </c>
      <c r="J33" s="87">
        <f t="shared" si="1"/>
        <v>3.5</v>
      </c>
      <c r="K33" s="87">
        <f t="shared" si="1"/>
        <v>5.5</v>
      </c>
      <c r="L33" s="87">
        <f t="shared" si="1"/>
        <v>3</v>
      </c>
      <c r="M33" s="87">
        <f t="shared" si="1"/>
        <v>10.5</v>
      </c>
      <c r="N33" s="87">
        <f t="shared" si="1"/>
        <v>2.5</v>
      </c>
      <c r="O33" s="87">
        <f t="shared" si="1"/>
        <v>3.5</v>
      </c>
      <c r="P33" s="87">
        <f t="shared" si="1"/>
        <v>1</v>
      </c>
      <c r="Q33" s="87">
        <f t="shared" si="1"/>
        <v>3.5</v>
      </c>
      <c r="R33" s="87">
        <f t="shared" si="1"/>
        <v>6.5</v>
      </c>
      <c r="S33" s="87">
        <f t="shared" si="1"/>
        <v>1.5</v>
      </c>
      <c r="T33" s="84">
        <f t="shared" si="1"/>
        <v>0</v>
      </c>
      <c r="U33" s="84">
        <f t="shared" si="1"/>
        <v>0</v>
      </c>
      <c r="V33" s="84">
        <f t="shared" si="1"/>
        <v>0</v>
      </c>
      <c r="W33" s="84">
        <f t="shared" si="1"/>
        <v>0</v>
      </c>
      <c r="X33" s="84">
        <f t="shared" si="1"/>
        <v>0</v>
      </c>
      <c r="Y33" s="84">
        <f t="shared" si="1"/>
        <v>0</v>
      </c>
      <c r="Z33" s="84">
        <f t="shared" si="1"/>
        <v>0</v>
      </c>
      <c r="AA33" s="84">
        <f t="shared" si="1"/>
        <v>0</v>
      </c>
      <c r="AB33" s="84">
        <f t="shared" si="1"/>
        <v>0</v>
      </c>
      <c r="AC33" s="84">
        <f t="shared" si="1"/>
        <v>0</v>
      </c>
      <c r="AD33" s="84">
        <f t="shared" si="1"/>
        <v>0</v>
      </c>
      <c r="AE33" s="84">
        <f t="shared" si="1"/>
        <v>0</v>
      </c>
      <c r="AF33" s="84">
        <f t="shared" si="1"/>
        <v>0</v>
      </c>
      <c r="AG33" s="84">
        <f t="shared" si="1"/>
        <v>0</v>
      </c>
      <c r="AH33" s="84">
        <f t="shared" si="1"/>
        <v>0</v>
      </c>
      <c r="AI33" s="84">
        <f t="shared" si="1"/>
        <v>0</v>
      </c>
      <c r="AJ33" s="84">
        <f t="shared" si="1"/>
        <v>0</v>
      </c>
      <c r="AK33" s="84">
        <f t="shared" si="1"/>
        <v>0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89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/>
  <dimension ref="A1:AW32"/>
  <sheetViews>
    <sheetView zoomScale="70" zoomScaleNormal="70" workbookViewId="0">
      <selection activeCell="C49" sqref="C49:C50"/>
    </sheetView>
  </sheetViews>
  <sheetFormatPr defaultColWidth="15.7109375" defaultRowHeight="15" x14ac:dyDescent="0.25"/>
  <sheetData>
    <row r="1" spans="1:49" ht="19.5" customHeight="1" thickBot="1" x14ac:dyDescent="0.35">
      <c r="A1" s="154" t="s">
        <v>31</v>
      </c>
      <c r="B1" s="155"/>
      <c r="C1" s="155"/>
      <c r="D1" s="155"/>
      <c r="E1" s="15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32</v>
      </c>
      <c r="D2" s="89" t="s">
        <v>33</v>
      </c>
      <c r="E2" s="89" t="s">
        <v>5</v>
      </c>
      <c r="F2" s="89" t="s">
        <v>34</v>
      </c>
      <c r="G2" s="89" t="s">
        <v>35</v>
      </c>
      <c r="H2" s="89" t="s">
        <v>36</v>
      </c>
      <c r="I2" s="89" t="s">
        <v>7</v>
      </c>
      <c r="J2" s="89" t="s">
        <v>37</v>
      </c>
      <c r="K2" s="89" t="s">
        <v>38</v>
      </c>
      <c r="L2" s="89" t="s">
        <v>39</v>
      </c>
      <c r="M2" s="89" t="s">
        <v>12</v>
      </c>
      <c r="N2" s="89" t="s">
        <v>40</v>
      </c>
      <c r="O2" s="89" t="s">
        <v>41</v>
      </c>
      <c r="P2" s="89" t="s">
        <v>42</v>
      </c>
      <c r="Q2" s="89" t="s">
        <v>43</v>
      </c>
      <c r="R2" s="89" t="s">
        <v>35</v>
      </c>
      <c r="S2" s="89" t="s">
        <v>44</v>
      </c>
      <c r="T2" s="89" t="s">
        <v>45</v>
      </c>
      <c r="U2" s="89" t="s">
        <v>46</v>
      </c>
      <c r="V2" s="89" t="s">
        <v>47</v>
      </c>
      <c r="W2" s="89" t="s">
        <v>48</v>
      </c>
      <c r="X2" s="89" t="s">
        <v>49</v>
      </c>
      <c r="Y2" s="89" t="s">
        <v>50</v>
      </c>
      <c r="Z2" s="89" t="s">
        <v>51</v>
      </c>
      <c r="AA2" s="89" t="s">
        <v>52</v>
      </c>
      <c r="AB2" s="89" t="s">
        <v>53</v>
      </c>
      <c r="AC2" s="89" t="s">
        <v>54</v>
      </c>
      <c r="AD2" s="89" t="s">
        <v>55</v>
      </c>
      <c r="AE2" s="89" t="s">
        <v>13</v>
      </c>
      <c r="AF2" s="89" t="s">
        <v>50</v>
      </c>
      <c r="AG2" s="89" t="s">
        <v>56</v>
      </c>
      <c r="AH2" s="89" t="s">
        <v>21</v>
      </c>
      <c r="AI2" s="89" t="s">
        <v>57</v>
      </c>
      <c r="AJ2" s="89" t="s">
        <v>20</v>
      </c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9" ht="19.5" customHeight="1" thickBot="1" x14ac:dyDescent="0.35">
      <c r="A3" s="157" t="s">
        <v>29</v>
      </c>
      <c r="B3" s="9"/>
      <c r="C3" s="25"/>
      <c r="D3" s="3"/>
      <c r="E3" s="20"/>
      <c r="F3" s="3"/>
      <c r="G3" s="3"/>
      <c r="H3" s="20"/>
      <c r="I3" s="3"/>
      <c r="J3" s="3"/>
      <c r="K3" s="3"/>
      <c r="L3" s="20"/>
      <c r="M3" s="3"/>
      <c r="N3" s="20"/>
      <c r="O3" s="3"/>
      <c r="P3" s="3"/>
      <c r="Q3" s="20"/>
      <c r="R3" s="3"/>
      <c r="S3" s="20"/>
      <c r="T3" s="3"/>
      <c r="U3" s="3"/>
      <c r="V3" s="20"/>
      <c r="W3" s="3"/>
      <c r="X3" s="3"/>
      <c r="Y3" s="3"/>
      <c r="Z3" s="3"/>
      <c r="AA3" s="3"/>
      <c r="AB3" s="3"/>
      <c r="AC3" s="3"/>
      <c r="AD3" s="3"/>
      <c r="AE3" s="3"/>
      <c r="AF3" s="20"/>
      <c r="AG3" s="3"/>
      <c r="AH3" s="20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13">
        <f t="shared" ref="AV3:AV31" si="0">SUM(C3:AU3)</f>
        <v>0</v>
      </c>
    </row>
    <row r="4" spans="1:49" ht="19.5" customHeight="1" thickBot="1" x14ac:dyDescent="0.35">
      <c r="A4" s="158"/>
      <c r="B4" s="9"/>
      <c r="C4" s="25"/>
      <c r="D4" s="37"/>
      <c r="E4" s="27"/>
      <c r="F4" s="27"/>
      <c r="G4" s="27"/>
      <c r="H4" s="27"/>
      <c r="I4" s="27"/>
      <c r="J4" s="37"/>
      <c r="K4" s="37"/>
      <c r="L4" s="27"/>
      <c r="M4" s="27"/>
      <c r="N4" s="27"/>
      <c r="O4" s="27"/>
      <c r="P4" s="27"/>
      <c r="Q4" s="27"/>
      <c r="R4" s="37"/>
      <c r="S4" s="27"/>
      <c r="T4" s="27"/>
      <c r="U4" s="27"/>
      <c r="V4" s="27"/>
      <c r="W4" s="27"/>
      <c r="X4" s="27"/>
      <c r="Y4" s="27"/>
      <c r="Z4" s="27"/>
      <c r="AA4" s="27"/>
      <c r="AB4" s="37"/>
      <c r="AC4" s="37"/>
      <c r="AD4" s="27"/>
      <c r="AE4" s="27"/>
      <c r="AF4" s="27"/>
      <c r="AG4" s="37"/>
      <c r="AH4" s="2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13">
        <f t="shared" si="0"/>
        <v>0</v>
      </c>
    </row>
    <row r="5" spans="1:49" ht="19.5" customHeight="1" thickBot="1" x14ac:dyDescent="0.35">
      <c r="A5" s="158"/>
      <c r="B5" s="9"/>
      <c r="C5" s="25">
        <v>1</v>
      </c>
      <c r="D5" s="27">
        <v>1</v>
      </c>
      <c r="E5" s="27">
        <v>1.75</v>
      </c>
      <c r="F5" s="27">
        <v>1.5</v>
      </c>
      <c r="G5" s="27">
        <v>1</v>
      </c>
      <c r="H5" s="27">
        <v>1.5</v>
      </c>
      <c r="I5" s="27">
        <v>1.5</v>
      </c>
      <c r="J5" s="27">
        <v>1.5</v>
      </c>
      <c r="K5" s="27">
        <v>1</v>
      </c>
      <c r="L5" s="27">
        <v>1.5</v>
      </c>
      <c r="M5" s="27">
        <v>1.5</v>
      </c>
      <c r="N5" s="27">
        <v>1.5</v>
      </c>
      <c r="O5" s="27">
        <v>1</v>
      </c>
      <c r="P5" s="27">
        <v>1</v>
      </c>
      <c r="Q5" s="27">
        <v>1</v>
      </c>
      <c r="R5" s="27">
        <v>1.5</v>
      </c>
      <c r="S5" s="27">
        <v>1.5</v>
      </c>
      <c r="T5" s="27">
        <v>1.5</v>
      </c>
      <c r="U5" s="27">
        <v>1.5</v>
      </c>
      <c r="V5" s="27">
        <v>1.5</v>
      </c>
      <c r="W5" s="27">
        <v>2</v>
      </c>
      <c r="X5" s="27">
        <v>1.5</v>
      </c>
      <c r="Y5" s="27">
        <v>1</v>
      </c>
      <c r="Z5" s="27">
        <v>1.5</v>
      </c>
      <c r="AA5" s="27">
        <v>1</v>
      </c>
      <c r="AB5" s="27">
        <v>1</v>
      </c>
      <c r="AC5" s="27">
        <v>1</v>
      </c>
      <c r="AD5" s="27">
        <v>1.5</v>
      </c>
      <c r="AE5" s="27">
        <v>1.5</v>
      </c>
      <c r="AF5" s="27">
        <v>1</v>
      </c>
      <c r="AG5" s="27">
        <v>1</v>
      </c>
      <c r="AH5" s="27">
        <v>1</v>
      </c>
      <c r="AI5" s="27">
        <v>1.5</v>
      </c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13">
        <f t="shared" si="0"/>
        <v>43.25</v>
      </c>
    </row>
    <row r="6" spans="1:49" ht="19.5" customHeight="1" thickBot="1" x14ac:dyDescent="0.35">
      <c r="A6" s="158"/>
      <c r="B6" s="9">
        <v>43405</v>
      </c>
      <c r="C6" s="25">
        <v>1</v>
      </c>
      <c r="D6" s="27">
        <v>2</v>
      </c>
      <c r="E6" s="27">
        <v>1</v>
      </c>
      <c r="F6" s="27">
        <v>0.5</v>
      </c>
      <c r="G6" s="27">
        <v>0.25</v>
      </c>
      <c r="H6" s="27">
        <v>2</v>
      </c>
      <c r="I6" s="27">
        <v>0.5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13">
        <f t="shared" si="0"/>
        <v>7.25</v>
      </c>
    </row>
    <row r="7" spans="1:49" ht="18.75" customHeight="1" x14ac:dyDescent="0.3">
      <c r="A7" s="158"/>
      <c r="B7" s="9">
        <v>43406</v>
      </c>
      <c r="C7" s="25"/>
      <c r="D7" s="27"/>
      <c r="E7" s="27">
        <v>1.75</v>
      </c>
      <c r="F7" s="27"/>
      <c r="G7" s="27"/>
      <c r="H7" s="27"/>
      <c r="I7" s="27"/>
      <c r="J7" s="27">
        <v>1.25</v>
      </c>
      <c r="K7" s="27">
        <v>0.5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13">
        <f t="shared" si="0"/>
        <v>3.5</v>
      </c>
      <c r="AW7" t="s">
        <v>58</v>
      </c>
    </row>
    <row r="8" spans="1:49" s="17" customFormat="1" ht="19.5" customHeight="1" thickBot="1" x14ac:dyDescent="0.35">
      <c r="A8" s="158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6">
        <f t="shared" si="0"/>
        <v>0</v>
      </c>
    </row>
    <row r="9" spans="1:49" ht="19.5" customHeight="1" thickBot="1" x14ac:dyDescent="0.35">
      <c r="A9" s="158"/>
      <c r="B9" s="9">
        <v>43409</v>
      </c>
      <c r="C9" s="25"/>
      <c r="D9" s="27"/>
      <c r="E9" s="27">
        <v>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13">
        <f t="shared" si="0"/>
        <v>2</v>
      </c>
      <c r="AW9" t="s">
        <v>59</v>
      </c>
    </row>
    <row r="10" spans="1:49" ht="19.5" customHeight="1" thickBot="1" x14ac:dyDescent="0.35">
      <c r="A10" s="158"/>
      <c r="B10" s="9">
        <v>43410</v>
      </c>
      <c r="C10" s="25"/>
      <c r="D10" s="27"/>
      <c r="E10" s="27"/>
      <c r="F10" s="27"/>
      <c r="G10" s="27"/>
      <c r="H10" s="27">
        <v>2</v>
      </c>
      <c r="I10" s="27"/>
      <c r="J10" s="27"/>
      <c r="K10" s="27"/>
      <c r="L10" s="27">
        <v>1</v>
      </c>
      <c r="M10" s="27">
        <v>1.5</v>
      </c>
      <c r="N10" s="27">
        <v>2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13">
        <f t="shared" si="0"/>
        <v>6.5</v>
      </c>
      <c r="AW10" t="s">
        <v>60</v>
      </c>
    </row>
    <row r="11" spans="1:49" ht="19.5" customHeight="1" thickBot="1" x14ac:dyDescent="0.35">
      <c r="A11" s="158"/>
      <c r="B11" s="9">
        <v>43411</v>
      </c>
      <c r="C11" s="25"/>
      <c r="D11" s="27"/>
      <c r="E11" s="27">
        <v>1.5</v>
      </c>
      <c r="F11" s="27"/>
      <c r="G11" s="27"/>
      <c r="H11" s="27"/>
      <c r="I11" s="27"/>
      <c r="J11" s="27"/>
      <c r="K11" s="27"/>
      <c r="L11" s="27"/>
      <c r="M11" s="27"/>
      <c r="N11" s="27"/>
      <c r="O11" s="27">
        <v>1</v>
      </c>
      <c r="P11" s="27">
        <v>1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13">
        <f t="shared" si="0"/>
        <v>3.5</v>
      </c>
      <c r="AW11" t="s">
        <v>58</v>
      </c>
    </row>
    <row r="12" spans="1:49" ht="19.5" customHeight="1" thickBot="1" x14ac:dyDescent="0.35">
      <c r="A12" s="158"/>
      <c r="B12" s="9">
        <v>43412</v>
      </c>
      <c r="C12" s="25"/>
      <c r="D12" s="27"/>
      <c r="E12" s="27"/>
      <c r="F12" s="27">
        <v>1</v>
      </c>
      <c r="G12" s="27"/>
      <c r="H12" s="27"/>
      <c r="I12" s="27">
        <v>3</v>
      </c>
      <c r="J12" s="27"/>
      <c r="K12" s="27"/>
      <c r="L12" s="27"/>
      <c r="M12" s="27"/>
      <c r="N12" s="27"/>
      <c r="O12" s="27"/>
      <c r="P12" s="27"/>
      <c r="Q12" s="27">
        <v>1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13">
        <f t="shared" si="0"/>
        <v>5</v>
      </c>
      <c r="AW12" t="s">
        <v>60</v>
      </c>
    </row>
    <row r="13" spans="1:49" ht="18.75" customHeight="1" x14ac:dyDescent="0.3">
      <c r="A13" s="158"/>
      <c r="B13" s="9">
        <v>43413</v>
      </c>
      <c r="C13" s="25"/>
      <c r="D13" s="27"/>
      <c r="E13" s="27"/>
      <c r="F13" s="27">
        <v>1</v>
      </c>
      <c r="G13" s="27"/>
      <c r="H13" s="27"/>
      <c r="I13" s="27"/>
      <c r="J13" s="27">
        <v>3.5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13">
        <f t="shared" si="0"/>
        <v>4.5</v>
      </c>
      <c r="AW13" t="s">
        <v>60</v>
      </c>
    </row>
    <row r="14" spans="1:49" s="17" customFormat="1" ht="19.5" customHeight="1" thickBot="1" x14ac:dyDescent="0.35">
      <c r="A14" s="158"/>
      <c r="B14" s="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16">
        <f t="shared" si="0"/>
        <v>0</v>
      </c>
    </row>
    <row r="15" spans="1:49" ht="19.5" customHeight="1" thickBot="1" x14ac:dyDescent="0.35">
      <c r="A15" s="158"/>
      <c r="B15" s="9">
        <v>43416</v>
      </c>
      <c r="C15" s="25"/>
      <c r="D15" s="27"/>
      <c r="E15" s="27">
        <v>0.5</v>
      </c>
      <c r="F15" s="27"/>
      <c r="G15" s="27"/>
      <c r="H15" s="27"/>
      <c r="I15" s="27"/>
      <c r="J15" s="27">
        <v>0.5</v>
      </c>
      <c r="K15" s="27"/>
      <c r="L15" s="27"/>
      <c r="M15" s="27"/>
      <c r="N15" s="27"/>
      <c r="O15" s="27"/>
      <c r="P15" s="27"/>
      <c r="Q15" s="27"/>
      <c r="R15" s="27">
        <v>4</v>
      </c>
      <c r="S15" s="27">
        <v>2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13">
        <f t="shared" si="0"/>
        <v>7</v>
      </c>
    </row>
    <row r="16" spans="1:49" ht="19.5" customHeight="1" thickBot="1" x14ac:dyDescent="0.35">
      <c r="A16" s="158"/>
      <c r="B16" s="9">
        <v>43417</v>
      </c>
      <c r="C16" s="25"/>
      <c r="D16" s="27"/>
      <c r="E16" s="27"/>
      <c r="F16" s="27"/>
      <c r="G16" s="27"/>
      <c r="H16" s="27"/>
      <c r="I16" s="27">
        <v>0.5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>
        <v>5.5</v>
      </c>
      <c r="U16" s="27">
        <v>1</v>
      </c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13">
        <f t="shared" si="0"/>
        <v>7</v>
      </c>
    </row>
    <row r="17" spans="1:49" ht="19.5" customHeight="1" thickBot="1" x14ac:dyDescent="0.35">
      <c r="A17" s="158"/>
      <c r="B17" s="9">
        <v>43418</v>
      </c>
      <c r="C17" s="25"/>
      <c r="D17" s="27"/>
      <c r="E17" s="27"/>
      <c r="F17" s="27"/>
      <c r="G17" s="27"/>
      <c r="H17" s="27"/>
      <c r="I17" s="27">
        <v>0.5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>
        <v>0.5</v>
      </c>
      <c r="V17" s="27">
        <v>5.5</v>
      </c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13">
        <f t="shared" si="0"/>
        <v>6.5</v>
      </c>
    </row>
    <row r="18" spans="1:49" ht="19.5" customHeight="1" thickBot="1" x14ac:dyDescent="0.35">
      <c r="A18" s="158"/>
      <c r="B18" s="9">
        <v>43419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>
        <v>1.5</v>
      </c>
      <c r="V18" s="27">
        <v>0.5</v>
      </c>
      <c r="W18" s="27">
        <v>8.5</v>
      </c>
      <c r="X18" s="23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13">
        <f t="shared" si="0"/>
        <v>10.5</v>
      </c>
    </row>
    <row r="19" spans="1:49" ht="18.75" customHeight="1" x14ac:dyDescent="0.3">
      <c r="A19" s="158"/>
      <c r="B19" s="9">
        <v>43420</v>
      </c>
      <c r="C19" s="25"/>
      <c r="D19" s="27"/>
      <c r="E19" s="27">
        <v>2.25</v>
      </c>
      <c r="F19" s="27"/>
      <c r="G19" s="27"/>
      <c r="H19" s="27"/>
      <c r="I19" s="27"/>
      <c r="J19" s="27"/>
      <c r="K19" s="27"/>
      <c r="L19" s="27">
        <v>1.75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>
        <v>0.5</v>
      </c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13">
        <f t="shared" si="0"/>
        <v>4.5</v>
      </c>
    </row>
    <row r="20" spans="1:49" s="17" customFormat="1" ht="19.5" customHeight="1" thickBot="1" x14ac:dyDescent="0.35">
      <c r="A20" s="158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16">
        <f t="shared" si="0"/>
        <v>0</v>
      </c>
    </row>
    <row r="21" spans="1:49" ht="19.5" customHeight="1" thickBot="1" x14ac:dyDescent="0.35">
      <c r="A21" s="158"/>
      <c r="B21" s="9">
        <v>43423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>
        <v>4.5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13">
        <f t="shared" si="0"/>
        <v>4.5</v>
      </c>
    </row>
    <row r="22" spans="1:49" ht="19.5" customHeight="1" thickBot="1" x14ac:dyDescent="0.35">
      <c r="A22" s="158"/>
      <c r="B22" s="9">
        <v>43424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>
        <v>1.5</v>
      </c>
      <c r="Y22" s="27">
        <v>1</v>
      </c>
      <c r="Z22" s="27">
        <v>0.5</v>
      </c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13">
        <f t="shared" si="0"/>
        <v>3</v>
      </c>
      <c r="AW22" t="s">
        <v>61</v>
      </c>
    </row>
    <row r="23" spans="1:49" ht="19.5" customHeight="1" thickBot="1" x14ac:dyDescent="0.35">
      <c r="A23" s="158"/>
      <c r="B23" s="9">
        <v>43425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v>4</v>
      </c>
      <c r="AA23" s="27">
        <v>0.5</v>
      </c>
      <c r="AB23" s="27"/>
      <c r="AC23" s="27"/>
      <c r="AD23" s="27"/>
      <c r="AE23" s="27"/>
      <c r="AF23" s="27"/>
      <c r="AG23" s="27"/>
      <c r="AH23" s="27"/>
      <c r="AI23" s="27"/>
      <c r="AJ23" s="2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13">
        <f t="shared" si="0"/>
        <v>4.5</v>
      </c>
    </row>
    <row r="24" spans="1:49" ht="19.5" customHeight="1" thickBot="1" x14ac:dyDescent="0.35">
      <c r="A24" s="158"/>
      <c r="B24" s="9">
        <v>43426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>
        <v>0.5</v>
      </c>
      <c r="AA24" s="27"/>
      <c r="AB24" s="27">
        <v>0.5</v>
      </c>
      <c r="AC24" s="27">
        <v>1.5</v>
      </c>
      <c r="AD24" s="27">
        <v>2.5</v>
      </c>
      <c r="AE24" s="27"/>
      <c r="AF24" s="27"/>
      <c r="AG24" s="27"/>
      <c r="AH24" s="27"/>
      <c r="AI24" s="27"/>
      <c r="AJ24" s="2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13">
        <f t="shared" si="0"/>
        <v>5</v>
      </c>
    </row>
    <row r="25" spans="1:49" ht="18.75" customHeight="1" x14ac:dyDescent="0.3">
      <c r="A25" s="158"/>
      <c r="B25" s="9">
        <v>43427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>
        <v>2.5</v>
      </c>
      <c r="U25" s="27"/>
      <c r="V25" s="27"/>
      <c r="W25" s="27"/>
      <c r="X25" s="27"/>
      <c r="Y25" s="27"/>
      <c r="Z25" s="27"/>
      <c r="AA25" s="27"/>
      <c r="AB25" s="27"/>
      <c r="AC25" s="27"/>
      <c r="AD25" s="27">
        <v>0.5</v>
      </c>
      <c r="AE25" s="27">
        <v>1.5</v>
      </c>
      <c r="AF25" s="27">
        <v>1</v>
      </c>
      <c r="AG25" s="27"/>
      <c r="AH25" s="27"/>
      <c r="AI25" s="27"/>
      <c r="AJ25" s="2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13">
        <f t="shared" si="0"/>
        <v>5.5</v>
      </c>
      <c r="AW25" t="s">
        <v>60</v>
      </c>
    </row>
    <row r="26" spans="1:49" s="17" customFormat="1" ht="19.5" customHeight="1" thickBot="1" x14ac:dyDescent="0.35">
      <c r="A26" s="158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16">
        <f t="shared" si="0"/>
        <v>0</v>
      </c>
    </row>
    <row r="27" spans="1:49" ht="19.5" customHeight="1" thickBot="1" x14ac:dyDescent="0.35">
      <c r="A27" s="158"/>
      <c r="B27" s="9">
        <v>43430</v>
      </c>
      <c r="C27" s="25"/>
      <c r="D27" s="27"/>
      <c r="E27" s="27"/>
      <c r="F27" s="27"/>
      <c r="G27" s="27"/>
      <c r="H27" s="27">
        <v>1.5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>
        <v>3.5</v>
      </c>
      <c r="AE27" s="27">
        <v>0.5</v>
      </c>
      <c r="AF27" s="27"/>
      <c r="AG27" s="27">
        <v>1</v>
      </c>
      <c r="AH27" s="27">
        <v>0.5</v>
      </c>
      <c r="AI27" s="27"/>
      <c r="AJ27" s="2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13">
        <f t="shared" si="0"/>
        <v>7</v>
      </c>
    </row>
    <row r="28" spans="1:49" ht="19.5" customHeight="1" thickBot="1" x14ac:dyDescent="0.35">
      <c r="A28" s="158"/>
      <c r="B28" s="9">
        <v>43431</v>
      </c>
      <c r="C28" s="25"/>
      <c r="D28" s="27"/>
      <c r="E28" s="27"/>
      <c r="F28" s="27"/>
      <c r="G28" s="27"/>
      <c r="H28" s="27">
        <v>2.25</v>
      </c>
      <c r="I28" s="27"/>
      <c r="J28" s="27"/>
      <c r="K28" s="27"/>
      <c r="L28" s="27"/>
      <c r="M28" s="27"/>
      <c r="N28" s="27"/>
      <c r="O28" s="27"/>
      <c r="P28" s="27">
        <v>0.5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>
        <v>4.25</v>
      </c>
      <c r="AF28" s="27"/>
      <c r="AG28" s="27"/>
      <c r="AH28" s="27"/>
      <c r="AI28" s="27"/>
      <c r="AJ28" s="2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13">
        <f t="shared" si="0"/>
        <v>7</v>
      </c>
    </row>
    <row r="29" spans="1:49" ht="19.5" customHeight="1" thickBot="1" x14ac:dyDescent="0.35">
      <c r="A29" s="158"/>
      <c r="B29" s="9">
        <v>43432</v>
      </c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>
        <v>2.5</v>
      </c>
      <c r="Y29" s="27"/>
      <c r="Z29" s="27"/>
      <c r="AA29" s="27"/>
      <c r="AB29" s="27"/>
      <c r="AC29" s="27"/>
      <c r="AD29" s="27"/>
      <c r="AE29" s="27">
        <v>1</v>
      </c>
      <c r="AF29" s="27"/>
      <c r="AG29" s="27"/>
      <c r="AH29" s="27"/>
      <c r="AI29" s="27">
        <v>2</v>
      </c>
      <c r="AJ29" s="2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13">
        <f t="shared" si="0"/>
        <v>5.5</v>
      </c>
    </row>
    <row r="30" spans="1:49" ht="19.5" customHeight="1" thickBot="1" x14ac:dyDescent="0.35">
      <c r="A30" s="158"/>
      <c r="B30" s="9">
        <v>43433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7"/>
      <c r="AG30" s="27"/>
      <c r="AH30" s="27"/>
      <c r="AI30" s="27">
        <v>5</v>
      </c>
      <c r="AJ30" s="2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13">
        <f t="shared" si="0"/>
        <v>5</v>
      </c>
    </row>
    <row r="31" spans="1:49" ht="19.5" customHeight="1" thickBot="1" x14ac:dyDescent="0.35">
      <c r="A31" s="159"/>
      <c r="B31" s="9">
        <v>43434</v>
      </c>
      <c r="C31" s="25"/>
      <c r="D31" s="25"/>
      <c r="E31" s="25"/>
      <c r="F31" s="25"/>
      <c r="G31" s="25">
        <v>5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>
        <v>1.5</v>
      </c>
      <c r="AJ31" s="25">
        <v>0.5</v>
      </c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13">
        <f t="shared" si="0"/>
        <v>7</v>
      </c>
    </row>
    <row r="32" spans="1:49" ht="19.5" customHeight="1" thickBot="1" x14ac:dyDescent="0.35">
      <c r="A32" s="14" t="s">
        <v>30</v>
      </c>
      <c r="B32" s="8"/>
      <c r="C32" s="26">
        <f t="shared" ref="C32:AU32" si="1">SUM(C3:C31)</f>
        <v>2</v>
      </c>
      <c r="D32" s="26">
        <f t="shared" si="1"/>
        <v>3</v>
      </c>
      <c r="E32" s="26">
        <f t="shared" si="1"/>
        <v>10.75</v>
      </c>
      <c r="F32" s="26">
        <f t="shared" si="1"/>
        <v>4</v>
      </c>
      <c r="G32" s="26">
        <f t="shared" si="1"/>
        <v>6.25</v>
      </c>
      <c r="H32" s="26">
        <f t="shared" si="1"/>
        <v>9.25</v>
      </c>
      <c r="I32" s="26">
        <f t="shared" si="1"/>
        <v>6</v>
      </c>
      <c r="J32" s="26">
        <f t="shared" si="1"/>
        <v>6.75</v>
      </c>
      <c r="K32" s="26">
        <f t="shared" si="1"/>
        <v>1.5</v>
      </c>
      <c r="L32" s="26">
        <f t="shared" si="1"/>
        <v>4.25</v>
      </c>
      <c r="M32" s="26">
        <f t="shared" si="1"/>
        <v>3</v>
      </c>
      <c r="N32" s="26">
        <f t="shared" si="1"/>
        <v>3.5</v>
      </c>
      <c r="O32" s="26">
        <f t="shared" si="1"/>
        <v>2</v>
      </c>
      <c r="P32" s="26">
        <f t="shared" si="1"/>
        <v>2.5</v>
      </c>
      <c r="Q32" s="26">
        <f t="shared" si="1"/>
        <v>2</v>
      </c>
      <c r="R32" s="26">
        <f t="shared" si="1"/>
        <v>5.5</v>
      </c>
      <c r="S32" s="26">
        <f t="shared" si="1"/>
        <v>3.5</v>
      </c>
      <c r="T32" s="26">
        <f t="shared" si="1"/>
        <v>9.5</v>
      </c>
      <c r="U32" s="26">
        <f t="shared" si="1"/>
        <v>4.5</v>
      </c>
      <c r="V32" s="26">
        <f t="shared" si="1"/>
        <v>7.5</v>
      </c>
      <c r="W32" s="26">
        <f t="shared" si="1"/>
        <v>15.5</v>
      </c>
      <c r="X32" s="26">
        <f t="shared" si="1"/>
        <v>5.5</v>
      </c>
      <c r="Y32" s="26">
        <f t="shared" si="1"/>
        <v>2</v>
      </c>
      <c r="Z32" s="26">
        <f t="shared" si="1"/>
        <v>6.5</v>
      </c>
      <c r="AA32" s="26">
        <f t="shared" si="1"/>
        <v>1.5</v>
      </c>
      <c r="AB32" s="26">
        <f t="shared" si="1"/>
        <v>1.5</v>
      </c>
      <c r="AC32" s="26">
        <f t="shared" si="1"/>
        <v>2.5</v>
      </c>
      <c r="AD32" s="26">
        <f t="shared" si="1"/>
        <v>8</v>
      </c>
      <c r="AE32" s="26">
        <f t="shared" si="1"/>
        <v>8.75</v>
      </c>
      <c r="AF32" s="26">
        <f t="shared" si="1"/>
        <v>2</v>
      </c>
      <c r="AG32" s="26">
        <f t="shared" si="1"/>
        <v>2</v>
      </c>
      <c r="AH32" s="26">
        <f t="shared" si="1"/>
        <v>1.5</v>
      </c>
      <c r="AI32" s="26">
        <f t="shared" si="1"/>
        <v>10</v>
      </c>
      <c r="AJ32" s="26">
        <f t="shared" si="1"/>
        <v>0.5</v>
      </c>
      <c r="AK32" s="1">
        <f t="shared" si="1"/>
        <v>0</v>
      </c>
      <c r="AL32" s="1">
        <f t="shared" si="1"/>
        <v>0</v>
      </c>
      <c r="AM32" s="1">
        <f t="shared" si="1"/>
        <v>0</v>
      </c>
      <c r="AN32" s="1">
        <f t="shared" si="1"/>
        <v>0</v>
      </c>
      <c r="AO32" s="1">
        <f t="shared" si="1"/>
        <v>0</v>
      </c>
      <c r="AP32" s="1">
        <f t="shared" si="1"/>
        <v>0</v>
      </c>
      <c r="AQ32" s="1">
        <f t="shared" si="1"/>
        <v>0</v>
      </c>
      <c r="AR32" s="1">
        <f t="shared" si="1"/>
        <v>0</v>
      </c>
      <c r="AS32" s="1">
        <f t="shared" si="1"/>
        <v>0</v>
      </c>
      <c r="AT32" s="1">
        <f t="shared" si="1"/>
        <v>0</v>
      </c>
      <c r="AU32" s="2">
        <f t="shared" si="1"/>
        <v>0</v>
      </c>
      <c r="AV32" s="2">
        <f>SUM(AV3:AV31)-AU32</f>
        <v>165</v>
      </c>
    </row>
  </sheetData>
  <mergeCells count="2">
    <mergeCell ref="A1:E1"/>
    <mergeCell ref="A3:A31"/>
  </mergeCells>
  <pageMargins left="0.7" right="0.7" top="0.78740157499999996" bottom="0.78740157499999996" header="0.3" footer="0.3"/>
  <pageSetup paperSize="9" orientation="portrait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List20"/>
  <dimension ref="A1:AW34"/>
  <sheetViews>
    <sheetView topLeftCell="H1" zoomScale="70" zoomScaleNormal="70" workbookViewId="0">
      <selection activeCell="Z33" sqref="Z22:Z33"/>
    </sheetView>
  </sheetViews>
  <sheetFormatPr defaultColWidth="15.7109375" defaultRowHeight="15" x14ac:dyDescent="0.25"/>
  <sheetData>
    <row r="1" spans="1:49" ht="19.5" customHeight="1" thickBot="1" x14ac:dyDescent="0.35">
      <c r="A1" s="154" t="s">
        <v>318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231</v>
      </c>
      <c r="D2" s="89" t="s">
        <v>319</v>
      </c>
      <c r="E2" s="89" t="s">
        <v>129</v>
      </c>
      <c r="F2" s="89" t="s">
        <v>320</v>
      </c>
      <c r="G2" s="89" t="s">
        <v>319</v>
      </c>
      <c r="H2" s="89" t="s">
        <v>99</v>
      </c>
      <c r="I2" s="89" t="s">
        <v>321</v>
      </c>
      <c r="J2" s="89" t="s">
        <v>288</v>
      </c>
      <c r="K2" s="89" t="s">
        <v>322</v>
      </c>
      <c r="L2" s="89" t="s">
        <v>323</v>
      </c>
      <c r="M2" s="89" t="s">
        <v>222</v>
      </c>
      <c r="N2" s="89" t="s">
        <v>219</v>
      </c>
      <c r="O2" s="89" t="s">
        <v>317</v>
      </c>
      <c r="P2" s="89" t="s">
        <v>152</v>
      </c>
      <c r="Q2" s="89" t="s">
        <v>311</v>
      </c>
      <c r="R2" s="89" t="s">
        <v>33</v>
      </c>
      <c r="S2" s="89" t="s">
        <v>293</v>
      </c>
      <c r="T2" s="89" t="s">
        <v>307</v>
      </c>
      <c r="U2" s="89" t="s">
        <v>324</v>
      </c>
      <c r="V2" s="89" t="s">
        <v>266</v>
      </c>
      <c r="W2" s="89" t="s">
        <v>304</v>
      </c>
      <c r="X2" s="89" t="s">
        <v>162</v>
      </c>
      <c r="Y2" s="89" t="s">
        <v>325</v>
      </c>
      <c r="Z2" s="89" t="s">
        <v>326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9" ht="19.5" customHeight="1" thickBot="1" x14ac:dyDescent="0.35">
      <c r="A3" s="157" t="s">
        <v>29</v>
      </c>
      <c r="B3" s="9">
        <v>43955</v>
      </c>
      <c r="C3" s="19">
        <v>4.5</v>
      </c>
      <c r="D3" s="20"/>
      <c r="E3" s="2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4.5</v>
      </c>
    </row>
    <row r="4" spans="1:49" ht="19.5" customHeight="1" thickBot="1" x14ac:dyDescent="0.35">
      <c r="A4" s="158"/>
      <c r="B4" s="9">
        <v>43956</v>
      </c>
      <c r="C4" s="25">
        <v>3</v>
      </c>
      <c r="D4" s="27">
        <v>3</v>
      </c>
      <c r="E4" s="2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6</v>
      </c>
    </row>
    <row r="5" spans="1:49" ht="19.5" customHeight="1" thickBot="1" x14ac:dyDescent="0.35">
      <c r="A5" s="158"/>
      <c r="B5" s="9">
        <v>43957</v>
      </c>
      <c r="C5" s="25"/>
      <c r="D5" s="27"/>
      <c r="E5" s="27"/>
      <c r="F5" s="37"/>
      <c r="G5" s="2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0</v>
      </c>
      <c r="AW5" t="s">
        <v>167</v>
      </c>
    </row>
    <row r="6" spans="1:49" ht="19.5" customHeight="1" thickBot="1" x14ac:dyDescent="0.35">
      <c r="A6" s="158"/>
      <c r="B6" s="9">
        <v>43958</v>
      </c>
      <c r="C6" s="25"/>
      <c r="D6" s="27"/>
      <c r="E6" s="27"/>
      <c r="F6" s="37"/>
      <c r="G6" s="27"/>
      <c r="H6" s="37"/>
      <c r="I6" s="2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0</v>
      </c>
      <c r="AW6" t="s">
        <v>167</v>
      </c>
    </row>
    <row r="7" spans="1:49" ht="18.75" customHeight="1" x14ac:dyDescent="0.3">
      <c r="A7" s="158"/>
      <c r="B7" s="9">
        <v>43959</v>
      </c>
      <c r="C7" s="25"/>
      <c r="D7" s="27"/>
      <c r="E7" s="27"/>
      <c r="F7" s="37"/>
      <c r="G7" s="27"/>
      <c r="H7" s="37"/>
      <c r="I7" s="2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0</v>
      </c>
      <c r="AW7" t="s">
        <v>327</v>
      </c>
    </row>
    <row r="8" spans="1:49" s="17" customFormat="1" ht="18.75" customHeight="1" x14ac:dyDescent="0.3">
      <c r="A8" s="158"/>
      <c r="B8" s="15"/>
      <c r="C8" s="21"/>
      <c r="D8" s="22"/>
      <c r="E8" s="22"/>
      <c r="F8" s="4"/>
      <c r="G8" s="22"/>
      <c r="H8" s="22"/>
      <c r="I8" s="2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9" ht="18.75" customHeight="1" x14ac:dyDescent="0.3">
      <c r="A9" s="158"/>
      <c r="B9" s="5">
        <v>43962</v>
      </c>
      <c r="C9" s="27"/>
      <c r="D9" s="27">
        <v>3</v>
      </c>
      <c r="E9" s="27">
        <v>3</v>
      </c>
      <c r="F9" s="27"/>
      <c r="G9" s="27"/>
      <c r="H9" s="27"/>
      <c r="I9" s="27"/>
      <c r="J9" s="2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6</v>
      </c>
    </row>
    <row r="10" spans="1:49" ht="18.75" customHeight="1" x14ac:dyDescent="0.3">
      <c r="A10" s="158"/>
      <c r="B10" s="5">
        <v>43963</v>
      </c>
      <c r="C10" s="27"/>
      <c r="D10" s="27"/>
      <c r="E10" s="27"/>
      <c r="F10" s="27">
        <v>4</v>
      </c>
      <c r="G10" s="27">
        <v>0.75</v>
      </c>
      <c r="H10" s="27">
        <v>0.5</v>
      </c>
      <c r="I10" s="27"/>
      <c r="J10" s="2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5.25</v>
      </c>
    </row>
    <row r="11" spans="1:49" ht="18.75" customHeight="1" x14ac:dyDescent="0.3">
      <c r="A11" s="158"/>
      <c r="B11" s="5">
        <v>43964</v>
      </c>
      <c r="C11" s="27"/>
      <c r="D11" s="27"/>
      <c r="E11" s="27"/>
      <c r="F11" s="27"/>
      <c r="G11" s="27"/>
      <c r="H11" s="27"/>
      <c r="I11" s="27">
        <v>5</v>
      </c>
      <c r="J11" s="27"/>
      <c r="K11" s="2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5</v>
      </c>
    </row>
    <row r="12" spans="1:49" ht="18.75" customHeight="1" x14ac:dyDescent="0.3">
      <c r="A12" s="158"/>
      <c r="B12" s="5">
        <v>43965</v>
      </c>
      <c r="C12" s="27"/>
      <c r="D12" s="27"/>
      <c r="E12" s="27"/>
      <c r="F12" s="27"/>
      <c r="G12" s="27"/>
      <c r="H12" s="27"/>
      <c r="I12" s="27">
        <v>3</v>
      </c>
      <c r="J12" s="27">
        <v>3.5</v>
      </c>
      <c r="K12" s="27"/>
      <c r="L12" s="37"/>
      <c r="M12" s="2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6.5</v>
      </c>
    </row>
    <row r="13" spans="1:49" ht="18.75" customHeight="1" x14ac:dyDescent="0.3">
      <c r="A13" s="158"/>
      <c r="B13" s="5">
        <v>43966</v>
      </c>
      <c r="C13" s="27"/>
      <c r="D13" s="27"/>
      <c r="E13" s="27"/>
      <c r="F13" s="27"/>
      <c r="G13" s="27"/>
      <c r="H13" s="27"/>
      <c r="I13" s="27"/>
      <c r="J13" s="27">
        <v>2</v>
      </c>
      <c r="K13" s="27">
        <v>5</v>
      </c>
      <c r="L13" s="37"/>
      <c r="M13" s="27"/>
      <c r="N13" s="27"/>
      <c r="O13" s="2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</v>
      </c>
    </row>
    <row r="14" spans="1:49" s="17" customFormat="1" ht="18.75" customHeight="1" x14ac:dyDescent="0.3">
      <c r="A14" s="158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9" ht="18.75" customHeight="1" x14ac:dyDescent="0.3">
      <c r="A15" s="158"/>
      <c r="B15" s="5">
        <v>43969</v>
      </c>
      <c r="C15" s="25"/>
      <c r="D15" s="27"/>
      <c r="E15" s="27"/>
      <c r="F15" s="27"/>
      <c r="G15" s="27"/>
      <c r="H15" s="27"/>
      <c r="I15" s="27"/>
      <c r="J15" s="27"/>
      <c r="K15" s="27">
        <v>6</v>
      </c>
      <c r="L15" s="27">
        <v>1</v>
      </c>
      <c r="M15" s="27"/>
      <c r="N15" s="27"/>
      <c r="O15" s="27"/>
      <c r="P15" s="2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</v>
      </c>
    </row>
    <row r="16" spans="1:49" ht="18.75" customHeight="1" x14ac:dyDescent="0.3">
      <c r="A16" s="158"/>
      <c r="B16" s="5">
        <v>43970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>
        <v>1</v>
      </c>
      <c r="N16" s="27">
        <v>2.5</v>
      </c>
      <c r="O16" s="27">
        <v>1.5</v>
      </c>
      <c r="P16" s="27">
        <v>2.5</v>
      </c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</row>
    <row r="17" spans="1:48" ht="18.75" customHeight="1" x14ac:dyDescent="0.3">
      <c r="A17" s="158"/>
      <c r="B17" s="5">
        <v>43971</v>
      </c>
      <c r="C17" s="25"/>
      <c r="D17" s="27"/>
      <c r="E17" s="27"/>
      <c r="F17" s="27"/>
      <c r="G17" s="27">
        <v>3</v>
      </c>
      <c r="H17" s="27"/>
      <c r="I17" s="27"/>
      <c r="J17" s="27"/>
      <c r="K17" s="27"/>
      <c r="L17" s="27"/>
      <c r="M17" s="27"/>
      <c r="N17" s="27"/>
      <c r="O17" s="27"/>
      <c r="P17" s="27">
        <v>3.5</v>
      </c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6.5</v>
      </c>
    </row>
    <row r="18" spans="1:48" ht="18.75" customHeight="1" x14ac:dyDescent="0.3">
      <c r="A18" s="158"/>
      <c r="B18" s="5">
        <v>43972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>
        <v>5.5</v>
      </c>
      <c r="N18" s="27"/>
      <c r="O18" s="27"/>
      <c r="P18" s="27"/>
      <c r="Q18" s="2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5.5</v>
      </c>
    </row>
    <row r="19" spans="1:48" ht="18.75" customHeight="1" x14ac:dyDescent="0.3">
      <c r="A19" s="158"/>
      <c r="B19" s="5">
        <v>43973</v>
      </c>
      <c r="C19" s="25"/>
      <c r="D19" s="28"/>
      <c r="E19" s="82">
        <v>2</v>
      </c>
      <c r="F19" s="27"/>
      <c r="G19" s="27">
        <v>3</v>
      </c>
      <c r="H19" s="27"/>
      <c r="I19" s="27"/>
      <c r="J19" s="27"/>
      <c r="K19" s="27"/>
      <c r="L19" s="27"/>
      <c r="M19" s="27"/>
      <c r="N19" s="27"/>
      <c r="O19" s="27"/>
      <c r="P19" s="27"/>
      <c r="Q19" s="27">
        <v>2.5</v>
      </c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7.5</v>
      </c>
    </row>
    <row r="20" spans="1:48" s="17" customFormat="1" ht="18.75" customHeight="1" x14ac:dyDescent="0.3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4"/>
      <c r="T20" s="4"/>
      <c r="U20" s="22"/>
      <c r="V20" s="4"/>
      <c r="W20" s="22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8" ht="18.75" customHeight="1" x14ac:dyDescent="0.3">
      <c r="A21" s="158"/>
      <c r="B21" s="5">
        <v>43976</v>
      </c>
      <c r="C21" s="25"/>
      <c r="D21" s="27">
        <v>1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>
        <v>2</v>
      </c>
      <c r="R21" s="27">
        <v>2</v>
      </c>
      <c r="S21" s="27">
        <v>1.5</v>
      </c>
      <c r="T21" s="27">
        <v>1.25</v>
      </c>
      <c r="U21" s="27"/>
      <c r="V21" s="37"/>
      <c r="W21" s="27"/>
      <c r="X21" s="2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7.75</v>
      </c>
    </row>
    <row r="22" spans="1:48" ht="18.75" customHeight="1" x14ac:dyDescent="0.3">
      <c r="A22" s="158"/>
      <c r="B22" s="5">
        <v>43977</v>
      </c>
      <c r="C22" s="25"/>
      <c r="D22" s="27">
        <v>1</v>
      </c>
      <c r="E22" s="27"/>
      <c r="F22" s="27"/>
      <c r="G22" s="27"/>
      <c r="H22" s="27"/>
      <c r="I22" s="27"/>
      <c r="J22" s="27"/>
      <c r="K22" s="27"/>
      <c r="L22" s="27"/>
      <c r="M22" s="27">
        <v>1</v>
      </c>
      <c r="N22" s="27"/>
      <c r="O22" s="27"/>
      <c r="P22" s="27">
        <v>1.5</v>
      </c>
      <c r="Q22" s="27"/>
      <c r="R22" s="27"/>
      <c r="S22" s="27"/>
      <c r="T22" s="27"/>
      <c r="U22" s="27">
        <v>2</v>
      </c>
      <c r="V22" s="27">
        <v>2</v>
      </c>
      <c r="W22" s="27"/>
      <c r="X22" s="27"/>
      <c r="Y22" s="37"/>
      <c r="Z22" s="2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7.5</v>
      </c>
    </row>
    <row r="23" spans="1:48" ht="18.75" customHeight="1" x14ac:dyDescent="0.3">
      <c r="A23" s="158"/>
      <c r="B23" s="5">
        <v>43978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>
        <v>1.5</v>
      </c>
      <c r="N23" s="27"/>
      <c r="O23" s="27"/>
      <c r="P23" s="27"/>
      <c r="Q23" s="27"/>
      <c r="R23" s="27">
        <v>2.5</v>
      </c>
      <c r="S23" s="27"/>
      <c r="T23" s="27"/>
      <c r="U23" s="27"/>
      <c r="V23" s="27">
        <v>2</v>
      </c>
      <c r="W23" s="27">
        <v>0.5</v>
      </c>
      <c r="X23" s="27">
        <v>1</v>
      </c>
      <c r="Y23" s="37"/>
      <c r="Z23" s="2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</row>
    <row r="24" spans="1:48" ht="18.75" customHeight="1" x14ac:dyDescent="0.3">
      <c r="A24" s="158"/>
      <c r="B24" s="5">
        <v>43979</v>
      </c>
      <c r="C24" s="25"/>
      <c r="D24" s="27">
        <v>2</v>
      </c>
      <c r="E24" s="27"/>
      <c r="F24" s="27"/>
      <c r="G24" s="27"/>
      <c r="H24" s="27"/>
      <c r="I24" s="27"/>
      <c r="J24" s="27"/>
      <c r="K24" s="27"/>
      <c r="L24" s="27"/>
      <c r="M24" s="27">
        <v>2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>
        <v>2.5</v>
      </c>
      <c r="Y24" s="27">
        <v>1</v>
      </c>
      <c r="Z24" s="2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</row>
    <row r="25" spans="1:48" ht="18.75" customHeight="1" x14ac:dyDescent="0.3">
      <c r="A25" s="158"/>
      <c r="B25" s="5">
        <v>43980</v>
      </c>
      <c r="C25" s="25"/>
      <c r="D25" s="27">
        <v>2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>
        <v>1</v>
      </c>
      <c r="U25" s="27"/>
      <c r="V25" s="27"/>
      <c r="W25" s="27"/>
      <c r="X25" s="27"/>
      <c r="Y25" s="27">
        <v>2</v>
      </c>
      <c r="Z25" s="27">
        <v>2</v>
      </c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</v>
      </c>
    </row>
    <row r="26" spans="1:48" s="17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8" ht="18.75" customHeight="1" x14ac:dyDescent="0.3">
      <c r="A27" s="158"/>
      <c r="B27" s="5"/>
      <c r="C27" s="25">
        <v>1</v>
      </c>
      <c r="D27" s="25">
        <v>1</v>
      </c>
      <c r="E27" s="25">
        <v>0.5</v>
      </c>
      <c r="F27" s="25">
        <v>0.5</v>
      </c>
      <c r="G27" s="25">
        <v>0.5</v>
      </c>
      <c r="H27" s="25">
        <v>0.5</v>
      </c>
      <c r="I27" s="25">
        <v>1</v>
      </c>
      <c r="J27" s="25">
        <v>0.5</v>
      </c>
      <c r="K27" s="25">
        <v>1</v>
      </c>
      <c r="L27" s="25">
        <v>0.5</v>
      </c>
      <c r="M27" s="25">
        <v>1</v>
      </c>
      <c r="N27" s="25">
        <v>0.5</v>
      </c>
      <c r="O27" s="25">
        <v>0.5</v>
      </c>
      <c r="P27" s="25">
        <v>1</v>
      </c>
      <c r="Q27" s="25">
        <v>1</v>
      </c>
      <c r="R27" s="25">
        <v>1</v>
      </c>
      <c r="S27" s="25">
        <v>0.5</v>
      </c>
      <c r="T27" s="25">
        <v>0.5</v>
      </c>
      <c r="U27" s="25">
        <v>0.5</v>
      </c>
      <c r="V27" s="25">
        <v>0.5</v>
      </c>
      <c r="W27" s="25">
        <v>0.5</v>
      </c>
      <c r="X27" s="25">
        <v>0.5</v>
      </c>
      <c r="Y27" s="25">
        <v>0.5</v>
      </c>
      <c r="Z27" s="25">
        <v>0.5</v>
      </c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16</v>
      </c>
    </row>
    <row r="28" spans="1:48" ht="18.75" customHeight="1" x14ac:dyDescent="0.3">
      <c r="A28" s="158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</row>
    <row r="29" spans="1:48" ht="18.75" customHeight="1" x14ac:dyDescent="0.3">
      <c r="A29" s="158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0</v>
      </c>
    </row>
    <row r="30" spans="1:48" ht="18.75" customHeight="1" x14ac:dyDescent="0.3">
      <c r="A30" s="158"/>
      <c r="B30" s="5"/>
      <c r="C30" s="25"/>
      <c r="D30" s="25"/>
      <c r="E30" s="25"/>
      <c r="F30" s="88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31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8" s="35" customFormat="1" ht="18.75" customHeight="1" x14ac:dyDescent="0.3">
      <c r="A31" s="158"/>
      <c r="B31" s="5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25"/>
      <c r="U31" s="25"/>
      <c r="V31" s="25"/>
      <c r="W31" s="25"/>
      <c r="X31" s="25"/>
      <c r="Y31" s="25"/>
      <c r="Z31" s="25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</row>
    <row r="32" spans="1:48" s="17" customFormat="1" ht="19.5" customHeight="1" thickBot="1" x14ac:dyDescent="0.35">
      <c r="A32" s="159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8.5</v>
      </c>
      <c r="D33" s="87">
        <f t="shared" si="1"/>
        <v>13</v>
      </c>
      <c r="E33" s="87">
        <f t="shared" si="1"/>
        <v>5.5</v>
      </c>
      <c r="F33" s="87">
        <f t="shared" si="1"/>
        <v>4.5</v>
      </c>
      <c r="G33" s="87">
        <f t="shared" si="1"/>
        <v>7.25</v>
      </c>
      <c r="H33" s="87">
        <f t="shared" si="1"/>
        <v>1</v>
      </c>
      <c r="I33" s="87">
        <f t="shared" si="1"/>
        <v>9</v>
      </c>
      <c r="J33" s="87">
        <f t="shared" si="1"/>
        <v>6</v>
      </c>
      <c r="K33" s="87">
        <f t="shared" si="1"/>
        <v>12</v>
      </c>
      <c r="L33" s="87">
        <f t="shared" si="1"/>
        <v>1.5</v>
      </c>
      <c r="M33" s="87">
        <f t="shared" si="1"/>
        <v>12</v>
      </c>
      <c r="N33" s="87">
        <f t="shared" si="1"/>
        <v>3</v>
      </c>
      <c r="O33" s="87">
        <f t="shared" si="1"/>
        <v>2</v>
      </c>
      <c r="P33" s="87">
        <f t="shared" si="1"/>
        <v>8.5</v>
      </c>
      <c r="Q33" s="87">
        <f t="shared" si="1"/>
        <v>5.5</v>
      </c>
      <c r="R33" s="87">
        <f t="shared" si="1"/>
        <v>5.5</v>
      </c>
      <c r="S33" s="87">
        <f t="shared" si="1"/>
        <v>2</v>
      </c>
      <c r="T33" s="87">
        <f t="shared" si="1"/>
        <v>2.75</v>
      </c>
      <c r="U33" s="87">
        <f t="shared" si="1"/>
        <v>2.5</v>
      </c>
      <c r="V33" s="87">
        <f t="shared" si="1"/>
        <v>4.5</v>
      </c>
      <c r="W33" s="87">
        <f t="shared" si="1"/>
        <v>1</v>
      </c>
      <c r="X33" s="87">
        <f t="shared" si="1"/>
        <v>4</v>
      </c>
      <c r="Y33" s="87">
        <f t="shared" si="1"/>
        <v>3.5</v>
      </c>
      <c r="Z33" s="87">
        <f t="shared" si="1"/>
        <v>2.5</v>
      </c>
      <c r="AA33" s="84">
        <f t="shared" si="1"/>
        <v>0</v>
      </c>
      <c r="AB33" s="84">
        <f t="shared" si="1"/>
        <v>0</v>
      </c>
      <c r="AC33" s="84">
        <f t="shared" si="1"/>
        <v>0</v>
      </c>
      <c r="AD33" s="84">
        <f t="shared" si="1"/>
        <v>0</v>
      </c>
      <c r="AE33" s="84">
        <f t="shared" si="1"/>
        <v>0</v>
      </c>
      <c r="AF33" s="84">
        <f t="shared" si="1"/>
        <v>0</v>
      </c>
      <c r="AG33" s="84">
        <f t="shared" si="1"/>
        <v>0</v>
      </c>
      <c r="AH33" s="84">
        <f t="shared" si="1"/>
        <v>0</v>
      </c>
      <c r="AI33" s="84">
        <f t="shared" si="1"/>
        <v>0</v>
      </c>
      <c r="AJ33" s="84">
        <f t="shared" si="1"/>
        <v>0</v>
      </c>
      <c r="AK33" s="84">
        <f t="shared" si="1"/>
        <v>0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127.5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List21"/>
  <dimension ref="A1:AW34"/>
  <sheetViews>
    <sheetView topLeftCell="W10" zoomScale="70" zoomScaleNormal="70" workbookViewId="0">
      <selection activeCell="L45" sqref="L45"/>
    </sheetView>
  </sheetViews>
  <sheetFormatPr defaultColWidth="15.7109375" defaultRowHeight="15" x14ac:dyDescent="0.25"/>
  <sheetData>
    <row r="1" spans="1:48" ht="19.5" customHeight="1" thickBot="1" x14ac:dyDescent="0.35">
      <c r="A1" s="154" t="s">
        <v>328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319</v>
      </c>
      <c r="D2" s="89" t="s">
        <v>310</v>
      </c>
      <c r="E2" s="89" t="s">
        <v>307</v>
      </c>
      <c r="F2" s="89" t="s">
        <v>298</v>
      </c>
      <c r="G2" s="89" t="s">
        <v>220</v>
      </c>
      <c r="H2" s="89" t="s">
        <v>231</v>
      </c>
      <c r="I2" s="89" t="s">
        <v>33</v>
      </c>
      <c r="J2" s="89" t="s">
        <v>329</v>
      </c>
      <c r="K2" s="89" t="s">
        <v>330</v>
      </c>
      <c r="L2" s="89" t="s">
        <v>307</v>
      </c>
      <c r="M2" s="89" t="s">
        <v>304</v>
      </c>
      <c r="N2" s="89" t="s">
        <v>331</v>
      </c>
      <c r="O2" s="89" t="s">
        <v>67</v>
      </c>
      <c r="P2" s="89" t="s">
        <v>332</v>
      </c>
      <c r="Q2" s="89" t="s">
        <v>211</v>
      </c>
      <c r="R2" s="89" t="s">
        <v>68</v>
      </c>
      <c r="S2" s="89" t="s">
        <v>333</v>
      </c>
      <c r="T2" s="89" t="s">
        <v>334</v>
      </c>
      <c r="U2" s="89" t="s">
        <v>164</v>
      </c>
      <c r="V2" s="89" t="s">
        <v>335</v>
      </c>
      <c r="W2" s="89" t="s">
        <v>336</v>
      </c>
      <c r="X2" s="89" t="s">
        <v>337</v>
      </c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8" ht="19.5" customHeight="1" thickBot="1" x14ac:dyDescent="0.35">
      <c r="A3" s="157" t="s">
        <v>29</v>
      </c>
      <c r="B3" s="9">
        <v>43983</v>
      </c>
      <c r="C3" s="19">
        <v>5</v>
      </c>
      <c r="D3" s="20">
        <v>1.5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6.5</v>
      </c>
    </row>
    <row r="4" spans="1:48" ht="19.5" customHeight="1" thickBot="1" x14ac:dyDescent="0.35">
      <c r="A4" s="158"/>
      <c r="B4" s="9">
        <v>43984</v>
      </c>
      <c r="C4" s="25">
        <v>4</v>
      </c>
      <c r="D4" s="27">
        <v>1</v>
      </c>
      <c r="E4" s="27">
        <v>2.5</v>
      </c>
      <c r="F4" s="27"/>
      <c r="G4" s="3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7.5</v>
      </c>
    </row>
    <row r="5" spans="1:48" ht="19.5" customHeight="1" thickBot="1" x14ac:dyDescent="0.35">
      <c r="A5" s="158"/>
      <c r="B5" s="9">
        <v>43985</v>
      </c>
      <c r="C5" s="25">
        <v>3.5</v>
      </c>
      <c r="D5" s="27"/>
      <c r="E5" s="27"/>
      <c r="F5" s="27">
        <v>1</v>
      </c>
      <c r="G5" s="27">
        <v>1.25</v>
      </c>
      <c r="H5" s="27">
        <v>1</v>
      </c>
      <c r="I5" s="27">
        <v>1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7.75</v>
      </c>
    </row>
    <row r="6" spans="1:48" ht="19.5" customHeight="1" thickBot="1" x14ac:dyDescent="0.35">
      <c r="A6" s="158"/>
      <c r="B6" s="9">
        <v>43986</v>
      </c>
      <c r="C6" s="25">
        <v>3.5</v>
      </c>
      <c r="D6" s="27"/>
      <c r="E6" s="27"/>
      <c r="F6" s="27">
        <v>2.5</v>
      </c>
      <c r="G6" s="27"/>
      <c r="H6" s="27">
        <v>0.5</v>
      </c>
      <c r="I6" s="2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6.5</v>
      </c>
    </row>
    <row r="7" spans="1:48" ht="18.75" customHeight="1" x14ac:dyDescent="0.3">
      <c r="A7" s="158"/>
      <c r="B7" s="9">
        <v>43987</v>
      </c>
      <c r="C7" s="25">
        <v>6.5</v>
      </c>
      <c r="D7" s="27"/>
      <c r="E7" s="27"/>
      <c r="F7" s="27"/>
      <c r="G7" s="27"/>
      <c r="H7" s="27"/>
      <c r="I7" s="27"/>
      <c r="J7" s="2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6.5</v>
      </c>
    </row>
    <row r="8" spans="1:48" s="17" customFormat="1" ht="18.75" customHeight="1" x14ac:dyDescent="0.3">
      <c r="A8" s="158"/>
      <c r="B8" s="15"/>
      <c r="C8" s="21"/>
      <c r="D8" s="22"/>
      <c r="E8" s="22"/>
      <c r="F8" s="22"/>
      <c r="G8" s="22"/>
      <c r="H8" s="22"/>
      <c r="I8" s="22"/>
      <c r="J8" s="22"/>
      <c r="K8" s="4"/>
      <c r="L8" s="2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4"/>
    </row>
    <row r="9" spans="1:48" ht="18.75" customHeight="1" x14ac:dyDescent="0.3">
      <c r="A9" s="158"/>
      <c r="B9" s="5">
        <v>43990</v>
      </c>
      <c r="C9" s="27">
        <v>2.5</v>
      </c>
      <c r="D9" s="27"/>
      <c r="E9" s="27"/>
      <c r="F9" s="27"/>
      <c r="G9" s="27"/>
      <c r="H9" s="27"/>
      <c r="I9" s="27"/>
      <c r="J9" s="27">
        <v>2.5</v>
      </c>
      <c r="K9" s="27">
        <v>2</v>
      </c>
      <c r="L9" s="2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</v>
      </c>
    </row>
    <row r="10" spans="1:48" ht="18.75" customHeight="1" x14ac:dyDescent="0.3">
      <c r="A10" s="158"/>
      <c r="B10" s="5">
        <v>43991</v>
      </c>
      <c r="C10" s="27">
        <v>2</v>
      </c>
      <c r="D10" s="27"/>
      <c r="E10" s="27"/>
      <c r="F10" s="27"/>
      <c r="G10" s="27"/>
      <c r="H10" s="27"/>
      <c r="I10" s="27"/>
      <c r="J10" s="27"/>
      <c r="K10" s="27">
        <v>2</v>
      </c>
      <c r="L10" s="27">
        <v>3.5</v>
      </c>
      <c r="M10" s="37"/>
      <c r="N10" s="2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7.5</v>
      </c>
    </row>
    <row r="11" spans="1:48" ht="18.75" customHeight="1" x14ac:dyDescent="0.3">
      <c r="A11" s="158"/>
      <c r="B11" s="5">
        <v>43992</v>
      </c>
      <c r="C11" s="27">
        <v>3</v>
      </c>
      <c r="D11" s="27"/>
      <c r="E11" s="27"/>
      <c r="F11" s="27"/>
      <c r="G11" s="27"/>
      <c r="H11" s="27"/>
      <c r="I11" s="27"/>
      <c r="J11" s="27"/>
      <c r="K11" s="27"/>
      <c r="L11" s="27">
        <v>4</v>
      </c>
      <c r="M11" s="27"/>
      <c r="N11" s="2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</v>
      </c>
    </row>
    <row r="12" spans="1:48" ht="18.75" customHeight="1" x14ac:dyDescent="0.3">
      <c r="A12" s="158"/>
      <c r="B12" s="5">
        <v>43993</v>
      </c>
      <c r="C12" s="27">
        <v>1</v>
      </c>
      <c r="D12" s="27"/>
      <c r="E12" s="27"/>
      <c r="F12" s="27"/>
      <c r="G12" s="27"/>
      <c r="H12" s="27"/>
      <c r="I12" s="27"/>
      <c r="J12" s="27"/>
      <c r="K12" s="27"/>
      <c r="L12" s="27">
        <v>6</v>
      </c>
      <c r="M12" s="27">
        <v>0.5</v>
      </c>
      <c r="N12" s="27"/>
      <c r="O12" s="2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7.5</v>
      </c>
    </row>
    <row r="13" spans="1:48" ht="18.75" customHeight="1" x14ac:dyDescent="0.3">
      <c r="A13" s="158"/>
      <c r="B13" s="5">
        <v>43994</v>
      </c>
      <c r="C13" s="27">
        <v>1.5</v>
      </c>
      <c r="D13" s="27"/>
      <c r="E13" s="27"/>
      <c r="F13" s="27"/>
      <c r="G13" s="27"/>
      <c r="H13" s="27"/>
      <c r="I13" s="27"/>
      <c r="J13" s="27"/>
      <c r="K13" s="27">
        <v>1.5</v>
      </c>
      <c r="L13" s="27"/>
      <c r="M13" s="27"/>
      <c r="N13" s="27">
        <v>3.5</v>
      </c>
      <c r="O13" s="27">
        <v>0.5</v>
      </c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</v>
      </c>
    </row>
    <row r="14" spans="1:48" s="17" customFormat="1" ht="18.75" customHeight="1" x14ac:dyDescent="0.3">
      <c r="A14" s="158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4"/>
    </row>
    <row r="15" spans="1:48" ht="18.75" customHeight="1" x14ac:dyDescent="0.3">
      <c r="A15" s="158"/>
      <c r="B15" s="5">
        <v>43997</v>
      </c>
      <c r="C15" s="25"/>
      <c r="D15" s="27"/>
      <c r="E15" s="27"/>
      <c r="F15" s="27"/>
      <c r="G15" s="27"/>
      <c r="H15" s="27"/>
      <c r="I15" s="27"/>
      <c r="J15" s="27"/>
      <c r="K15" s="27"/>
      <c r="L15" s="27">
        <v>5.5</v>
      </c>
      <c r="M15" s="27">
        <v>1</v>
      </c>
      <c r="N15" s="27"/>
      <c r="O15" s="27"/>
      <c r="P15" s="2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6.5</v>
      </c>
    </row>
    <row r="16" spans="1:48" ht="18.75" customHeight="1" x14ac:dyDescent="0.3">
      <c r="A16" s="158"/>
      <c r="B16" s="5">
        <v>43998</v>
      </c>
      <c r="C16" s="25"/>
      <c r="D16" s="27"/>
      <c r="E16" s="27"/>
      <c r="F16" s="27"/>
      <c r="G16" s="27"/>
      <c r="H16" s="27"/>
      <c r="I16" s="27"/>
      <c r="J16" s="27"/>
      <c r="K16" s="27"/>
      <c r="L16" s="27">
        <v>3</v>
      </c>
      <c r="M16" s="27"/>
      <c r="N16" s="27"/>
      <c r="O16" s="27"/>
      <c r="P16" s="27">
        <v>4</v>
      </c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</v>
      </c>
    </row>
    <row r="17" spans="1:49" ht="18.75" customHeight="1" x14ac:dyDescent="0.3">
      <c r="A17" s="158"/>
      <c r="B17" s="5">
        <v>43999</v>
      </c>
      <c r="C17" s="25"/>
      <c r="D17" s="27"/>
      <c r="E17" s="27"/>
      <c r="F17" s="27"/>
      <c r="G17" s="27"/>
      <c r="H17" s="27"/>
      <c r="I17" s="27"/>
      <c r="J17" s="27"/>
      <c r="K17" s="27">
        <v>0.5</v>
      </c>
      <c r="L17" s="27">
        <v>0.5</v>
      </c>
      <c r="M17" s="27">
        <v>0.5</v>
      </c>
      <c r="N17" s="27"/>
      <c r="O17" s="27"/>
      <c r="P17" s="2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1.5</v>
      </c>
      <c r="AW17" t="s">
        <v>338</v>
      </c>
    </row>
    <row r="18" spans="1:49" ht="18.75" customHeight="1" x14ac:dyDescent="0.3">
      <c r="A18" s="158"/>
      <c r="B18" s="5">
        <v>44000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0</v>
      </c>
      <c r="AW18" t="s">
        <v>339</v>
      </c>
    </row>
    <row r="19" spans="1:49" ht="18.75" customHeight="1" x14ac:dyDescent="0.3">
      <c r="A19" s="158"/>
      <c r="B19" s="5">
        <v>44001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0</v>
      </c>
      <c r="AW19" t="s">
        <v>339</v>
      </c>
    </row>
    <row r="20" spans="1:49" s="17" customFormat="1" ht="18.75" customHeight="1" x14ac:dyDescent="0.3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4"/>
    </row>
    <row r="21" spans="1:49" ht="18.75" customHeight="1" x14ac:dyDescent="0.3">
      <c r="A21" s="158"/>
      <c r="B21" s="5">
        <v>44004</v>
      </c>
      <c r="C21" s="25"/>
      <c r="D21" s="27"/>
      <c r="E21" s="27"/>
      <c r="F21" s="27"/>
      <c r="G21" s="27"/>
      <c r="H21" s="27"/>
      <c r="I21" s="27"/>
      <c r="J21" s="27"/>
      <c r="K21" s="27"/>
      <c r="L21" s="27">
        <v>5</v>
      </c>
      <c r="M21" s="27"/>
      <c r="N21" s="27"/>
      <c r="O21" s="27"/>
      <c r="P21" s="27"/>
      <c r="Q21" s="27">
        <v>1</v>
      </c>
      <c r="R21" s="27">
        <v>0.5</v>
      </c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6.5</v>
      </c>
    </row>
    <row r="22" spans="1:49" ht="18.75" customHeight="1" x14ac:dyDescent="0.3">
      <c r="A22" s="158"/>
      <c r="B22" s="5">
        <v>44005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>
        <v>1</v>
      </c>
      <c r="R22" s="27"/>
      <c r="S22" s="27">
        <v>5</v>
      </c>
      <c r="T22" s="37"/>
      <c r="U22" s="2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6</v>
      </c>
    </row>
    <row r="23" spans="1:49" ht="18.75" customHeight="1" x14ac:dyDescent="0.3">
      <c r="A23" s="158"/>
      <c r="B23" s="5">
        <v>44006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1</v>
      </c>
      <c r="T23" s="27"/>
      <c r="U23" s="2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1</v>
      </c>
      <c r="AW23" t="s">
        <v>339</v>
      </c>
    </row>
    <row r="24" spans="1:49" ht="18.75" customHeight="1" x14ac:dyDescent="0.3">
      <c r="A24" s="158"/>
      <c r="B24" s="5">
        <v>44007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0</v>
      </c>
      <c r="AW24" t="s">
        <v>339</v>
      </c>
    </row>
    <row r="25" spans="1:49" ht="18.75" customHeight="1" x14ac:dyDescent="0.3">
      <c r="A25" s="158"/>
      <c r="B25" s="5">
        <v>44008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>
        <v>0.5</v>
      </c>
      <c r="U25" s="27">
        <v>0.75</v>
      </c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1.25</v>
      </c>
      <c r="AW25" t="s">
        <v>339</v>
      </c>
    </row>
    <row r="26" spans="1:49" s="17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4"/>
    </row>
    <row r="27" spans="1:49" ht="18.75" customHeight="1" x14ac:dyDescent="0.3">
      <c r="A27" s="158"/>
      <c r="B27" s="5">
        <v>44011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>
        <v>2</v>
      </c>
      <c r="T27" s="25"/>
      <c r="U27" s="25">
        <v>1.5</v>
      </c>
      <c r="V27" s="25">
        <v>3.5</v>
      </c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</v>
      </c>
    </row>
    <row r="28" spans="1:49" ht="18.75" customHeight="1" x14ac:dyDescent="0.3">
      <c r="A28" s="158"/>
      <c r="B28" s="5">
        <v>44012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>
        <v>3</v>
      </c>
      <c r="V28" s="25">
        <v>1</v>
      </c>
      <c r="W28" s="25">
        <v>2</v>
      </c>
      <c r="X28" s="25">
        <v>1.5</v>
      </c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7.5</v>
      </c>
    </row>
    <row r="29" spans="1:49" ht="18.75" customHeight="1" x14ac:dyDescent="0.3">
      <c r="A29" s="158"/>
      <c r="B29" s="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0</v>
      </c>
    </row>
    <row r="30" spans="1:49" ht="18.75" customHeight="1" x14ac:dyDescent="0.3">
      <c r="A30" s="158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1"/>
      <c r="Z30" s="31"/>
      <c r="AA30" s="31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9" s="35" customFormat="1" ht="18.75" customHeight="1" x14ac:dyDescent="0.3">
      <c r="A31" s="158"/>
      <c r="B31" s="5"/>
      <c r="C31" s="25">
        <v>3</v>
      </c>
      <c r="D31" s="25">
        <v>2.5</v>
      </c>
      <c r="E31" s="25">
        <v>2.5</v>
      </c>
      <c r="F31" s="25">
        <v>2.5</v>
      </c>
      <c r="G31" s="25">
        <v>2</v>
      </c>
      <c r="H31" s="25">
        <v>2</v>
      </c>
      <c r="I31" s="25">
        <v>2</v>
      </c>
      <c r="J31" s="25">
        <v>2</v>
      </c>
      <c r="K31" s="25">
        <v>2.5</v>
      </c>
      <c r="L31" s="25">
        <v>2.5</v>
      </c>
      <c r="M31" s="25">
        <v>2.5</v>
      </c>
      <c r="N31" s="25">
        <v>2</v>
      </c>
      <c r="O31" s="25">
        <v>2</v>
      </c>
      <c r="P31" s="25">
        <v>2</v>
      </c>
      <c r="Q31" s="25">
        <v>2</v>
      </c>
      <c r="R31" s="25">
        <v>2</v>
      </c>
      <c r="S31" s="25">
        <v>2.5</v>
      </c>
      <c r="T31" s="25">
        <v>2</v>
      </c>
      <c r="U31" s="25">
        <v>2.5</v>
      </c>
      <c r="V31" s="25">
        <v>2.5</v>
      </c>
      <c r="W31" s="25">
        <v>2</v>
      </c>
      <c r="X31" s="25">
        <v>2.5</v>
      </c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50</v>
      </c>
    </row>
    <row r="32" spans="1:49" s="17" customFormat="1" ht="19.5" customHeight="1" thickBot="1" x14ac:dyDescent="0.35">
      <c r="A32" s="159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35.5</v>
      </c>
      <c r="D33" s="87">
        <f t="shared" si="1"/>
        <v>5</v>
      </c>
      <c r="E33" s="87">
        <f t="shared" si="1"/>
        <v>5</v>
      </c>
      <c r="F33" s="87">
        <f t="shared" si="1"/>
        <v>6</v>
      </c>
      <c r="G33" s="87">
        <f t="shared" si="1"/>
        <v>3.25</v>
      </c>
      <c r="H33" s="87">
        <f t="shared" si="1"/>
        <v>3.5</v>
      </c>
      <c r="I33" s="87">
        <f t="shared" si="1"/>
        <v>3</v>
      </c>
      <c r="J33" s="87">
        <f t="shared" si="1"/>
        <v>4.5</v>
      </c>
      <c r="K33" s="87">
        <f t="shared" si="1"/>
        <v>8.5</v>
      </c>
      <c r="L33" s="87">
        <f t="shared" si="1"/>
        <v>30</v>
      </c>
      <c r="M33" s="87">
        <f t="shared" si="1"/>
        <v>4.5</v>
      </c>
      <c r="N33" s="87">
        <f t="shared" si="1"/>
        <v>5.5</v>
      </c>
      <c r="O33" s="87">
        <f t="shared" si="1"/>
        <v>2.5</v>
      </c>
      <c r="P33" s="87">
        <f t="shared" si="1"/>
        <v>6</v>
      </c>
      <c r="Q33" s="87">
        <f t="shared" si="1"/>
        <v>4</v>
      </c>
      <c r="R33" s="87">
        <f t="shared" si="1"/>
        <v>2.5</v>
      </c>
      <c r="S33" s="87">
        <f t="shared" si="1"/>
        <v>10.5</v>
      </c>
      <c r="T33" s="87">
        <f t="shared" si="1"/>
        <v>2.5</v>
      </c>
      <c r="U33" s="87">
        <f t="shared" si="1"/>
        <v>7.75</v>
      </c>
      <c r="V33" s="87">
        <f t="shared" si="1"/>
        <v>7</v>
      </c>
      <c r="W33" s="84">
        <f t="shared" si="1"/>
        <v>4</v>
      </c>
      <c r="X33" s="84">
        <f t="shared" si="1"/>
        <v>4</v>
      </c>
      <c r="Y33" s="84">
        <f t="shared" si="1"/>
        <v>0</v>
      </c>
      <c r="Z33" s="84">
        <f t="shared" si="1"/>
        <v>0</v>
      </c>
      <c r="AA33" s="84">
        <f t="shared" si="1"/>
        <v>0</v>
      </c>
      <c r="AB33" s="84">
        <f t="shared" si="1"/>
        <v>0</v>
      </c>
      <c r="AC33" s="84">
        <f t="shared" si="1"/>
        <v>0</v>
      </c>
      <c r="AD33" s="84">
        <f t="shared" si="1"/>
        <v>0</v>
      </c>
      <c r="AE33" s="84">
        <f t="shared" si="1"/>
        <v>0</v>
      </c>
      <c r="AF33" s="84">
        <f t="shared" si="1"/>
        <v>0</v>
      </c>
      <c r="AG33" s="84">
        <f t="shared" si="1"/>
        <v>0</v>
      </c>
      <c r="AH33" s="84">
        <f t="shared" si="1"/>
        <v>0</v>
      </c>
      <c r="AI33" s="84">
        <f t="shared" si="1"/>
        <v>0</v>
      </c>
      <c r="AJ33" s="84">
        <f t="shared" si="1"/>
        <v>0</v>
      </c>
      <c r="AK33" s="84">
        <f t="shared" si="1"/>
        <v>0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165</v>
      </c>
    </row>
    <row r="34" spans="1:48" x14ac:dyDescent="0.25">
      <c r="D34" s="82"/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List22"/>
  <dimension ref="A1:AW34"/>
  <sheetViews>
    <sheetView zoomScale="70" zoomScaleNormal="70" workbookViewId="0">
      <selection activeCell="C30" sqref="C30:AD31"/>
    </sheetView>
  </sheetViews>
  <sheetFormatPr defaultColWidth="15.7109375" defaultRowHeight="15" x14ac:dyDescent="0.25"/>
  <sheetData>
    <row r="1" spans="1:49" ht="19.5" customHeight="1" thickBot="1" x14ac:dyDescent="0.35">
      <c r="A1" s="154" t="s">
        <v>340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164</v>
      </c>
      <c r="D2" s="89" t="s">
        <v>91</v>
      </c>
      <c r="E2" s="89" t="s">
        <v>174</v>
      </c>
      <c r="F2" s="89" t="s">
        <v>288</v>
      </c>
      <c r="G2" s="89" t="s">
        <v>341</v>
      </c>
      <c r="H2" s="89" t="s">
        <v>333</v>
      </c>
      <c r="I2" s="89" t="s">
        <v>336</v>
      </c>
      <c r="J2" s="89" t="s">
        <v>342</v>
      </c>
      <c r="K2" s="89" t="s">
        <v>343</v>
      </c>
      <c r="L2" s="89" t="s">
        <v>344</v>
      </c>
      <c r="M2" s="89" t="s">
        <v>163</v>
      </c>
      <c r="N2" s="89" t="s">
        <v>345</v>
      </c>
      <c r="O2" s="89" t="s">
        <v>196</v>
      </c>
      <c r="P2" s="89" t="s">
        <v>282</v>
      </c>
      <c r="Q2" s="89" t="s">
        <v>346</v>
      </c>
      <c r="R2" s="89" t="s">
        <v>300</v>
      </c>
      <c r="S2" s="89" t="s">
        <v>313</v>
      </c>
      <c r="T2" s="89" t="s">
        <v>335</v>
      </c>
      <c r="U2" s="89" t="s">
        <v>342</v>
      </c>
      <c r="V2" s="89" t="s">
        <v>347</v>
      </c>
      <c r="W2" s="89" t="s">
        <v>348</v>
      </c>
      <c r="X2" s="89" t="s">
        <v>349</v>
      </c>
      <c r="Y2" s="89" t="s">
        <v>350</v>
      </c>
      <c r="Z2" s="89" t="s">
        <v>351</v>
      </c>
      <c r="AA2" s="89" t="s">
        <v>334</v>
      </c>
      <c r="AB2" s="89" t="s">
        <v>45</v>
      </c>
      <c r="AC2" s="89" t="s">
        <v>352</v>
      </c>
      <c r="AD2" s="89" t="s">
        <v>353</v>
      </c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</row>
    <row r="3" spans="1:49" ht="19.5" customHeight="1" thickBot="1" x14ac:dyDescent="0.35">
      <c r="A3" s="157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</row>
    <row r="4" spans="1:49" ht="19.5" customHeight="1" thickBot="1" x14ac:dyDescent="0.35">
      <c r="A4" s="158"/>
      <c r="B4" s="9"/>
      <c r="C4" s="25"/>
      <c r="D4" s="27"/>
      <c r="E4" s="27"/>
      <c r="F4" s="37"/>
      <c r="G4" s="2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0</v>
      </c>
    </row>
    <row r="5" spans="1:49" ht="19.5" customHeight="1" thickBot="1" x14ac:dyDescent="0.35">
      <c r="A5" s="158"/>
      <c r="B5" s="9">
        <v>44013</v>
      </c>
      <c r="C5" s="25">
        <v>2</v>
      </c>
      <c r="D5" s="27">
        <v>4.5</v>
      </c>
      <c r="E5" s="27">
        <v>0.5</v>
      </c>
      <c r="F5" s="27"/>
      <c r="G5" s="27"/>
      <c r="H5" s="2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</v>
      </c>
    </row>
    <row r="6" spans="1:49" ht="19.5" customHeight="1" thickBot="1" x14ac:dyDescent="0.35">
      <c r="A6" s="158"/>
      <c r="B6" s="9">
        <v>44014</v>
      </c>
      <c r="C6" s="25">
        <v>1</v>
      </c>
      <c r="D6" s="27">
        <v>2.25</v>
      </c>
      <c r="E6" s="27">
        <v>1</v>
      </c>
      <c r="F6" s="27">
        <v>2.5</v>
      </c>
      <c r="G6" s="27"/>
      <c r="H6" s="27">
        <v>0.25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</v>
      </c>
    </row>
    <row r="7" spans="1:49" ht="18.75" customHeight="1" x14ac:dyDescent="0.3">
      <c r="A7" s="158"/>
      <c r="B7" s="9">
        <v>44015</v>
      </c>
      <c r="C7" s="25">
        <v>0.5</v>
      </c>
      <c r="D7" s="27">
        <v>4.5</v>
      </c>
      <c r="E7" s="27"/>
      <c r="F7" s="27"/>
      <c r="G7" s="27">
        <v>1</v>
      </c>
      <c r="H7" s="27">
        <v>1.5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7.5</v>
      </c>
    </row>
    <row r="8" spans="1:49" s="17" customFormat="1" ht="18.75" customHeight="1" x14ac:dyDescent="0.3">
      <c r="A8" s="158"/>
      <c r="B8" s="15"/>
      <c r="C8" s="25"/>
      <c r="D8" s="27"/>
      <c r="E8" s="27"/>
      <c r="F8" s="27"/>
      <c r="G8" s="27"/>
      <c r="H8" s="2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</row>
    <row r="9" spans="1:49" ht="18.75" customHeight="1" x14ac:dyDescent="0.3">
      <c r="A9" s="158"/>
      <c r="B9" s="5">
        <v>44018</v>
      </c>
      <c r="C9" s="27"/>
      <c r="D9" s="27"/>
      <c r="E9" s="27"/>
      <c r="F9" s="27"/>
      <c r="G9" s="27"/>
      <c r="H9" s="2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0</v>
      </c>
      <c r="AW9" t="s">
        <v>167</v>
      </c>
    </row>
    <row r="10" spans="1:49" ht="18.75" customHeight="1" x14ac:dyDescent="0.3">
      <c r="A10" s="158"/>
      <c r="B10" s="5">
        <v>44019</v>
      </c>
      <c r="C10" s="27"/>
      <c r="D10" s="27"/>
      <c r="E10" s="27"/>
      <c r="F10" s="27"/>
      <c r="G10" s="27"/>
      <c r="H10" s="2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0</v>
      </c>
      <c r="AW10" t="s">
        <v>167</v>
      </c>
    </row>
    <row r="11" spans="1:49" ht="18.75" customHeight="1" x14ac:dyDescent="0.3">
      <c r="A11" s="158"/>
      <c r="B11" s="5">
        <v>44020</v>
      </c>
      <c r="C11" s="27"/>
      <c r="D11" s="27"/>
      <c r="E11" s="27"/>
      <c r="F11" s="27"/>
      <c r="G11" s="27"/>
      <c r="H11" s="2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0</v>
      </c>
      <c r="AW11" t="s">
        <v>167</v>
      </c>
    </row>
    <row r="12" spans="1:49" ht="18.75" customHeight="1" x14ac:dyDescent="0.3">
      <c r="A12" s="158"/>
      <c r="B12" s="5">
        <v>44021</v>
      </c>
      <c r="C12" s="27"/>
      <c r="D12" s="27"/>
      <c r="E12" s="27"/>
      <c r="F12" s="27"/>
      <c r="G12" s="27"/>
      <c r="H12" s="2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0</v>
      </c>
      <c r="AW12" t="s">
        <v>167</v>
      </c>
    </row>
    <row r="13" spans="1:49" ht="18.75" customHeight="1" x14ac:dyDescent="0.3">
      <c r="A13" s="158"/>
      <c r="B13" s="5">
        <v>44022</v>
      </c>
      <c r="C13" s="27"/>
      <c r="D13" s="27"/>
      <c r="E13" s="27"/>
      <c r="F13" s="27"/>
      <c r="G13" s="27"/>
      <c r="H13" s="27"/>
      <c r="I13" s="37"/>
      <c r="J13" s="2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0</v>
      </c>
      <c r="AW13" t="s">
        <v>167</v>
      </c>
    </row>
    <row r="14" spans="1:49" s="17" customFormat="1" ht="18.75" customHeight="1" x14ac:dyDescent="0.3">
      <c r="A14" s="158"/>
      <c r="B14" s="15"/>
      <c r="C14" s="25"/>
      <c r="D14" s="27"/>
      <c r="E14" s="27"/>
      <c r="F14" s="27"/>
      <c r="G14" s="27"/>
      <c r="H14" s="27"/>
      <c r="I14" s="27"/>
      <c r="J14" s="2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  <c r="AW14" t="s">
        <v>167</v>
      </c>
    </row>
    <row r="15" spans="1:49" ht="18.75" customHeight="1" x14ac:dyDescent="0.3">
      <c r="A15" s="158"/>
      <c r="B15" s="5">
        <v>44025</v>
      </c>
      <c r="C15" s="25"/>
      <c r="D15" s="27"/>
      <c r="E15" s="27"/>
      <c r="F15" s="27"/>
      <c r="G15" s="27"/>
      <c r="H15" s="27"/>
      <c r="I15" s="27"/>
      <c r="J15" s="2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0</v>
      </c>
      <c r="AW15" t="s">
        <v>167</v>
      </c>
    </row>
    <row r="16" spans="1:49" ht="18.75" customHeight="1" x14ac:dyDescent="0.3">
      <c r="A16" s="158"/>
      <c r="B16" s="5">
        <v>44026</v>
      </c>
      <c r="C16" s="25"/>
      <c r="D16" s="27"/>
      <c r="E16" s="27"/>
      <c r="F16" s="27"/>
      <c r="G16" s="27"/>
      <c r="H16" s="27"/>
      <c r="I16" s="27"/>
      <c r="J16" s="2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0</v>
      </c>
      <c r="AW16" t="s">
        <v>167</v>
      </c>
    </row>
    <row r="17" spans="1:49" ht="18.75" customHeight="1" x14ac:dyDescent="0.3">
      <c r="A17" s="158"/>
      <c r="B17" s="5">
        <v>44027</v>
      </c>
      <c r="C17" s="25"/>
      <c r="D17" s="27"/>
      <c r="E17" s="27"/>
      <c r="F17" s="27"/>
      <c r="G17" s="27"/>
      <c r="H17" s="27"/>
      <c r="I17" s="27"/>
      <c r="J17" s="2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0</v>
      </c>
      <c r="AW17" t="s">
        <v>167</v>
      </c>
    </row>
    <row r="18" spans="1:49" ht="18.75" customHeight="1" x14ac:dyDescent="0.3">
      <c r="A18" s="158"/>
      <c r="B18" s="5">
        <v>44028</v>
      </c>
      <c r="C18" s="25"/>
      <c r="D18" s="27"/>
      <c r="E18" s="27"/>
      <c r="F18" s="27"/>
      <c r="G18" s="27"/>
      <c r="H18" s="27"/>
      <c r="I18" s="27"/>
      <c r="J18" s="2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0</v>
      </c>
      <c r="AW18" t="s">
        <v>167</v>
      </c>
    </row>
    <row r="19" spans="1:49" ht="18.75" customHeight="1" x14ac:dyDescent="0.3">
      <c r="A19" s="158"/>
      <c r="B19" s="5">
        <v>44029</v>
      </c>
      <c r="C19" s="25"/>
      <c r="D19" s="28"/>
      <c r="E19" s="82"/>
      <c r="F19" s="27"/>
      <c r="G19" s="27"/>
      <c r="H19" s="27"/>
      <c r="I19" s="27"/>
      <c r="J19" s="2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0</v>
      </c>
      <c r="AW19" t="s">
        <v>167</v>
      </c>
    </row>
    <row r="20" spans="1:49" s="17" customFormat="1" ht="18.75" customHeight="1" x14ac:dyDescent="0.3">
      <c r="A20" s="158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</row>
    <row r="21" spans="1:49" ht="18.75" customHeight="1" x14ac:dyDescent="0.3">
      <c r="A21" s="158"/>
      <c r="B21" s="5">
        <v>44032</v>
      </c>
      <c r="C21" s="25"/>
      <c r="D21" s="27"/>
      <c r="E21" s="27"/>
      <c r="F21" s="27"/>
      <c r="G21" s="27"/>
      <c r="H21" s="27"/>
      <c r="I21" s="27">
        <v>7</v>
      </c>
      <c r="J21" s="27"/>
      <c r="K21" s="27"/>
      <c r="L21" s="27"/>
      <c r="M21" s="27"/>
      <c r="N21" s="37"/>
      <c r="O21" s="37"/>
      <c r="P21" s="37"/>
      <c r="Q21" s="2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</v>
      </c>
    </row>
    <row r="22" spans="1:49" ht="18.75" customHeight="1" x14ac:dyDescent="0.3">
      <c r="A22" s="158"/>
      <c r="B22" s="5">
        <v>44033</v>
      </c>
      <c r="C22" s="25"/>
      <c r="D22" s="27"/>
      <c r="E22" s="27"/>
      <c r="F22" s="27"/>
      <c r="G22" s="27"/>
      <c r="H22" s="27"/>
      <c r="I22" s="27">
        <v>4</v>
      </c>
      <c r="J22" s="27">
        <v>2.5</v>
      </c>
      <c r="K22" s="27"/>
      <c r="L22" s="27"/>
      <c r="M22" s="27"/>
      <c r="N22" s="27"/>
      <c r="O22" s="37"/>
      <c r="P22" s="27"/>
      <c r="Q22" s="2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6.5</v>
      </c>
    </row>
    <row r="23" spans="1:49" ht="18.75" customHeight="1" x14ac:dyDescent="0.3">
      <c r="A23" s="158"/>
      <c r="B23" s="5">
        <v>44034</v>
      </c>
      <c r="C23" s="25"/>
      <c r="D23" s="27"/>
      <c r="E23" s="27"/>
      <c r="F23" s="27"/>
      <c r="G23" s="27"/>
      <c r="H23" s="27"/>
      <c r="I23" s="27"/>
      <c r="J23" s="27">
        <v>1</v>
      </c>
      <c r="K23" s="27">
        <v>6.5</v>
      </c>
      <c r="L23" s="27"/>
      <c r="M23" s="27"/>
      <c r="N23" s="27"/>
      <c r="O23" s="27"/>
      <c r="P23" s="27"/>
      <c r="Q23" s="2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</row>
    <row r="24" spans="1:49" ht="18.75" customHeight="1" x14ac:dyDescent="0.3">
      <c r="A24" s="158"/>
      <c r="B24" s="5">
        <v>44035</v>
      </c>
      <c r="C24" s="25"/>
      <c r="D24" s="27"/>
      <c r="E24" s="27"/>
      <c r="F24" s="27"/>
      <c r="G24" s="27"/>
      <c r="H24" s="27"/>
      <c r="I24" s="27"/>
      <c r="J24" s="27"/>
      <c r="K24" s="27">
        <v>0.5</v>
      </c>
      <c r="L24" s="27">
        <v>1.5</v>
      </c>
      <c r="M24" s="27">
        <v>2</v>
      </c>
      <c r="N24" s="27">
        <v>2.5</v>
      </c>
      <c r="O24" s="27">
        <v>1</v>
      </c>
      <c r="P24" s="27"/>
      <c r="Q24" s="27"/>
      <c r="R24" s="37"/>
      <c r="S24" s="2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</row>
    <row r="25" spans="1:49" ht="18.75" customHeight="1" x14ac:dyDescent="0.3">
      <c r="A25" s="158"/>
      <c r="B25" s="5">
        <v>44036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>
        <v>3.5</v>
      </c>
      <c r="O25" s="27"/>
      <c r="P25" s="27">
        <v>3.5</v>
      </c>
      <c r="Q25" s="27">
        <v>0.5</v>
      </c>
      <c r="R25" s="37"/>
      <c r="S25" s="2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</row>
    <row r="26" spans="1:49" s="17" customFormat="1" ht="18.75" customHeight="1" x14ac:dyDescent="0.3">
      <c r="A26" s="158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37"/>
      <c r="S26" s="27"/>
      <c r="T26" s="37"/>
      <c r="U26" s="27"/>
      <c r="V26" s="2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</row>
    <row r="27" spans="1:49" ht="18.75" customHeight="1" x14ac:dyDescent="0.3">
      <c r="A27" s="158"/>
      <c r="B27" s="5">
        <v>44039</v>
      </c>
      <c r="C27" s="25"/>
      <c r="D27" s="25"/>
      <c r="E27" s="25"/>
      <c r="F27" s="25"/>
      <c r="G27" s="25"/>
      <c r="H27" s="25"/>
      <c r="I27" s="25"/>
      <c r="J27" s="25">
        <v>1</v>
      </c>
      <c r="K27" s="25"/>
      <c r="L27" s="25"/>
      <c r="M27" s="25"/>
      <c r="N27" s="25">
        <v>0.5</v>
      </c>
      <c r="O27" s="25"/>
      <c r="P27" s="25"/>
      <c r="Q27" s="25">
        <v>3</v>
      </c>
      <c r="R27" s="25">
        <v>0.5</v>
      </c>
      <c r="S27" s="25">
        <v>2.5</v>
      </c>
      <c r="T27" s="25"/>
      <c r="U27" s="25"/>
      <c r="V27" s="25"/>
      <c r="W27" s="31"/>
      <c r="X27" s="31"/>
      <c r="Y27" s="31"/>
      <c r="Z27" s="31"/>
      <c r="AA27" s="25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</row>
    <row r="28" spans="1:49" ht="18.75" customHeight="1" x14ac:dyDescent="0.3">
      <c r="A28" s="158"/>
      <c r="B28" s="5">
        <v>44040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>
        <v>0.5</v>
      </c>
      <c r="S28" s="25"/>
      <c r="T28" s="25">
        <v>5.5</v>
      </c>
      <c r="U28" s="25">
        <v>1</v>
      </c>
      <c r="V28" s="25">
        <v>0.5</v>
      </c>
      <c r="W28" s="25"/>
      <c r="X28" s="25"/>
      <c r="Y28" s="25"/>
      <c r="Z28" s="31"/>
      <c r="AA28" s="25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7.5</v>
      </c>
    </row>
    <row r="29" spans="1:49" ht="18.75" customHeight="1" x14ac:dyDescent="0.3">
      <c r="A29" s="158"/>
      <c r="B29" s="5">
        <v>44041</v>
      </c>
      <c r="C29" s="25"/>
      <c r="D29" s="25">
        <v>1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>
        <v>0.25</v>
      </c>
      <c r="U29" s="25"/>
      <c r="V29" s="25">
        <v>2</v>
      </c>
      <c r="W29" s="25">
        <v>1</v>
      </c>
      <c r="X29" s="25">
        <v>1.5</v>
      </c>
      <c r="Y29" s="27">
        <v>0.5</v>
      </c>
      <c r="Z29" s="27">
        <v>1</v>
      </c>
      <c r="AA29" s="27">
        <v>0.25</v>
      </c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7.5</v>
      </c>
    </row>
    <row r="30" spans="1:49" ht="18.75" customHeight="1" x14ac:dyDescent="0.3">
      <c r="A30" s="158"/>
      <c r="B30" s="5">
        <v>44042</v>
      </c>
      <c r="C30" s="25">
        <v>0.5</v>
      </c>
      <c r="D30" s="25">
        <v>4</v>
      </c>
      <c r="E30" s="25">
        <v>0.5</v>
      </c>
      <c r="F30" s="25">
        <v>0.5</v>
      </c>
      <c r="G30" s="25">
        <v>0.5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>
        <v>0.5</v>
      </c>
      <c r="Z30" s="25"/>
      <c r="AA30" s="25"/>
      <c r="AB30" s="25">
        <v>1</v>
      </c>
      <c r="AC30" s="25">
        <v>2</v>
      </c>
      <c r="AD30" s="25">
        <v>0.5</v>
      </c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10</v>
      </c>
    </row>
    <row r="31" spans="1:49" s="35" customFormat="1" ht="18.75" customHeight="1" x14ac:dyDescent="0.3">
      <c r="A31" s="158"/>
      <c r="B31" s="5">
        <v>44043</v>
      </c>
      <c r="C31" s="82"/>
      <c r="D31" s="25">
        <v>0.5</v>
      </c>
      <c r="E31" s="82"/>
      <c r="F31" s="82"/>
      <c r="G31" s="82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>
        <v>4</v>
      </c>
      <c r="AD31" s="25">
        <v>3</v>
      </c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7.5</v>
      </c>
    </row>
    <row r="32" spans="1:49" s="17" customFormat="1" ht="19.5" customHeight="1" thickBot="1" x14ac:dyDescent="0.35">
      <c r="A32" s="159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87">
        <f t="shared" ref="C33:AV33" si="1">SUM(C3:C32)</f>
        <v>4</v>
      </c>
      <c r="D33" s="87">
        <f t="shared" si="1"/>
        <v>16.75</v>
      </c>
      <c r="E33" s="87">
        <f t="shared" si="1"/>
        <v>2</v>
      </c>
      <c r="F33" s="87">
        <f t="shared" si="1"/>
        <v>3</v>
      </c>
      <c r="G33" s="87">
        <f t="shared" si="1"/>
        <v>1.5</v>
      </c>
      <c r="H33" s="87">
        <f t="shared" si="1"/>
        <v>1.75</v>
      </c>
      <c r="I33" s="87">
        <f t="shared" si="1"/>
        <v>11</v>
      </c>
      <c r="J33" s="87">
        <f t="shared" si="1"/>
        <v>4.5</v>
      </c>
      <c r="K33" s="87">
        <f t="shared" si="1"/>
        <v>7</v>
      </c>
      <c r="L33" s="87">
        <f t="shared" si="1"/>
        <v>1.5</v>
      </c>
      <c r="M33" s="87">
        <f t="shared" si="1"/>
        <v>2</v>
      </c>
      <c r="N33" s="87">
        <f t="shared" si="1"/>
        <v>6.5</v>
      </c>
      <c r="O33" s="87">
        <f t="shared" si="1"/>
        <v>1</v>
      </c>
      <c r="P33" s="87">
        <f t="shared" si="1"/>
        <v>3.5</v>
      </c>
      <c r="Q33" s="87">
        <f t="shared" si="1"/>
        <v>3.5</v>
      </c>
      <c r="R33" s="87">
        <f t="shared" si="1"/>
        <v>1</v>
      </c>
      <c r="S33" s="87">
        <f t="shared" si="1"/>
        <v>2.5</v>
      </c>
      <c r="T33" s="87">
        <f t="shared" si="1"/>
        <v>5.75</v>
      </c>
      <c r="U33" s="87">
        <f t="shared" si="1"/>
        <v>1</v>
      </c>
      <c r="V33" s="87">
        <f t="shared" si="1"/>
        <v>2.5</v>
      </c>
      <c r="W33" s="87">
        <f t="shared" si="1"/>
        <v>1</v>
      </c>
      <c r="X33" s="87">
        <f t="shared" si="1"/>
        <v>1.5</v>
      </c>
      <c r="Y33" s="87">
        <f t="shared" si="1"/>
        <v>1</v>
      </c>
      <c r="Z33" s="87">
        <f t="shared" si="1"/>
        <v>1</v>
      </c>
      <c r="AA33" s="87">
        <f t="shared" si="1"/>
        <v>0.25</v>
      </c>
      <c r="AB33" s="84">
        <f t="shared" si="1"/>
        <v>1</v>
      </c>
      <c r="AC33" s="84">
        <f t="shared" si="1"/>
        <v>6</v>
      </c>
      <c r="AD33" s="84">
        <f t="shared" si="1"/>
        <v>3.5</v>
      </c>
      <c r="AE33" s="84">
        <f t="shared" si="1"/>
        <v>0</v>
      </c>
      <c r="AF33" s="84">
        <f t="shared" si="1"/>
        <v>0</v>
      </c>
      <c r="AG33" s="84">
        <f t="shared" si="1"/>
        <v>0</v>
      </c>
      <c r="AH33" s="84">
        <f t="shared" si="1"/>
        <v>0</v>
      </c>
      <c r="AI33" s="84">
        <f t="shared" si="1"/>
        <v>0</v>
      </c>
      <c r="AJ33" s="84">
        <f t="shared" si="1"/>
        <v>0</v>
      </c>
      <c r="AK33" s="84">
        <f t="shared" si="1"/>
        <v>0</v>
      </c>
      <c r="AL33" s="84">
        <f t="shared" si="1"/>
        <v>0</v>
      </c>
      <c r="AM33" s="84">
        <f t="shared" si="1"/>
        <v>0</v>
      </c>
      <c r="AN33" s="84">
        <f t="shared" si="1"/>
        <v>0</v>
      </c>
      <c r="AO33" s="84">
        <f t="shared" si="1"/>
        <v>0</v>
      </c>
      <c r="AP33" s="84">
        <f t="shared" si="1"/>
        <v>0</v>
      </c>
      <c r="AQ33" s="84">
        <f t="shared" si="1"/>
        <v>0</v>
      </c>
      <c r="AR33" s="84">
        <f t="shared" si="1"/>
        <v>0</v>
      </c>
      <c r="AS33" s="84">
        <f t="shared" si="1"/>
        <v>0</v>
      </c>
      <c r="AT33" s="84">
        <f t="shared" si="1"/>
        <v>0</v>
      </c>
      <c r="AU33" s="84">
        <f t="shared" si="1"/>
        <v>0</v>
      </c>
      <c r="AV33" s="84">
        <f t="shared" si="1"/>
        <v>97.5</v>
      </c>
    </row>
    <row r="34" spans="1:48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List23"/>
  <dimension ref="A1:AW34"/>
  <sheetViews>
    <sheetView zoomScale="70" zoomScaleNormal="70" workbookViewId="0">
      <selection activeCell="AF41" sqref="AF41"/>
    </sheetView>
  </sheetViews>
  <sheetFormatPr defaultColWidth="15.7109375" defaultRowHeight="15" x14ac:dyDescent="0.25"/>
  <sheetData>
    <row r="1" spans="1:49" ht="19.5" customHeight="1" thickBot="1" x14ac:dyDescent="0.35">
      <c r="A1" s="154" t="s">
        <v>354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352</v>
      </c>
      <c r="D2" s="89" t="s">
        <v>50</v>
      </c>
      <c r="E2" s="89" t="s">
        <v>355</v>
      </c>
      <c r="F2" s="89" t="s">
        <v>174</v>
      </c>
      <c r="G2" s="89" t="s">
        <v>317</v>
      </c>
      <c r="H2" s="89" t="s">
        <v>300</v>
      </c>
      <c r="I2" s="89" t="s">
        <v>319</v>
      </c>
      <c r="J2" s="89" t="s">
        <v>356</v>
      </c>
      <c r="K2" s="89" t="s">
        <v>357</v>
      </c>
      <c r="L2" s="89" t="s">
        <v>358</v>
      </c>
      <c r="M2" s="89" t="s">
        <v>115</v>
      </c>
      <c r="N2" s="89" t="s">
        <v>67</v>
      </c>
      <c r="O2" s="89" t="s">
        <v>91</v>
      </c>
      <c r="P2" s="89" t="s">
        <v>359</v>
      </c>
      <c r="Q2" s="89" t="s">
        <v>356</v>
      </c>
      <c r="R2" s="89" t="s">
        <v>360</v>
      </c>
      <c r="S2" s="89" t="s">
        <v>361</v>
      </c>
      <c r="T2" s="89" t="s">
        <v>329</v>
      </c>
      <c r="U2" s="89" t="s">
        <v>311</v>
      </c>
      <c r="V2" s="89" t="s">
        <v>362</v>
      </c>
      <c r="W2" s="89" t="s">
        <v>353</v>
      </c>
      <c r="X2" s="89" t="s">
        <v>298</v>
      </c>
      <c r="Y2" s="89" t="s">
        <v>356</v>
      </c>
      <c r="Z2" s="89" t="s">
        <v>363</v>
      </c>
      <c r="AA2" s="89" t="s">
        <v>364</v>
      </c>
      <c r="AB2" s="89" t="s">
        <v>220</v>
      </c>
      <c r="AC2" s="89" t="s">
        <v>307</v>
      </c>
      <c r="AD2" s="89" t="s">
        <v>347</v>
      </c>
      <c r="AE2" s="89" t="s">
        <v>365</v>
      </c>
      <c r="AF2" s="89" t="s">
        <v>366</v>
      </c>
      <c r="AG2" s="89" t="s">
        <v>347</v>
      </c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57" t="s">
        <v>29</v>
      </c>
      <c r="B3" s="9">
        <v>44046</v>
      </c>
      <c r="C3" s="19">
        <v>5</v>
      </c>
      <c r="D3" s="20">
        <v>1.5</v>
      </c>
      <c r="E3" s="20">
        <v>0.5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</v>
      </c>
      <c r="AW3" s="93"/>
    </row>
    <row r="4" spans="1:49" ht="19.5" customHeight="1" thickBot="1" x14ac:dyDescent="0.35">
      <c r="A4" s="158"/>
      <c r="B4" s="9">
        <v>44047</v>
      </c>
      <c r="C4" s="25">
        <v>2.5</v>
      </c>
      <c r="D4" s="27"/>
      <c r="E4" s="27"/>
      <c r="F4" s="27">
        <v>3</v>
      </c>
      <c r="G4" s="27">
        <v>0.5</v>
      </c>
      <c r="H4" s="27"/>
      <c r="I4" s="27"/>
      <c r="J4" s="2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6</v>
      </c>
      <c r="AW4" s="93"/>
    </row>
    <row r="5" spans="1:49" ht="19.5" customHeight="1" thickBot="1" x14ac:dyDescent="0.35">
      <c r="A5" s="158"/>
      <c r="B5" s="9">
        <v>44048</v>
      </c>
      <c r="C5" s="25"/>
      <c r="D5" s="27"/>
      <c r="E5" s="27"/>
      <c r="F5" s="27"/>
      <c r="G5" s="27"/>
      <c r="H5" s="27">
        <v>6.5</v>
      </c>
      <c r="I5" s="27">
        <v>0.5</v>
      </c>
      <c r="J5" s="27"/>
      <c r="K5" s="2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</v>
      </c>
      <c r="AW5" s="93"/>
    </row>
    <row r="6" spans="1:49" ht="19.5" customHeight="1" thickBot="1" x14ac:dyDescent="0.35">
      <c r="A6" s="158"/>
      <c r="B6" s="9">
        <v>44049</v>
      </c>
      <c r="C6" s="25">
        <v>2</v>
      </c>
      <c r="D6" s="27"/>
      <c r="E6" s="27"/>
      <c r="F6" s="27"/>
      <c r="G6" s="27"/>
      <c r="H6" s="27"/>
      <c r="I6" s="27"/>
      <c r="J6" s="27">
        <v>3.5</v>
      </c>
      <c r="K6" s="27">
        <v>1</v>
      </c>
      <c r="L6" s="2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6.5</v>
      </c>
      <c r="AW6" s="93"/>
    </row>
    <row r="7" spans="1:49" ht="18.75" customHeight="1" x14ac:dyDescent="0.3">
      <c r="A7" s="158"/>
      <c r="B7" s="9">
        <v>44050</v>
      </c>
      <c r="C7" s="25"/>
      <c r="D7" s="27"/>
      <c r="E7" s="27"/>
      <c r="F7" s="27"/>
      <c r="G7" s="27"/>
      <c r="H7" s="27"/>
      <c r="I7" s="27"/>
      <c r="J7" s="27">
        <v>2</v>
      </c>
      <c r="K7" s="27">
        <v>2.5</v>
      </c>
      <c r="L7" s="27">
        <v>2</v>
      </c>
      <c r="M7" s="37"/>
      <c r="N7" s="37"/>
      <c r="O7" s="2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6.5</v>
      </c>
      <c r="AW7" s="93"/>
    </row>
    <row r="8" spans="1:49" s="17" customFormat="1" ht="18.75" customHeight="1" x14ac:dyDescent="0.3">
      <c r="A8" s="158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37"/>
      <c r="N8" s="37"/>
      <c r="O8" s="27"/>
      <c r="P8" s="27"/>
      <c r="Q8" s="37"/>
      <c r="R8" s="27"/>
      <c r="S8" s="37"/>
      <c r="T8" s="37"/>
      <c r="U8" s="2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58"/>
      <c r="B9" s="5">
        <v>44053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>
        <v>2</v>
      </c>
      <c r="N9" s="27">
        <v>1</v>
      </c>
      <c r="O9" s="27">
        <v>2</v>
      </c>
      <c r="P9" s="27">
        <v>1</v>
      </c>
      <c r="Q9" s="27">
        <v>1</v>
      </c>
      <c r="R9" s="27">
        <v>0.25</v>
      </c>
      <c r="S9" s="37"/>
      <c r="T9" s="37"/>
      <c r="U9" s="2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7.25</v>
      </c>
      <c r="AW9" s="93"/>
    </row>
    <row r="10" spans="1:49" ht="18.75" customHeight="1" x14ac:dyDescent="0.3">
      <c r="A10" s="158"/>
      <c r="B10" s="5">
        <v>44054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>
        <v>0.5</v>
      </c>
      <c r="Q10" s="27">
        <v>1</v>
      </c>
      <c r="R10" s="27">
        <v>3</v>
      </c>
      <c r="S10" s="27">
        <v>2</v>
      </c>
      <c r="T10" s="27">
        <v>1</v>
      </c>
      <c r="U10" s="27"/>
      <c r="V10" s="2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7.5</v>
      </c>
      <c r="AW10" s="93"/>
    </row>
    <row r="11" spans="1:49" ht="18.75" customHeight="1" x14ac:dyDescent="0.3">
      <c r="A11" s="158"/>
      <c r="B11" s="5">
        <v>44055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>
        <v>4.5</v>
      </c>
      <c r="P11" s="27">
        <v>0.5</v>
      </c>
      <c r="Q11" s="27"/>
      <c r="R11" s="27">
        <v>0.5</v>
      </c>
      <c r="S11" s="27"/>
      <c r="T11" s="27"/>
      <c r="U11" s="27">
        <v>1</v>
      </c>
      <c r="V11" s="27">
        <v>1</v>
      </c>
      <c r="W11" s="2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7.5</v>
      </c>
      <c r="AW11" s="93"/>
    </row>
    <row r="12" spans="1:49" ht="18.75" customHeight="1" x14ac:dyDescent="0.3">
      <c r="A12" s="158"/>
      <c r="B12" s="5">
        <v>44056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>
        <v>0.5</v>
      </c>
      <c r="S12" s="27"/>
      <c r="T12" s="27"/>
      <c r="U12" s="27">
        <v>6</v>
      </c>
      <c r="V12" s="27"/>
      <c r="W12" s="27">
        <v>2</v>
      </c>
      <c r="X12" s="27"/>
      <c r="Y12" s="37"/>
      <c r="Z12" s="27"/>
      <c r="AA12" s="37"/>
      <c r="AB12" s="37"/>
      <c r="AC12" s="37"/>
      <c r="AD12" s="2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8.5</v>
      </c>
      <c r="AW12" s="93"/>
    </row>
    <row r="13" spans="1:49" ht="18.75" customHeight="1" x14ac:dyDescent="0.3">
      <c r="A13" s="158"/>
      <c r="B13" s="5">
        <v>44057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>
        <v>1</v>
      </c>
      <c r="R13" s="27"/>
      <c r="S13" s="27"/>
      <c r="T13" s="27"/>
      <c r="U13" s="27"/>
      <c r="V13" s="27">
        <v>1</v>
      </c>
      <c r="W13" s="27">
        <v>5</v>
      </c>
      <c r="X13" s="27"/>
      <c r="Y13" s="27"/>
      <c r="Z13" s="27"/>
      <c r="AA13" s="37"/>
      <c r="AB13" s="37"/>
      <c r="AC13" s="37"/>
      <c r="AD13" s="2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</v>
      </c>
      <c r="AW13" s="93"/>
    </row>
    <row r="14" spans="1:49" s="17" customFormat="1" ht="18.75" customHeight="1" x14ac:dyDescent="0.3">
      <c r="A14" s="158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37"/>
      <c r="AD14" s="2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  <c r="AW14" s="93"/>
    </row>
    <row r="15" spans="1:49" ht="18.75" customHeight="1" x14ac:dyDescent="0.3">
      <c r="A15" s="158"/>
      <c r="B15" s="5">
        <v>44060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>
        <v>1.5</v>
      </c>
      <c r="S15" s="27"/>
      <c r="T15" s="27"/>
      <c r="U15" s="27"/>
      <c r="V15" s="27"/>
      <c r="W15" s="27"/>
      <c r="X15" s="27">
        <v>3</v>
      </c>
      <c r="Y15" s="27">
        <v>1</v>
      </c>
      <c r="Z15" s="27">
        <v>1.5</v>
      </c>
      <c r="AA15" s="27">
        <v>0.5</v>
      </c>
      <c r="AB15" s="27"/>
      <c r="AC15" s="27"/>
      <c r="AD15" s="2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7.5</v>
      </c>
      <c r="AW15" s="93"/>
    </row>
    <row r="16" spans="1:49" ht="18.75" customHeight="1" x14ac:dyDescent="0.3">
      <c r="A16" s="158"/>
      <c r="B16" s="5">
        <v>44061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>
        <v>6.5</v>
      </c>
      <c r="P16" s="27"/>
      <c r="Q16" s="27"/>
      <c r="R16" s="27">
        <v>1.5</v>
      </c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8</v>
      </c>
      <c r="AW16" s="93"/>
    </row>
    <row r="17" spans="1:49" ht="18.75" customHeight="1" x14ac:dyDescent="0.3">
      <c r="A17" s="158"/>
      <c r="B17" s="5">
        <v>44062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>
        <v>3.5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>
        <v>2.5</v>
      </c>
      <c r="AC17" s="27">
        <v>0.5</v>
      </c>
      <c r="AD17" s="2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6.5</v>
      </c>
      <c r="AW17" s="93"/>
    </row>
    <row r="18" spans="1:49" ht="18.75" customHeight="1" x14ac:dyDescent="0.3">
      <c r="A18" s="158"/>
      <c r="B18" s="5">
        <v>44063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>
        <v>2.75</v>
      </c>
      <c r="AD18" s="27">
        <v>3</v>
      </c>
      <c r="AE18" s="2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5.75</v>
      </c>
      <c r="AW18" s="93"/>
    </row>
    <row r="19" spans="1:49" ht="18.75" customHeight="1" x14ac:dyDescent="0.3">
      <c r="A19" s="158"/>
      <c r="B19" s="5">
        <v>44064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>
        <v>2.75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>
        <v>4</v>
      </c>
      <c r="AD19" s="27"/>
      <c r="AE19" s="2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6.75</v>
      </c>
      <c r="AW19" s="93"/>
    </row>
    <row r="20" spans="1:49" s="17" customFormat="1" ht="18.75" customHeight="1" x14ac:dyDescent="0.3">
      <c r="A20" s="158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58"/>
      <c r="B21" s="5">
        <v>44067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0</v>
      </c>
      <c r="AW21" s="93" t="s">
        <v>367</v>
      </c>
    </row>
    <row r="22" spans="1:49" ht="18.75" customHeight="1" x14ac:dyDescent="0.3">
      <c r="A22" s="158"/>
      <c r="B22" s="5">
        <v>44068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0</v>
      </c>
      <c r="AW22" s="93" t="s">
        <v>367</v>
      </c>
    </row>
    <row r="23" spans="1:49" ht="18.75" customHeight="1" x14ac:dyDescent="0.3">
      <c r="A23" s="158"/>
      <c r="B23" s="5">
        <v>44069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0</v>
      </c>
      <c r="AW23" s="93" t="s">
        <v>367</v>
      </c>
    </row>
    <row r="24" spans="1:49" ht="18.75" customHeight="1" x14ac:dyDescent="0.3">
      <c r="A24" s="158"/>
      <c r="B24" s="5">
        <v>44070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0</v>
      </c>
      <c r="AW24" s="93" t="s">
        <v>367</v>
      </c>
    </row>
    <row r="25" spans="1:49" ht="18.75" customHeight="1" x14ac:dyDescent="0.3">
      <c r="A25" s="158"/>
      <c r="B25" s="5">
        <v>44071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0</v>
      </c>
      <c r="AW25" s="93" t="s">
        <v>367</v>
      </c>
    </row>
    <row r="26" spans="1:49" s="17" customFormat="1" ht="18.75" customHeight="1" x14ac:dyDescent="0.3">
      <c r="A26" s="158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2"/>
    </row>
    <row r="27" spans="1:49" ht="18.75" customHeight="1" x14ac:dyDescent="0.3">
      <c r="A27" s="158"/>
      <c r="B27" s="5">
        <v>44074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>
        <v>5</v>
      </c>
      <c r="AF27" s="25">
        <v>1.5</v>
      </c>
      <c r="AG27" s="25">
        <v>1</v>
      </c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  <c r="AW27" s="93"/>
    </row>
    <row r="28" spans="1:49" ht="18.75" customHeight="1" x14ac:dyDescent="0.3">
      <c r="A28" s="158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/>
    </row>
    <row r="29" spans="1:49" ht="18.75" customHeight="1" x14ac:dyDescent="0.3">
      <c r="A29" s="158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/>
    </row>
    <row r="30" spans="1:49" ht="18.75" customHeight="1" x14ac:dyDescent="0.3">
      <c r="A30" s="158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8.75" customHeight="1" x14ac:dyDescent="0.3">
      <c r="A31" s="158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37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4"/>
    </row>
    <row r="32" spans="1:49" s="17" customFormat="1" ht="19.5" customHeight="1" thickBot="1" x14ac:dyDescent="0.35">
      <c r="A32" s="159"/>
      <c r="B32" s="40"/>
      <c r="C32" s="27">
        <v>0.5</v>
      </c>
      <c r="D32" s="27"/>
      <c r="E32" s="27"/>
      <c r="F32" s="27">
        <v>0.5</v>
      </c>
      <c r="G32" s="27"/>
      <c r="H32" s="27">
        <v>0.5</v>
      </c>
      <c r="I32" s="27"/>
      <c r="J32" s="27">
        <v>0.5</v>
      </c>
      <c r="K32" s="27">
        <v>0.5</v>
      </c>
      <c r="L32" s="27">
        <v>0.25</v>
      </c>
      <c r="M32" s="27"/>
      <c r="N32" s="27"/>
      <c r="O32" s="27">
        <v>0.5</v>
      </c>
      <c r="P32" s="27">
        <v>0.5</v>
      </c>
      <c r="Q32" s="27">
        <v>0.5</v>
      </c>
      <c r="R32" s="27">
        <v>0.5</v>
      </c>
      <c r="S32" s="27"/>
      <c r="T32" s="27"/>
      <c r="U32" s="27">
        <v>0.5</v>
      </c>
      <c r="V32" s="27">
        <v>0.5</v>
      </c>
      <c r="W32" s="27">
        <v>0.5</v>
      </c>
      <c r="X32" s="27">
        <v>0.5</v>
      </c>
      <c r="Y32" s="27"/>
      <c r="Z32" s="27"/>
      <c r="AA32" s="27"/>
      <c r="AB32" s="27">
        <v>0.5</v>
      </c>
      <c r="AC32" s="27">
        <v>0.5</v>
      </c>
      <c r="AD32" s="27">
        <v>0.5</v>
      </c>
      <c r="AE32" s="27"/>
      <c r="AF32" s="27"/>
      <c r="AG32" s="27"/>
      <c r="AH32" s="37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33"/>
      <c r="AT32" s="33"/>
      <c r="AU32" s="37"/>
      <c r="AV32" s="43">
        <f t="shared" si="0"/>
        <v>8.25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10</v>
      </c>
      <c r="D33" s="95">
        <f t="shared" si="1"/>
        <v>1.5</v>
      </c>
      <c r="E33" s="95">
        <f t="shared" si="1"/>
        <v>0.5</v>
      </c>
      <c r="F33" s="95">
        <f t="shared" si="1"/>
        <v>3.5</v>
      </c>
      <c r="G33" s="95">
        <f t="shared" si="1"/>
        <v>0.5</v>
      </c>
      <c r="H33" s="95">
        <f t="shared" si="1"/>
        <v>7</v>
      </c>
      <c r="I33" s="95">
        <f t="shared" si="1"/>
        <v>0.5</v>
      </c>
      <c r="J33" s="95">
        <f t="shared" si="1"/>
        <v>6</v>
      </c>
      <c r="K33" s="95">
        <f t="shared" si="1"/>
        <v>4</v>
      </c>
      <c r="L33" s="95">
        <f t="shared" si="1"/>
        <v>2.25</v>
      </c>
      <c r="M33" s="95">
        <f t="shared" si="1"/>
        <v>2</v>
      </c>
      <c r="N33" s="95">
        <f t="shared" si="1"/>
        <v>1</v>
      </c>
      <c r="O33" s="95">
        <f t="shared" si="1"/>
        <v>19.75</v>
      </c>
      <c r="P33" s="95">
        <f t="shared" si="1"/>
        <v>2.5</v>
      </c>
      <c r="Q33" s="95">
        <f t="shared" si="1"/>
        <v>3.5</v>
      </c>
      <c r="R33" s="95">
        <f t="shared" si="1"/>
        <v>7.75</v>
      </c>
      <c r="S33" s="95">
        <f t="shared" si="1"/>
        <v>2</v>
      </c>
      <c r="T33" s="95">
        <f t="shared" si="1"/>
        <v>1</v>
      </c>
      <c r="U33" s="95">
        <f t="shared" si="1"/>
        <v>7.5</v>
      </c>
      <c r="V33" s="95">
        <f t="shared" si="1"/>
        <v>2.5</v>
      </c>
      <c r="W33" s="95">
        <f t="shared" si="1"/>
        <v>7.5</v>
      </c>
      <c r="X33" s="95">
        <f t="shared" si="1"/>
        <v>3.5</v>
      </c>
      <c r="Y33" s="95">
        <f t="shared" si="1"/>
        <v>1</v>
      </c>
      <c r="Z33" s="95">
        <f t="shared" si="1"/>
        <v>1.5</v>
      </c>
      <c r="AA33" s="95">
        <f t="shared" si="1"/>
        <v>0.5</v>
      </c>
      <c r="AB33" s="95">
        <f t="shared" si="1"/>
        <v>3</v>
      </c>
      <c r="AC33" s="95">
        <f t="shared" si="1"/>
        <v>7.75</v>
      </c>
      <c r="AD33" s="95">
        <f t="shared" si="1"/>
        <v>3.5</v>
      </c>
      <c r="AE33" s="95">
        <f t="shared" si="1"/>
        <v>5</v>
      </c>
      <c r="AF33" s="95">
        <f t="shared" si="1"/>
        <v>1.5</v>
      </c>
      <c r="AG33" s="95">
        <f t="shared" si="1"/>
        <v>1</v>
      </c>
      <c r="AH33" s="91">
        <f t="shared" si="1"/>
        <v>0</v>
      </c>
      <c r="AI33" s="91">
        <f t="shared" si="1"/>
        <v>0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121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List24"/>
  <dimension ref="A1:AW34"/>
  <sheetViews>
    <sheetView zoomScale="70" zoomScaleNormal="70" workbookViewId="0">
      <selection activeCell="P18" sqref="P18"/>
    </sheetView>
  </sheetViews>
  <sheetFormatPr defaultColWidth="15.7109375" defaultRowHeight="15" x14ac:dyDescent="0.25"/>
  <sheetData>
    <row r="1" spans="1:49" ht="19.5" customHeight="1" thickBot="1" x14ac:dyDescent="0.35">
      <c r="A1" s="154" t="s">
        <v>354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347</v>
      </c>
      <c r="D2" s="89" t="s">
        <v>359</v>
      </c>
      <c r="E2" s="89" t="s">
        <v>91</v>
      </c>
      <c r="F2" s="89" t="s">
        <v>368</v>
      </c>
      <c r="G2" s="89" t="s">
        <v>369</v>
      </c>
      <c r="H2" s="89" t="s">
        <v>360</v>
      </c>
      <c r="I2" s="89" t="s">
        <v>370</v>
      </c>
      <c r="J2" s="89" t="s">
        <v>371</v>
      </c>
      <c r="K2" s="89" t="s">
        <v>279</v>
      </c>
      <c r="L2" s="89" t="s">
        <v>346</v>
      </c>
      <c r="M2" s="89" t="s">
        <v>341</v>
      </c>
      <c r="N2" s="89" t="s">
        <v>307</v>
      </c>
      <c r="O2" s="89" t="s">
        <v>372</v>
      </c>
      <c r="P2" s="89" t="s">
        <v>307</v>
      </c>
      <c r="Q2" s="89" t="s">
        <v>333</v>
      </c>
      <c r="R2" s="89" t="s">
        <v>373</v>
      </c>
      <c r="S2" s="89" t="s">
        <v>164</v>
      </c>
      <c r="T2" s="89" t="s">
        <v>374</v>
      </c>
      <c r="U2" s="89" t="s">
        <v>277</v>
      </c>
      <c r="V2" s="89" t="s">
        <v>375</v>
      </c>
      <c r="W2" s="89" t="s">
        <v>376</v>
      </c>
      <c r="X2" s="89" t="s">
        <v>377</v>
      </c>
      <c r="Y2" s="89" t="s">
        <v>277</v>
      </c>
      <c r="Z2" s="89" t="s">
        <v>378</v>
      </c>
      <c r="AA2" s="89" t="s">
        <v>379</v>
      </c>
      <c r="AB2" s="89" t="s">
        <v>380</v>
      </c>
      <c r="AC2" s="89" t="s">
        <v>381</v>
      </c>
      <c r="AD2" s="89" t="s">
        <v>382</v>
      </c>
      <c r="AE2" s="89" t="s">
        <v>345</v>
      </c>
      <c r="AF2" s="89" t="s">
        <v>366</v>
      </c>
      <c r="AG2" s="89" t="s">
        <v>383</v>
      </c>
      <c r="AH2" s="89" t="s">
        <v>245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57" t="s">
        <v>29</v>
      </c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  <c r="AW3" s="93"/>
    </row>
    <row r="4" spans="1:49" ht="19.5" customHeight="1" thickBot="1" x14ac:dyDescent="0.35">
      <c r="A4" s="158"/>
      <c r="B4" s="9">
        <v>44075</v>
      </c>
      <c r="C4" s="25">
        <v>3</v>
      </c>
      <c r="D4" s="27">
        <v>1</v>
      </c>
      <c r="E4" s="27">
        <v>2</v>
      </c>
      <c r="F4" s="27">
        <v>1.5</v>
      </c>
      <c r="G4" s="27"/>
      <c r="H4" s="27"/>
      <c r="I4" s="37"/>
      <c r="J4" s="2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7.5</v>
      </c>
      <c r="AW4" s="93"/>
    </row>
    <row r="5" spans="1:49" ht="19.5" customHeight="1" thickBot="1" x14ac:dyDescent="0.35">
      <c r="A5" s="158"/>
      <c r="B5" s="9">
        <v>44076</v>
      </c>
      <c r="C5" s="25"/>
      <c r="D5" s="27">
        <v>1</v>
      </c>
      <c r="E5" s="27"/>
      <c r="F5" s="27">
        <v>1.5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/>
      <c r="M5" s="37"/>
      <c r="N5" s="37"/>
      <c r="O5" s="2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7.5</v>
      </c>
      <c r="AW5" s="93"/>
    </row>
    <row r="6" spans="1:49" ht="19.5" customHeight="1" thickBot="1" x14ac:dyDescent="0.35">
      <c r="A6" s="158"/>
      <c r="B6" s="9">
        <v>44077</v>
      </c>
      <c r="C6" s="25"/>
      <c r="D6" s="27"/>
      <c r="E6" s="27"/>
      <c r="F6" s="27"/>
      <c r="G6" s="27"/>
      <c r="H6" s="27"/>
      <c r="I6" s="27"/>
      <c r="J6" s="27"/>
      <c r="K6" s="27"/>
      <c r="L6" s="27">
        <v>3.5</v>
      </c>
      <c r="M6" s="37"/>
      <c r="N6" s="27">
        <v>4</v>
      </c>
      <c r="O6" s="2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7.5</v>
      </c>
      <c r="AW6" s="93"/>
    </row>
    <row r="7" spans="1:49" ht="18.75" customHeight="1" x14ac:dyDescent="0.3">
      <c r="A7" s="158"/>
      <c r="B7" s="9">
        <v>44078</v>
      </c>
      <c r="C7" s="25">
        <v>1</v>
      </c>
      <c r="D7" s="27">
        <v>0.5</v>
      </c>
      <c r="E7" s="27"/>
      <c r="F7" s="27"/>
      <c r="G7" s="27"/>
      <c r="H7" s="27"/>
      <c r="I7" s="27"/>
      <c r="J7" s="27"/>
      <c r="K7" s="27"/>
      <c r="L7" s="27"/>
      <c r="M7" s="27">
        <v>5.5</v>
      </c>
      <c r="N7" s="27">
        <v>0.5</v>
      </c>
      <c r="O7" s="2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7.5</v>
      </c>
      <c r="AW7" s="93"/>
    </row>
    <row r="8" spans="1:49" s="17" customFormat="1" ht="18.75" customHeight="1" x14ac:dyDescent="0.3">
      <c r="A8" s="158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58"/>
      <c r="B9" s="5">
        <v>44081</v>
      </c>
      <c r="C9" s="27"/>
      <c r="D9" s="27">
        <v>4</v>
      </c>
      <c r="E9" s="27"/>
      <c r="F9" s="27"/>
      <c r="G9" s="27">
        <v>1.5</v>
      </c>
      <c r="H9" s="27"/>
      <c r="I9" s="27"/>
      <c r="J9" s="27"/>
      <c r="K9" s="27"/>
      <c r="L9" s="27"/>
      <c r="M9" s="27"/>
      <c r="N9" s="27"/>
      <c r="O9" s="27">
        <v>2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  <c r="AW9" s="93"/>
    </row>
    <row r="10" spans="1:49" ht="18.75" customHeight="1" x14ac:dyDescent="0.3">
      <c r="A10" s="158"/>
      <c r="B10" s="5">
        <v>44082</v>
      </c>
      <c r="C10" s="27"/>
      <c r="D10" s="27">
        <v>0.5</v>
      </c>
      <c r="E10" s="27"/>
      <c r="F10" s="27"/>
      <c r="G10" s="27">
        <v>2.5</v>
      </c>
      <c r="H10" s="27"/>
      <c r="I10" s="27"/>
      <c r="J10" s="27"/>
      <c r="K10" s="27"/>
      <c r="L10" s="27">
        <v>1.5</v>
      </c>
      <c r="M10" s="27"/>
      <c r="N10" s="27"/>
      <c r="O10" s="27"/>
      <c r="P10" s="37"/>
      <c r="Q10" s="2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>
        <v>3</v>
      </c>
      <c r="AV10" s="37">
        <f>SUM(C10:AU10)</f>
        <v>7.5</v>
      </c>
      <c r="AW10" s="93"/>
    </row>
    <row r="11" spans="1:49" ht="18.75" customHeight="1" x14ac:dyDescent="0.3">
      <c r="A11" s="158"/>
      <c r="B11" s="5">
        <v>44083</v>
      </c>
      <c r="C11" s="27"/>
      <c r="D11" s="27">
        <v>3</v>
      </c>
      <c r="E11" s="27"/>
      <c r="F11" s="27"/>
      <c r="G11" s="27">
        <v>2</v>
      </c>
      <c r="H11" s="27"/>
      <c r="I11" s="27"/>
      <c r="J11" s="27"/>
      <c r="K11" s="27"/>
      <c r="L11" s="27"/>
      <c r="M11" s="27"/>
      <c r="N11" s="27"/>
      <c r="O11" s="27"/>
      <c r="P11" s="27">
        <v>0.5</v>
      </c>
      <c r="Q11" s="27">
        <v>2</v>
      </c>
      <c r="R11" s="2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7.5</v>
      </c>
      <c r="AW11" s="93"/>
    </row>
    <row r="12" spans="1:49" ht="18.75" customHeight="1" x14ac:dyDescent="0.3">
      <c r="A12" s="158"/>
      <c r="B12" s="5">
        <v>44084</v>
      </c>
      <c r="C12" s="27"/>
      <c r="D12" s="3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2.5</v>
      </c>
      <c r="R12" s="27">
        <v>4.5</v>
      </c>
      <c r="S12" s="27"/>
      <c r="T12" s="2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>
        <v>0.5</v>
      </c>
      <c r="AV12" s="37">
        <f>SUM(C12:AU12)</f>
        <v>7.5</v>
      </c>
      <c r="AW12" s="93"/>
    </row>
    <row r="13" spans="1:49" ht="18.75" customHeight="1" x14ac:dyDescent="0.3">
      <c r="A13" s="158"/>
      <c r="B13" s="5">
        <v>44085</v>
      </c>
      <c r="C13" s="27"/>
      <c r="D13" s="37"/>
      <c r="E13" s="27"/>
      <c r="F13" s="27"/>
      <c r="G13" s="27">
        <v>3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>
        <v>3.5</v>
      </c>
      <c r="S13" s="27"/>
      <c r="T13" s="2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>
        <v>1</v>
      </c>
      <c r="AV13" s="37">
        <f>SUM(C13:AU13)</f>
        <v>7.5</v>
      </c>
      <c r="AW13" s="93"/>
    </row>
    <row r="14" spans="1:49" s="17" customFormat="1" ht="18.75" customHeight="1" x14ac:dyDescent="0.3">
      <c r="A14" s="158"/>
      <c r="B14" s="15"/>
      <c r="C14" s="25"/>
      <c r="D14" s="3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58"/>
      <c r="B15" s="5">
        <v>44088</v>
      </c>
      <c r="C15" s="25"/>
      <c r="D15" s="37"/>
      <c r="E15" s="27"/>
      <c r="F15" s="27"/>
      <c r="G15" s="27">
        <v>3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>
        <v>4</v>
      </c>
      <c r="AV15" s="37">
        <f>SUM(C15:AU15)</f>
        <v>7</v>
      </c>
      <c r="AW15" s="93"/>
    </row>
    <row r="16" spans="1:49" ht="18.75" customHeight="1" x14ac:dyDescent="0.3">
      <c r="A16" s="158"/>
      <c r="B16" s="5">
        <v>44089</v>
      </c>
      <c r="C16" s="25"/>
      <c r="D16" s="3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>
        <v>3.5</v>
      </c>
      <c r="R16" s="27">
        <v>1.5</v>
      </c>
      <c r="S16" s="27"/>
      <c r="T16" s="27"/>
      <c r="U16" s="2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>
        <v>2.5</v>
      </c>
      <c r="AV16" s="37">
        <f>SUM(C16:AU16)</f>
        <v>7.5</v>
      </c>
      <c r="AW16" s="93"/>
    </row>
    <row r="17" spans="1:49" ht="18.75" customHeight="1" x14ac:dyDescent="0.3">
      <c r="A17" s="158"/>
      <c r="B17" s="5">
        <v>44090</v>
      </c>
      <c r="C17" s="25"/>
      <c r="D17" s="3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>
        <v>2</v>
      </c>
      <c r="R17" s="27"/>
      <c r="S17" s="27">
        <v>2</v>
      </c>
      <c r="T17" s="27">
        <v>1</v>
      </c>
      <c r="U17" s="27">
        <v>2.5</v>
      </c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7.5</v>
      </c>
      <c r="AW17" s="93"/>
    </row>
    <row r="18" spans="1:49" ht="18.75" customHeight="1" x14ac:dyDescent="0.3">
      <c r="A18" s="158"/>
      <c r="B18" s="5">
        <v>44091</v>
      </c>
      <c r="C18" s="25"/>
      <c r="D18" s="37"/>
      <c r="E18" s="27"/>
      <c r="F18" s="27"/>
      <c r="G18" s="27"/>
      <c r="H18" s="27">
        <v>7.5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7.5</v>
      </c>
      <c r="AW18" s="93" t="s">
        <v>367</v>
      </c>
    </row>
    <row r="19" spans="1:49" ht="18.75" customHeight="1" x14ac:dyDescent="0.3">
      <c r="A19" s="158"/>
      <c r="B19" s="5">
        <v>44092</v>
      </c>
      <c r="C19" s="25"/>
      <c r="D19" s="33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5</v>
      </c>
      <c r="V19" s="27">
        <v>1.5</v>
      </c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>
        <v>1</v>
      </c>
      <c r="AV19" s="37">
        <f>SUM(C19:AU19)</f>
        <v>7.5</v>
      </c>
      <c r="AW19" s="93"/>
    </row>
    <row r="20" spans="1:49" s="17" customFormat="1" ht="18.75" customHeight="1" x14ac:dyDescent="0.3">
      <c r="A20" s="158"/>
      <c r="B20" s="15"/>
      <c r="C20" s="25"/>
      <c r="D20" s="3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58"/>
      <c r="B21" s="5">
        <v>44095</v>
      </c>
      <c r="C21" s="25"/>
      <c r="D21" s="3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>
        <v>1</v>
      </c>
      <c r="W21" s="27">
        <v>2.5</v>
      </c>
      <c r="X21" s="27">
        <v>3.5</v>
      </c>
      <c r="Y21" s="27">
        <v>0.5</v>
      </c>
      <c r="Z21" s="27"/>
      <c r="AA21" s="37"/>
      <c r="AB21" s="2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  <c r="AW21" s="93"/>
    </row>
    <row r="22" spans="1:49" ht="18.75" customHeight="1" x14ac:dyDescent="0.3">
      <c r="A22" s="158"/>
      <c r="B22" s="5">
        <v>44096</v>
      </c>
      <c r="C22" s="25"/>
      <c r="D22" s="3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>
        <v>0.5</v>
      </c>
      <c r="V22" s="27">
        <v>0.25</v>
      </c>
      <c r="W22" s="27"/>
      <c r="X22" s="27">
        <v>2</v>
      </c>
      <c r="Y22" s="27"/>
      <c r="Z22" s="27">
        <v>2</v>
      </c>
      <c r="AA22" s="27">
        <v>0.25</v>
      </c>
      <c r="AB22" s="27">
        <v>2</v>
      </c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>
        <v>0.5</v>
      </c>
      <c r="AV22" s="37">
        <f>SUM(C22:AU22)</f>
        <v>7.5</v>
      </c>
      <c r="AW22" s="93"/>
    </row>
    <row r="23" spans="1:49" ht="18.75" customHeight="1" x14ac:dyDescent="0.3">
      <c r="A23" s="158"/>
      <c r="B23" s="5">
        <v>44097</v>
      </c>
      <c r="C23" s="25"/>
      <c r="D23" s="3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>
        <v>7</v>
      </c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>
        <v>0.5</v>
      </c>
      <c r="AV23" s="37">
        <f>SUM(C23:AU23)</f>
        <v>7.5</v>
      </c>
      <c r="AW23" s="93"/>
    </row>
    <row r="24" spans="1:49" ht="18.75" customHeight="1" x14ac:dyDescent="0.3">
      <c r="A24" s="158"/>
      <c r="B24" s="5">
        <v>44098</v>
      </c>
      <c r="C24" s="25"/>
      <c r="D24" s="3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>
        <v>7</v>
      </c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>
        <v>0.5</v>
      </c>
      <c r="AV24" s="37">
        <f>SUM(C24:AU24)</f>
        <v>7.5</v>
      </c>
      <c r="AW24" s="93"/>
    </row>
    <row r="25" spans="1:49" ht="18.75" customHeight="1" x14ac:dyDescent="0.3">
      <c r="A25" s="158"/>
      <c r="B25" s="5">
        <v>44099</v>
      </c>
      <c r="C25" s="25"/>
      <c r="D25" s="3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>
        <v>7</v>
      </c>
      <c r="AC25" s="27">
        <v>0.5</v>
      </c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  <c r="AW25" s="93"/>
    </row>
    <row r="26" spans="1:49" s="17" customFormat="1" ht="18.75" customHeight="1" x14ac:dyDescent="0.3">
      <c r="A26" s="158"/>
      <c r="B26" s="15"/>
      <c r="C26" s="25"/>
      <c r="D26" s="3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2"/>
    </row>
    <row r="27" spans="1:49" ht="18.75" customHeight="1" x14ac:dyDescent="0.3">
      <c r="A27" s="158"/>
      <c r="B27" s="5">
        <v>44102</v>
      </c>
      <c r="C27" s="25"/>
      <c r="D27" s="31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AC27" s="25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  <c r="AW27" s="93" t="s">
        <v>166</v>
      </c>
    </row>
    <row r="28" spans="1:49" ht="18.75" customHeight="1" x14ac:dyDescent="0.3">
      <c r="A28" s="158"/>
      <c r="B28" s="5">
        <v>44103</v>
      </c>
      <c r="C28" s="25"/>
      <c r="D28" s="31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>
        <v>1</v>
      </c>
      <c r="AA28" s="25"/>
      <c r="AB28" s="25">
        <v>6.5</v>
      </c>
      <c r="AC28" s="25"/>
      <c r="AD28" s="31"/>
      <c r="AE28" s="25"/>
      <c r="AF28" s="25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7.5</v>
      </c>
      <c r="AW28" s="93"/>
    </row>
    <row r="29" spans="1:49" ht="18.75" customHeight="1" x14ac:dyDescent="0.3">
      <c r="A29" s="158"/>
      <c r="B29" s="5">
        <v>44104</v>
      </c>
      <c r="C29" s="27"/>
      <c r="D29" s="37"/>
      <c r="E29" s="37"/>
      <c r="F29" s="37"/>
      <c r="G29" s="27">
        <v>1.5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27">
        <v>2</v>
      </c>
      <c r="AE29" s="27">
        <v>1.5</v>
      </c>
      <c r="AF29" s="27">
        <v>1</v>
      </c>
      <c r="AG29" s="27">
        <v>1</v>
      </c>
      <c r="AH29" s="27">
        <v>0.5</v>
      </c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7.5</v>
      </c>
      <c r="AW29" s="93"/>
    </row>
    <row r="30" spans="1:49" ht="18.75" customHeight="1" x14ac:dyDescent="0.3">
      <c r="A30" s="158"/>
      <c r="B30" s="5"/>
      <c r="C30" s="27"/>
      <c r="D30" s="37"/>
      <c r="E30" s="37"/>
      <c r="F30" s="37"/>
      <c r="G30" s="37"/>
      <c r="H30" s="3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8.75" customHeight="1" x14ac:dyDescent="0.3">
      <c r="A31" s="158"/>
      <c r="B31" s="5"/>
      <c r="C31" s="27"/>
      <c r="D31" s="3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4"/>
    </row>
    <row r="32" spans="1:49" s="17" customFormat="1" ht="19.5" customHeight="1" thickBot="1" x14ac:dyDescent="0.35">
      <c r="A32" s="159"/>
      <c r="B32" s="40"/>
      <c r="C32" s="27"/>
      <c r="D32" s="3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33"/>
      <c r="AT32" s="33"/>
      <c r="AU32" s="37"/>
      <c r="AV32" s="43">
        <f t="shared" si="0"/>
        <v>0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4</v>
      </c>
      <c r="D33" s="95">
        <f t="shared" si="1"/>
        <v>10</v>
      </c>
      <c r="E33" s="95">
        <f t="shared" si="1"/>
        <v>2</v>
      </c>
      <c r="F33" s="95">
        <f t="shared" si="1"/>
        <v>3</v>
      </c>
      <c r="G33" s="95">
        <f t="shared" si="1"/>
        <v>14.5</v>
      </c>
      <c r="H33" s="95">
        <f t="shared" si="1"/>
        <v>8.5</v>
      </c>
      <c r="I33" s="95">
        <f t="shared" si="1"/>
        <v>1</v>
      </c>
      <c r="J33" s="95">
        <f t="shared" si="1"/>
        <v>1</v>
      </c>
      <c r="K33" s="95">
        <f t="shared" si="1"/>
        <v>1</v>
      </c>
      <c r="L33" s="95">
        <f t="shared" si="1"/>
        <v>5</v>
      </c>
      <c r="M33" s="95">
        <f t="shared" si="1"/>
        <v>5.5</v>
      </c>
      <c r="N33" s="95">
        <f t="shared" si="1"/>
        <v>4.5</v>
      </c>
      <c r="O33" s="95">
        <f t="shared" si="1"/>
        <v>2</v>
      </c>
      <c r="P33" s="95">
        <f t="shared" si="1"/>
        <v>0.5</v>
      </c>
      <c r="Q33" s="95">
        <f t="shared" si="1"/>
        <v>10</v>
      </c>
      <c r="R33" s="95">
        <f t="shared" si="1"/>
        <v>9.5</v>
      </c>
      <c r="S33" s="95">
        <f t="shared" si="1"/>
        <v>2</v>
      </c>
      <c r="T33" s="95">
        <f t="shared" si="1"/>
        <v>1</v>
      </c>
      <c r="U33" s="95">
        <f t="shared" si="1"/>
        <v>8</v>
      </c>
      <c r="V33" s="95">
        <f t="shared" si="1"/>
        <v>2.75</v>
      </c>
      <c r="W33" s="95">
        <f t="shared" si="1"/>
        <v>2.5</v>
      </c>
      <c r="X33" s="95">
        <f t="shared" si="1"/>
        <v>5.5</v>
      </c>
      <c r="Y33" s="95">
        <f t="shared" si="1"/>
        <v>0.5</v>
      </c>
      <c r="Z33" s="95">
        <f t="shared" si="1"/>
        <v>3</v>
      </c>
      <c r="AA33" s="95">
        <f t="shared" si="1"/>
        <v>0.25</v>
      </c>
      <c r="AB33" s="95">
        <f t="shared" si="1"/>
        <v>29.5</v>
      </c>
      <c r="AC33" s="95">
        <f t="shared" si="1"/>
        <v>0.5</v>
      </c>
      <c r="AD33" s="95">
        <f t="shared" si="1"/>
        <v>2</v>
      </c>
      <c r="AE33" s="95">
        <f t="shared" si="1"/>
        <v>1.5</v>
      </c>
      <c r="AF33" s="95">
        <f t="shared" si="1"/>
        <v>1</v>
      </c>
      <c r="AG33" s="95">
        <f t="shared" si="1"/>
        <v>1</v>
      </c>
      <c r="AH33" s="95">
        <f t="shared" si="1"/>
        <v>0.5</v>
      </c>
      <c r="AI33" s="91">
        <f t="shared" si="1"/>
        <v>0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13.5</v>
      </c>
      <c r="AV33" s="84">
        <f t="shared" si="1"/>
        <v>157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List25"/>
  <dimension ref="A1:AW34"/>
  <sheetViews>
    <sheetView topLeftCell="AJ1" zoomScale="70" zoomScaleNormal="70" workbookViewId="0">
      <selection activeCell="AO33" sqref="AO23:AO33"/>
    </sheetView>
  </sheetViews>
  <sheetFormatPr defaultColWidth="15.7109375" defaultRowHeight="15" x14ac:dyDescent="0.25"/>
  <sheetData>
    <row r="1" spans="1:49" ht="19.5" customHeight="1" thickBot="1" x14ac:dyDescent="0.35">
      <c r="A1" s="154" t="s">
        <v>384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308</v>
      </c>
      <c r="D2" s="89" t="s">
        <v>383</v>
      </c>
      <c r="E2" s="89" t="s">
        <v>366</v>
      </c>
      <c r="F2" s="89" t="s">
        <v>109</v>
      </c>
      <c r="G2" s="89" t="s">
        <v>379</v>
      </c>
      <c r="H2" s="89" t="s">
        <v>198</v>
      </c>
      <c r="I2" s="89" t="s">
        <v>130</v>
      </c>
      <c r="J2" s="89" t="s">
        <v>380</v>
      </c>
      <c r="K2" s="89" t="s">
        <v>385</v>
      </c>
      <c r="L2" s="89" t="s">
        <v>356</v>
      </c>
      <c r="M2" s="89" t="s">
        <v>386</v>
      </c>
      <c r="N2" s="89" t="s">
        <v>375</v>
      </c>
      <c r="O2" s="89" t="s">
        <v>387</v>
      </c>
      <c r="P2" s="89" t="s">
        <v>50</v>
      </c>
      <c r="Q2" s="89" t="s">
        <v>388</v>
      </c>
      <c r="R2" s="89" t="s">
        <v>389</v>
      </c>
      <c r="S2" s="89" t="s">
        <v>347</v>
      </c>
      <c r="T2" s="89" t="s">
        <v>390</v>
      </c>
      <c r="U2" s="89" t="s">
        <v>279</v>
      </c>
      <c r="V2" s="89" t="s">
        <v>391</v>
      </c>
      <c r="W2" s="89" t="s">
        <v>392</v>
      </c>
      <c r="X2" s="89" t="s">
        <v>381</v>
      </c>
      <c r="Y2" s="89" t="s">
        <v>393</v>
      </c>
      <c r="Z2" s="89" t="s">
        <v>378</v>
      </c>
      <c r="AA2" s="89" t="s">
        <v>309</v>
      </c>
      <c r="AB2" s="89" t="s">
        <v>353</v>
      </c>
      <c r="AC2" s="89" t="s">
        <v>326</v>
      </c>
      <c r="AD2" s="89" t="s">
        <v>268</v>
      </c>
      <c r="AE2" s="89" t="s">
        <v>394</v>
      </c>
      <c r="AF2" s="89" t="s">
        <v>395</v>
      </c>
      <c r="AG2" s="89" t="s">
        <v>396</v>
      </c>
      <c r="AH2" s="89" t="s">
        <v>397</v>
      </c>
      <c r="AI2" s="89" t="s">
        <v>351</v>
      </c>
      <c r="AJ2" s="89" t="s">
        <v>174</v>
      </c>
      <c r="AK2" s="89" t="s">
        <v>374</v>
      </c>
      <c r="AL2" s="89" t="s">
        <v>398</v>
      </c>
      <c r="AM2" s="89" t="s">
        <v>292</v>
      </c>
      <c r="AN2" s="89" t="s">
        <v>370</v>
      </c>
      <c r="AO2" s="89" t="s">
        <v>349</v>
      </c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57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  <c r="AW3" s="93"/>
    </row>
    <row r="4" spans="1:49" ht="19.5" customHeight="1" thickBot="1" x14ac:dyDescent="0.35">
      <c r="A4" s="158"/>
      <c r="B4" s="9"/>
      <c r="C4" s="31"/>
      <c r="D4" s="37"/>
      <c r="E4" s="27"/>
      <c r="F4" s="37"/>
      <c r="G4" s="3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0</v>
      </c>
      <c r="AW4" s="93"/>
    </row>
    <row r="5" spans="1:49" ht="19.5" customHeight="1" thickBot="1" x14ac:dyDescent="0.35">
      <c r="A5" s="158"/>
      <c r="B5" s="9"/>
      <c r="C5" s="31"/>
      <c r="D5" s="37"/>
      <c r="E5" s="27"/>
      <c r="F5" s="27"/>
      <c r="G5" s="27"/>
      <c r="H5" s="2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0</v>
      </c>
      <c r="AW5" s="93"/>
    </row>
    <row r="6" spans="1:49" ht="19.5" customHeight="1" thickBot="1" x14ac:dyDescent="0.35">
      <c r="A6" s="158"/>
      <c r="B6" s="9">
        <v>44105</v>
      </c>
      <c r="C6" s="25">
        <v>4</v>
      </c>
      <c r="D6" s="27">
        <v>1</v>
      </c>
      <c r="E6" s="27">
        <v>0.5</v>
      </c>
      <c r="F6" s="27">
        <v>1.5</v>
      </c>
      <c r="G6" s="27">
        <v>0.5</v>
      </c>
      <c r="H6" s="27">
        <v>0.5</v>
      </c>
      <c r="I6" s="27"/>
      <c r="J6" s="27"/>
      <c r="K6" s="37"/>
      <c r="L6" s="27"/>
      <c r="M6" s="37"/>
      <c r="N6" s="2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8</v>
      </c>
      <c r="AW6" s="93"/>
    </row>
    <row r="7" spans="1:49" ht="18.75" customHeight="1" x14ac:dyDescent="0.3">
      <c r="A7" s="158"/>
      <c r="B7" s="9">
        <v>44106</v>
      </c>
      <c r="C7" s="25"/>
      <c r="D7" s="27"/>
      <c r="E7" s="27"/>
      <c r="F7" s="27"/>
      <c r="G7" s="27">
        <v>2</v>
      </c>
      <c r="H7" s="27"/>
      <c r="I7" s="27">
        <v>3</v>
      </c>
      <c r="J7" s="27">
        <v>2</v>
      </c>
      <c r="K7" s="27"/>
      <c r="L7" s="27"/>
      <c r="M7" s="37"/>
      <c r="N7" s="2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7</v>
      </c>
      <c r="AW7" s="93"/>
    </row>
    <row r="8" spans="1:49" s="17" customFormat="1" ht="18.75" customHeight="1" x14ac:dyDescent="0.3">
      <c r="A8" s="158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58"/>
      <c r="B9" s="5">
        <v>44109</v>
      </c>
      <c r="C9" s="27"/>
      <c r="D9" s="27"/>
      <c r="E9" s="27"/>
      <c r="F9" s="27"/>
      <c r="G9" s="27"/>
      <c r="H9" s="27"/>
      <c r="I9" s="27"/>
      <c r="J9" s="27"/>
      <c r="K9" s="27">
        <v>3</v>
      </c>
      <c r="L9" s="27">
        <v>1</v>
      </c>
      <c r="M9" s="27"/>
      <c r="N9" s="27"/>
      <c r="O9" s="27"/>
      <c r="P9" s="37"/>
      <c r="Q9" s="37"/>
      <c r="R9" s="37"/>
      <c r="S9" s="37"/>
      <c r="T9" s="2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4</v>
      </c>
      <c r="AW9" s="93" t="s">
        <v>399</v>
      </c>
    </row>
    <row r="10" spans="1:49" ht="18.75" customHeight="1" x14ac:dyDescent="0.3">
      <c r="A10" s="158"/>
      <c r="B10" s="5">
        <v>44110</v>
      </c>
      <c r="C10" s="27"/>
      <c r="D10" s="27"/>
      <c r="E10" s="27"/>
      <c r="F10" s="27"/>
      <c r="G10" s="27"/>
      <c r="H10" s="27"/>
      <c r="I10" s="27">
        <v>2.75</v>
      </c>
      <c r="J10" s="27">
        <v>2</v>
      </c>
      <c r="K10" s="27"/>
      <c r="L10" s="27"/>
      <c r="M10" s="27">
        <v>0.25</v>
      </c>
      <c r="N10" s="27">
        <v>0.5</v>
      </c>
      <c r="O10" s="27">
        <v>1</v>
      </c>
      <c r="P10" s="27"/>
      <c r="Q10" s="27"/>
      <c r="R10" s="37"/>
      <c r="S10" s="27"/>
      <c r="T10" s="27"/>
      <c r="U10" s="27"/>
      <c r="V10" s="37"/>
      <c r="W10" s="37"/>
      <c r="X10" s="2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6.5</v>
      </c>
      <c r="AW10" s="93" t="s">
        <v>400</v>
      </c>
    </row>
    <row r="11" spans="1:49" ht="18.75" customHeight="1" x14ac:dyDescent="0.3">
      <c r="A11" s="158"/>
      <c r="B11" s="5">
        <v>44111</v>
      </c>
      <c r="C11" s="27"/>
      <c r="D11" s="27"/>
      <c r="E11" s="27"/>
      <c r="F11" s="27"/>
      <c r="G11" s="27"/>
      <c r="H11" s="27"/>
      <c r="I11" s="27"/>
      <c r="J11" s="27">
        <v>1.5</v>
      </c>
      <c r="K11" s="27">
        <v>0.5</v>
      </c>
      <c r="L11" s="27"/>
      <c r="M11" s="27"/>
      <c r="N11" s="27"/>
      <c r="O11" s="27"/>
      <c r="P11" s="27">
        <v>4.5</v>
      </c>
      <c r="Q11" s="27">
        <v>1</v>
      </c>
      <c r="R11" s="27"/>
      <c r="S11" s="27"/>
      <c r="T11" s="27"/>
      <c r="U11" s="27"/>
      <c r="V11" s="27"/>
      <c r="W11" s="37"/>
      <c r="X11" s="2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7.5</v>
      </c>
      <c r="AW11" s="93"/>
    </row>
    <row r="12" spans="1:49" ht="18.75" customHeight="1" x14ac:dyDescent="0.3">
      <c r="A12" s="158"/>
      <c r="B12" s="5">
        <v>44112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3.5</v>
      </c>
      <c r="R12" s="27">
        <v>2</v>
      </c>
      <c r="S12" s="27">
        <v>1.5</v>
      </c>
      <c r="T12" s="27"/>
      <c r="U12" s="27"/>
      <c r="V12" s="27"/>
      <c r="W12" s="37"/>
      <c r="X12" s="2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</v>
      </c>
      <c r="AW12" s="93"/>
    </row>
    <row r="13" spans="1:49" ht="18.75" customHeight="1" x14ac:dyDescent="0.3">
      <c r="A13" s="158"/>
      <c r="B13" s="5">
        <v>44113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>
        <v>3.5</v>
      </c>
      <c r="R13" s="27"/>
      <c r="S13" s="27">
        <v>1.5</v>
      </c>
      <c r="T13" s="27">
        <v>1.5</v>
      </c>
      <c r="U13" s="27">
        <v>1</v>
      </c>
      <c r="V13" s="27"/>
      <c r="W13" s="27"/>
      <c r="X13" s="2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7.5</v>
      </c>
      <c r="AW13" s="93"/>
    </row>
    <row r="14" spans="1:49" s="17" customFormat="1" ht="18.75" customHeight="1" x14ac:dyDescent="0.3">
      <c r="A14" s="158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37"/>
      <c r="AA14" s="37"/>
      <c r="AB14" s="27"/>
      <c r="AC14" s="37"/>
      <c r="AD14" s="37"/>
      <c r="AE14" s="2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58"/>
      <c r="B15" s="5">
        <v>44116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>
        <v>3</v>
      </c>
      <c r="W15" s="27">
        <v>1.5</v>
      </c>
      <c r="X15" s="27">
        <v>1.5</v>
      </c>
      <c r="Y15" s="27">
        <v>1.5</v>
      </c>
      <c r="Z15" s="27"/>
      <c r="AA15" s="27"/>
      <c r="AB15" s="27"/>
      <c r="AC15" s="37"/>
      <c r="AD15" s="37"/>
      <c r="AE15" s="27"/>
      <c r="AF15" s="37"/>
      <c r="AG15" s="37"/>
      <c r="AH15" s="37"/>
      <c r="AI15" s="2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7.5</v>
      </c>
      <c r="AW15" s="93"/>
    </row>
    <row r="16" spans="1:49" ht="18.75" customHeight="1" x14ac:dyDescent="0.3">
      <c r="A16" s="158"/>
      <c r="B16" s="5">
        <v>44117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>
        <v>1.25</v>
      </c>
      <c r="Y16" s="27">
        <v>1.25</v>
      </c>
      <c r="Z16" s="27">
        <v>2.5</v>
      </c>
      <c r="AA16" s="27">
        <v>1</v>
      </c>
      <c r="AB16" s="27"/>
      <c r="AC16" s="37"/>
      <c r="AD16" s="27"/>
      <c r="AE16" s="27"/>
      <c r="AF16" s="37"/>
      <c r="AG16" s="37"/>
      <c r="AH16" s="27"/>
      <c r="AI16" s="2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6</v>
      </c>
      <c r="AW16" s="93"/>
    </row>
    <row r="17" spans="1:49" ht="18.75" customHeight="1" x14ac:dyDescent="0.3">
      <c r="A17" s="158"/>
      <c r="B17" s="5">
        <v>44118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>
        <v>2.5</v>
      </c>
      <c r="AC17" s="27"/>
      <c r="AD17" s="27"/>
      <c r="AE17" s="27"/>
      <c r="AF17" s="37"/>
      <c r="AG17" s="37"/>
      <c r="AH17" s="27"/>
      <c r="AI17" s="2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2.5</v>
      </c>
      <c r="AW17" s="93"/>
    </row>
    <row r="18" spans="1:49" ht="18.75" customHeight="1" x14ac:dyDescent="0.3">
      <c r="A18" s="158"/>
      <c r="B18" s="5">
        <v>44119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>
        <v>1.5</v>
      </c>
      <c r="AC18" s="27">
        <v>1.5</v>
      </c>
      <c r="AD18" s="27"/>
      <c r="AE18" s="27"/>
      <c r="AF18" s="27"/>
      <c r="AG18" s="27"/>
      <c r="AH18" s="27"/>
      <c r="AI18" s="2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3</v>
      </c>
      <c r="AW18" s="93"/>
    </row>
    <row r="19" spans="1:49" ht="18.75" customHeight="1" x14ac:dyDescent="0.3">
      <c r="A19" s="158"/>
      <c r="B19" s="5">
        <v>44120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>
        <v>2.5</v>
      </c>
      <c r="AE19" s="27">
        <v>2.5</v>
      </c>
      <c r="AF19" s="27"/>
      <c r="AG19" s="27"/>
      <c r="AH19" s="27"/>
      <c r="AI19" s="2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5</v>
      </c>
      <c r="AW19" s="93"/>
    </row>
    <row r="20" spans="1:49" s="17" customFormat="1" ht="18.75" customHeight="1" x14ac:dyDescent="0.3">
      <c r="A20" s="158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58"/>
      <c r="B21" s="5">
        <v>44123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0</v>
      </c>
      <c r="AW21" s="93"/>
    </row>
    <row r="22" spans="1:49" ht="18.75" customHeight="1" x14ac:dyDescent="0.3">
      <c r="A22" s="158"/>
      <c r="B22" s="5">
        <v>44124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0.5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>
        <v>1.5</v>
      </c>
      <c r="AG22" s="27">
        <v>1.5</v>
      </c>
      <c r="AH22" s="27">
        <v>2</v>
      </c>
      <c r="AI22" s="27"/>
      <c r="AJ22" s="27"/>
      <c r="AK22" s="27"/>
      <c r="AL22" s="27"/>
      <c r="AM22" s="27"/>
      <c r="AN22" s="27"/>
      <c r="AO22" s="37"/>
      <c r="AP22" s="37"/>
      <c r="AQ22" s="37"/>
      <c r="AR22" s="37"/>
      <c r="AS22" s="37"/>
      <c r="AT22" s="37"/>
      <c r="AU22" s="37"/>
      <c r="AV22" s="37">
        <f>SUM(C22:AU22)</f>
        <v>5.5</v>
      </c>
      <c r="AW22" s="93"/>
    </row>
    <row r="23" spans="1:49" ht="18.75" customHeight="1" x14ac:dyDescent="0.3">
      <c r="A23" s="158"/>
      <c r="B23" s="5">
        <v>44125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v>2</v>
      </c>
      <c r="AJ23" s="27">
        <v>2</v>
      </c>
      <c r="AK23" s="27">
        <v>2</v>
      </c>
      <c r="AL23" s="27">
        <v>1</v>
      </c>
      <c r="AM23" s="27"/>
      <c r="AN23" s="27"/>
      <c r="AO23" s="27"/>
      <c r="AP23" s="37"/>
      <c r="AQ23" s="37"/>
      <c r="AR23" s="37"/>
      <c r="AS23" s="37"/>
      <c r="AT23" s="37"/>
      <c r="AU23" s="37"/>
      <c r="AV23" s="37">
        <f>SUM(C23:AU23)</f>
        <v>7</v>
      </c>
      <c r="AW23" s="93"/>
    </row>
    <row r="24" spans="1:49" ht="18.75" customHeight="1" x14ac:dyDescent="0.3">
      <c r="A24" s="158"/>
      <c r="B24" s="5">
        <v>44126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>
        <v>6</v>
      </c>
      <c r="AL24" s="27"/>
      <c r="AM24" s="27">
        <v>1</v>
      </c>
      <c r="AN24" s="27"/>
      <c r="AO24" s="27"/>
      <c r="AP24" s="37"/>
      <c r="AQ24" s="37"/>
      <c r="AR24" s="37"/>
      <c r="AS24" s="37"/>
      <c r="AT24" s="37"/>
      <c r="AU24" s="37"/>
      <c r="AV24" s="37">
        <f>SUM(C24:AU24)</f>
        <v>7</v>
      </c>
      <c r="AW24" s="93"/>
    </row>
    <row r="25" spans="1:49" ht="18.75" customHeight="1" x14ac:dyDescent="0.3">
      <c r="A25" s="158"/>
      <c r="B25" s="5">
        <v>44127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>
        <v>3</v>
      </c>
      <c r="AL25" s="27"/>
      <c r="AM25" s="27"/>
      <c r="AN25" s="27">
        <v>3.5</v>
      </c>
      <c r="AO25" s="27">
        <v>1</v>
      </c>
      <c r="AP25" s="37"/>
      <c r="AQ25" s="37"/>
      <c r="AR25" s="37"/>
      <c r="AS25" s="37"/>
      <c r="AT25" s="37"/>
      <c r="AU25" s="37"/>
      <c r="AV25" s="37">
        <f>SUM(C25:AU25)</f>
        <v>7.5</v>
      </c>
      <c r="AW25" s="93"/>
    </row>
    <row r="26" spans="1:49" s="17" customFormat="1" ht="18.75" customHeight="1" x14ac:dyDescent="0.3">
      <c r="A26" s="158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37"/>
      <c r="AQ26" s="37"/>
      <c r="AR26" s="37"/>
      <c r="AS26" s="37"/>
      <c r="AT26" s="37"/>
      <c r="AU26" s="37"/>
      <c r="AV26" s="34"/>
      <c r="AW26" s="92"/>
    </row>
    <row r="27" spans="1:49" ht="18.75" customHeight="1" x14ac:dyDescent="0.3">
      <c r="A27" s="158"/>
      <c r="B27" s="5">
        <v>44130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/>
      <c r="AD27" s="27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  <c r="AW27" s="93" t="s">
        <v>401</v>
      </c>
    </row>
    <row r="28" spans="1:49" ht="18.75" customHeight="1" x14ac:dyDescent="0.3">
      <c r="A28" s="158"/>
      <c r="B28" s="5">
        <v>44131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31"/>
      <c r="AQ28" s="37"/>
      <c r="AR28" s="37"/>
      <c r="AS28" s="37"/>
      <c r="AT28" s="37"/>
      <c r="AU28" s="37"/>
      <c r="AV28" s="37">
        <f t="shared" si="0"/>
        <v>0</v>
      </c>
      <c r="AW28" s="93" t="s">
        <v>401</v>
      </c>
    </row>
    <row r="29" spans="1:49" ht="18.75" customHeight="1" x14ac:dyDescent="0.3">
      <c r="A29" s="158"/>
      <c r="B29" s="5">
        <v>44132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37"/>
      <c r="AQ29" s="37"/>
      <c r="AR29" s="37"/>
      <c r="AS29" s="37"/>
      <c r="AT29" s="37"/>
      <c r="AU29" s="37"/>
      <c r="AV29" s="37">
        <f t="shared" si="0"/>
        <v>0</v>
      </c>
      <c r="AW29" s="93" t="s">
        <v>166</v>
      </c>
    </row>
    <row r="30" spans="1:49" ht="18.75" customHeight="1" x14ac:dyDescent="0.3">
      <c r="A30" s="158"/>
      <c r="B30" s="5">
        <v>44133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37"/>
      <c r="AQ30" s="37"/>
      <c r="AR30" s="37"/>
      <c r="AS30" s="37"/>
      <c r="AT30" s="37"/>
      <c r="AU30" s="37"/>
      <c r="AV30" s="37">
        <f t="shared" si="0"/>
        <v>0</v>
      </c>
      <c r="AW30" s="93" t="s">
        <v>401</v>
      </c>
    </row>
    <row r="31" spans="1:49" s="35" customFormat="1" ht="18.75" customHeight="1" x14ac:dyDescent="0.3">
      <c r="A31" s="158"/>
      <c r="B31" s="5">
        <v>44134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5"/>
      <c r="AJ31" s="25"/>
      <c r="AK31" s="25"/>
      <c r="AL31" s="25"/>
      <c r="AM31" s="25"/>
      <c r="AN31" s="25"/>
      <c r="AO31" s="25"/>
      <c r="AP31" s="31"/>
      <c r="AQ31" s="31"/>
      <c r="AR31" s="31"/>
      <c r="AS31" s="37"/>
      <c r="AT31" s="37"/>
      <c r="AU31" s="37"/>
      <c r="AV31" s="37">
        <f t="shared" si="0"/>
        <v>0</v>
      </c>
      <c r="AW31" s="93" t="s">
        <v>401</v>
      </c>
    </row>
    <row r="32" spans="1:49" s="17" customFormat="1" ht="19.5" customHeight="1" thickBot="1" x14ac:dyDescent="0.35">
      <c r="A32" s="159"/>
      <c r="B32" s="40"/>
      <c r="C32" s="27">
        <v>1</v>
      </c>
      <c r="D32" s="27">
        <v>0.5</v>
      </c>
      <c r="E32" s="27">
        <v>0.5</v>
      </c>
      <c r="F32" s="27">
        <v>0.5</v>
      </c>
      <c r="G32" s="27">
        <v>0.5</v>
      </c>
      <c r="H32" s="27">
        <v>0.5</v>
      </c>
      <c r="I32" s="27">
        <v>1</v>
      </c>
      <c r="J32" s="27">
        <v>1</v>
      </c>
      <c r="K32" s="27">
        <v>1</v>
      </c>
      <c r="L32" s="27">
        <v>0.5</v>
      </c>
      <c r="M32" s="27">
        <v>0.5</v>
      </c>
      <c r="N32" s="27">
        <v>0.5</v>
      </c>
      <c r="O32" s="27">
        <v>0.5</v>
      </c>
      <c r="P32" s="27">
        <v>0.5</v>
      </c>
      <c r="Q32" s="27">
        <v>1.5</v>
      </c>
      <c r="R32" s="27">
        <v>1</v>
      </c>
      <c r="S32" s="27">
        <v>1</v>
      </c>
      <c r="T32" s="27">
        <v>0.5</v>
      </c>
      <c r="U32" s="27">
        <v>0.5</v>
      </c>
      <c r="V32" s="27">
        <v>1</v>
      </c>
      <c r="W32" s="27">
        <v>1</v>
      </c>
      <c r="X32" s="27">
        <v>1</v>
      </c>
      <c r="Y32" s="27">
        <v>1</v>
      </c>
      <c r="Z32" s="27">
        <v>1</v>
      </c>
      <c r="AA32" s="27">
        <v>0.5</v>
      </c>
      <c r="AB32" s="27">
        <v>1</v>
      </c>
      <c r="AC32" s="27">
        <v>1</v>
      </c>
      <c r="AD32" s="27">
        <v>1</v>
      </c>
      <c r="AE32" s="27">
        <v>1</v>
      </c>
      <c r="AF32" s="27">
        <v>0.5</v>
      </c>
      <c r="AG32" s="27">
        <v>0.5</v>
      </c>
      <c r="AH32" s="27">
        <v>0.5</v>
      </c>
      <c r="AI32" s="27">
        <v>0.5</v>
      </c>
      <c r="AJ32" s="27">
        <v>0.5</v>
      </c>
      <c r="AK32" s="27">
        <v>1.5</v>
      </c>
      <c r="AL32" s="27">
        <v>0.5</v>
      </c>
      <c r="AM32" s="27">
        <v>0.5</v>
      </c>
      <c r="AN32" s="27">
        <v>1</v>
      </c>
      <c r="AO32" s="27">
        <v>0.5</v>
      </c>
      <c r="AP32" s="90"/>
      <c r="AQ32" s="90"/>
      <c r="AR32" s="90"/>
      <c r="AS32" s="33"/>
      <c r="AT32" s="33"/>
      <c r="AV32" s="43">
        <f t="shared" si="0"/>
        <v>29.5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AT33" si="1">SUM(C3:C32)</f>
        <v>5</v>
      </c>
      <c r="D33" s="95">
        <f t="shared" si="1"/>
        <v>1.5</v>
      </c>
      <c r="E33" s="95">
        <f t="shared" si="1"/>
        <v>1</v>
      </c>
      <c r="F33" s="95">
        <f t="shared" si="1"/>
        <v>2</v>
      </c>
      <c r="G33" s="95">
        <f t="shared" si="1"/>
        <v>3</v>
      </c>
      <c r="H33" s="95">
        <f t="shared" si="1"/>
        <v>1</v>
      </c>
      <c r="I33" s="95">
        <f t="shared" si="1"/>
        <v>6.75</v>
      </c>
      <c r="J33" s="95">
        <f t="shared" si="1"/>
        <v>6.5</v>
      </c>
      <c r="K33" s="95">
        <f t="shared" si="1"/>
        <v>4.5</v>
      </c>
      <c r="L33" s="95">
        <f t="shared" si="1"/>
        <v>1.5</v>
      </c>
      <c r="M33" s="95">
        <f t="shared" si="1"/>
        <v>0.75</v>
      </c>
      <c r="N33" s="95">
        <f t="shared" si="1"/>
        <v>1</v>
      </c>
      <c r="O33" s="95">
        <f t="shared" si="1"/>
        <v>1.5</v>
      </c>
      <c r="P33" s="95">
        <f t="shared" si="1"/>
        <v>5</v>
      </c>
      <c r="Q33" s="95">
        <f t="shared" si="1"/>
        <v>9.5</v>
      </c>
      <c r="R33" s="95">
        <f t="shared" si="1"/>
        <v>3</v>
      </c>
      <c r="S33" s="95">
        <f t="shared" si="1"/>
        <v>4.5</v>
      </c>
      <c r="T33" s="95">
        <f t="shared" si="1"/>
        <v>2</v>
      </c>
      <c r="U33" s="95">
        <f t="shared" si="1"/>
        <v>1.5</v>
      </c>
      <c r="V33" s="95">
        <f t="shared" si="1"/>
        <v>4</v>
      </c>
      <c r="W33" s="95">
        <f t="shared" si="1"/>
        <v>2.5</v>
      </c>
      <c r="X33" s="95">
        <f t="shared" si="1"/>
        <v>3.75</v>
      </c>
      <c r="Y33" s="95">
        <f t="shared" si="1"/>
        <v>3.75</v>
      </c>
      <c r="Z33" s="95">
        <f t="shared" si="1"/>
        <v>3.5</v>
      </c>
      <c r="AA33" s="95">
        <f t="shared" si="1"/>
        <v>1.5</v>
      </c>
      <c r="AB33" s="95">
        <f t="shared" si="1"/>
        <v>5</v>
      </c>
      <c r="AC33" s="95">
        <f t="shared" si="1"/>
        <v>2.5</v>
      </c>
      <c r="AD33" s="95">
        <f t="shared" si="1"/>
        <v>3.5</v>
      </c>
      <c r="AE33" s="95">
        <f t="shared" si="1"/>
        <v>3.5</v>
      </c>
      <c r="AF33" s="95">
        <f t="shared" si="1"/>
        <v>2</v>
      </c>
      <c r="AG33" s="95">
        <f t="shared" si="1"/>
        <v>2</v>
      </c>
      <c r="AH33" s="95">
        <f t="shared" si="1"/>
        <v>2.5</v>
      </c>
      <c r="AI33" s="95">
        <f t="shared" si="1"/>
        <v>2.5</v>
      </c>
      <c r="AJ33" s="95">
        <f t="shared" si="1"/>
        <v>2.5</v>
      </c>
      <c r="AK33" s="95">
        <f t="shared" si="1"/>
        <v>12.5</v>
      </c>
      <c r="AL33" s="95">
        <f t="shared" si="1"/>
        <v>1.5</v>
      </c>
      <c r="AM33" s="95">
        <f t="shared" si="1"/>
        <v>1.5</v>
      </c>
      <c r="AN33" s="95">
        <f t="shared" si="1"/>
        <v>4.5</v>
      </c>
      <c r="AO33" s="95">
        <f t="shared" si="1"/>
        <v>1.5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>SUM(AU3:AU31)</f>
        <v>0</v>
      </c>
      <c r="AV33" s="84">
        <f>SUM(AV3:AV32)</f>
        <v>128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List26"/>
  <dimension ref="A1:AW34"/>
  <sheetViews>
    <sheetView zoomScale="70" zoomScaleNormal="70" workbookViewId="0">
      <selection activeCell="AL33" sqref="AL27:AL33"/>
    </sheetView>
  </sheetViews>
  <sheetFormatPr defaultColWidth="15.7109375" defaultRowHeight="15" x14ac:dyDescent="0.25"/>
  <sheetData>
    <row r="1" spans="1:49" ht="19.5" customHeight="1" thickBot="1" x14ac:dyDescent="0.35">
      <c r="A1" s="154" t="s">
        <v>402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397</v>
      </c>
      <c r="D2" s="89" t="s">
        <v>332</v>
      </c>
      <c r="E2" s="89" t="s">
        <v>174</v>
      </c>
      <c r="F2" s="89" t="s">
        <v>382</v>
      </c>
      <c r="G2" s="89" t="s">
        <v>344</v>
      </c>
      <c r="H2" s="89" t="s">
        <v>403</v>
      </c>
      <c r="I2" s="89" t="s">
        <v>298</v>
      </c>
      <c r="J2" s="89" t="s">
        <v>109</v>
      </c>
      <c r="K2" s="89" t="s">
        <v>162</v>
      </c>
      <c r="L2" s="89" t="s">
        <v>300</v>
      </c>
      <c r="M2" s="89" t="s">
        <v>388</v>
      </c>
      <c r="N2" s="89" t="s">
        <v>404</v>
      </c>
      <c r="O2" s="89" t="s">
        <v>91</v>
      </c>
      <c r="P2" s="89" t="s">
        <v>379</v>
      </c>
      <c r="Q2" s="89" t="s">
        <v>405</v>
      </c>
      <c r="R2" s="89" t="s">
        <v>380</v>
      </c>
      <c r="S2" s="89" t="s">
        <v>369</v>
      </c>
      <c r="T2" s="89" t="s">
        <v>406</v>
      </c>
      <c r="U2" s="89" t="s">
        <v>373</v>
      </c>
      <c r="V2" s="89" t="s">
        <v>407</v>
      </c>
      <c r="W2" s="89" t="s">
        <v>408</v>
      </c>
      <c r="X2" s="89" t="s">
        <v>409</v>
      </c>
      <c r="Y2" s="89" t="s">
        <v>410</v>
      </c>
      <c r="Z2" s="89" t="s">
        <v>411</v>
      </c>
      <c r="AA2" s="89" t="s">
        <v>412</v>
      </c>
      <c r="AB2" s="89" t="s">
        <v>356</v>
      </c>
      <c r="AC2" s="89" t="s">
        <v>219</v>
      </c>
      <c r="AD2" s="89" t="s">
        <v>413</v>
      </c>
      <c r="AE2" s="89" t="s">
        <v>414</v>
      </c>
      <c r="AF2" s="89" t="s">
        <v>352</v>
      </c>
      <c r="AG2" s="89" t="s">
        <v>415</v>
      </c>
      <c r="AH2" s="89" t="s">
        <v>391</v>
      </c>
      <c r="AI2" s="89" t="s">
        <v>50</v>
      </c>
      <c r="AJ2" s="89" t="s">
        <v>416</v>
      </c>
      <c r="AK2" s="89" t="s">
        <v>55</v>
      </c>
      <c r="AL2" s="89" t="s">
        <v>417</v>
      </c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57" t="s">
        <v>29</v>
      </c>
      <c r="B3" s="9">
        <v>44137</v>
      </c>
      <c r="C3" s="19">
        <v>1</v>
      </c>
      <c r="D3" s="20">
        <v>3.5</v>
      </c>
      <c r="E3" s="20">
        <v>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7.5</v>
      </c>
      <c r="AW3" s="93"/>
    </row>
    <row r="4" spans="1:49" ht="19.5" customHeight="1" thickBot="1" x14ac:dyDescent="0.35">
      <c r="A4" s="158"/>
      <c r="B4" s="9">
        <v>44138</v>
      </c>
      <c r="C4" s="25"/>
      <c r="D4" s="27"/>
      <c r="E4" s="27"/>
      <c r="F4" s="27">
        <v>6</v>
      </c>
      <c r="G4" s="2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6</v>
      </c>
      <c r="AW4" s="93"/>
    </row>
    <row r="5" spans="1:49" ht="19.5" customHeight="1" thickBot="1" x14ac:dyDescent="0.35">
      <c r="A5" s="158"/>
      <c r="B5" s="9">
        <v>44139</v>
      </c>
      <c r="C5" s="25"/>
      <c r="D5" s="27">
        <v>2.5</v>
      </c>
      <c r="E5" s="27"/>
      <c r="F5" s="27"/>
      <c r="G5" s="27">
        <v>1.5</v>
      </c>
      <c r="H5" s="27">
        <v>3.5</v>
      </c>
      <c r="I5" s="37"/>
      <c r="J5" s="2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7.5</v>
      </c>
      <c r="AW5" s="93"/>
    </row>
    <row r="6" spans="1:49" ht="19.5" customHeight="1" thickBot="1" x14ac:dyDescent="0.35">
      <c r="A6" s="158"/>
      <c r="B6" s="9">
        <v>44140</v>
      </c>
      <c r="C6" s="25"/>
      <c r="D6" s="27">
        <v>3.5</v>
      </c>
      <c r="E6" s="27"/>
      <c r="F6" s="27"/>
      <c r="G6" s="27"/>
      <c r="H6" s="27"/>
      <c r="I6" s="27">
        <v>2</v>
      </c>
      <c r="J6" s="27">
        <v>1.5</v>
      </c>
      <c r="K6" s="27">
        <v>0.5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7.5</v>
      </c>
      <c r="AW6" s="93"/>
    </row>
    <row r="7" spans="1:49" ht="18.75" customHeight="1" x14ac:dyDescent="0.3">
      <c r="A7" s="158"/>
      <c r="B7" s="9">
        <v>44141</v>
      </c>
      <c r="C7" s="25"/>
      <c r="D7" s="27">
        <v>6.5</v>
      </c>
      <c r="E7" s="27"/>
      <c r="F7" s="27"/>
      <c r="G7" s="27"/>
      <c r="H7" s="27"/>
      <c r="I7" s="27"/>
      <c r="J7" s="27"/>
      <c r="K7" s="27">
        <v>1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7.5</v>
      </c>
      <c r="AW7" s="93"/>
    </row>
    <row r="8" spans="1:49" s="17" customFormat="1" ht="18.75" customHeight="1" x14ac:dyDescent="0.3">
      <c r="A8" s="158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37"/>
      <c r="P8" s="37"/>
      <c r="Q8" s="37"/>
      <c r="R8" s="37"/>
      <c r="S8" s="2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58"/>
      <c r="B9" s="5">
        <v>44144</v>
      </c>
      <c r="C9" s="27"/>
      <c r="D9" s="27">
        <v>0.5</v>
      </c>
      <c r="E9" s="27"/>
      <c r="F9" s="27"/>
      <c r="G9" s="27"/>
      <c r="H9" s="27"/>
      <c r="I9" s="27"/>
      <c r="J9" s="27"/>
      <c r="K9" s="27"/>
      <c r="L9" s="27">
        <v>2</v>
      </c>
      <c r="M9" s="27">
        <v>2</v>
      </c>
      <c r="N9" s="27">
        <v>3</v>
      </c>
      <c r="O9" s="27"/>
      <c r="P9" s="27"/>
      <c r="Q9" s="37"/>
      <c r="R9" s="37"/>
      <c r="S9" s="2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  <c r="AW9" s="93"/>
    </row>
    <row r="10" spans="1:49" ht="18.75" customHeight="1" x14ac:dyDescent="0.3">
      <c r="A10" s="158"/>
      <c r="B10" s="5">
        <v>44145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>
        <v>3</v>
      </c>
      <c r="N10" s="27">
        <v>2</v>
      </c>
      <c r="O10" s="27">
        <v>1</v>
      </c>
      <c r="P10" s="27">
        <v>1.5</v>
      </c>
      <c r="Q10" s="37"/>
      <c r="R10" s="37"/>
      <c r="S10" s="2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7.5</v>
      </c>
      <c r="AW10" s="93"/>
    </row>
    <row r="11" spans="1:49" ht="18.75" customHeight="1" x14ac:dyDescent="0.3">
      <c r="A11" s="158"/>
      <c r="B11" s="5">
        <v>44146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>
        <v>2</v>
      </c>
      <c r="N11" s="27"/>
      <c r="O11" s="27"/>
      <c r="P11" s="27"/>
      <c r="Q11" s="27">
        <v>1.5</v>
      </c>
      <c r="R11" s="27">
        <v>4.5</v>
      </c>
      <c r="S11" s="2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8</v>
      </c>
      <c r="AW11" s="93"/>
    </row>
    <row r="12" spans="1:49" ht="18.75" customHeight="1" x14ac:dyDescent="0.3">
      <c r="A12" s="158"/>
      <c r="B12" s="5">
        <v>44147</v>
      </c>
      <c r="C12" s="27"/>
      <c r="D12" s="27">
        <v>0.5</v>
      </c>
      <c r="E12" s="82"/>
      <c r="F12" s="27"/>
      <c r="G12" s="27"/>
      <c r="H12" s="27"/>
      <c r="I12" s="27"/>
      <c r="J12" s="27"/>
      <c r="K12" s="27"/>
      <c r="L12" s="27"/>
      <c r="M12" s="27">
        <v>2.5</v>
      </c>
      <c r="N12" s="27"/>
      <c r="O12" s="27"/>
      <c r="P12" s="27"/>
      <c r="Q12" s="27"/>
      <c r="R12" s="27">
        <v>2.5</v>
      </c>
      <c r="S12" s="27">
        <v>1</v>
      </c>
      <c r="T12" s="27">
        <v>0.5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</v>
      </c>
      <c r="AW12" s="93"/>
    </row>
    <row r="13" spans="1:49" ht="18.75" customHeight="1" x14ac:dyDescent="0.3">
      <c r="A13" s="158"/>
      <c r="B13" s="5">
        <v>44148</v>
      </c>
      <c r="C13" s="27"/>
      <c r="D13" s="27">
        <v>5</v>
      </c>
      <c r="E13" s="27"/>
      <c r="F13" s="27"/>
      <c r="G13" s="27"/>
      <c r="H13" s="27"/>
      <c r="I13" s="27"/>
      <c r="J13" s="27"/>
      <c r="K13" s="27"/>
      <c r="L13" s="27"/>
      <c r="M13" s="27">
        <v>2</v>
      </c>
      <c r="N13" s="27"/>
      <c r="O13" s="27"/>
      <c r="P13" s="27"/>
      <c r="Q13" s="27"/>
      <c r="R13" s="27">
        <v>0.5</v>
      </c>
      <c r="S13" s="27"/>
      <c r="T13" s="2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7.5</v>
      </c>
      <c r="AW13" s="93"/>
    </row>
    <row r="14" spans="1:49" s="17" customFormat="1" ht="18.75" customHeight="1" x14ac:dyDescent="0.3">
      <c r="A14" s="158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58"/>
      <c r="B15" s="5">
        <v>44151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7"/>
      <c r="W15" s="2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0</v>
      </c>
      <c r="AW15" s="93" t="s">
        <v>167</v>
      </c>
    </row>
    <row r="16" spans="1:49" ht="18.75" customHeight="1" x14ac:dyDescent="0.3">
      <c r="A16" s="158"/>
      <c r="B16" s="5">
        <v>44152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37"/>
      <c r="W16" s="2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0</v>
      </c>
      <c r="AW16" s="93" t="s">
        <v>418</v>
      </c>
    </row>
    <row r="17" spans="1:49" ht="18.75" customHeight="1" x14ac:dyDescent="0.3">
      <c r="A17" s="158"/>
      <c r="B17" s="5">
        <v>44153</v>
      </c>
      <c r="C17" s="25"/>
      <c r="D17" s="27"/>
      <c r="E17" s="27"/>
      <c r="F17" s="27"/>
      <c r="G17" s="27"/>
      <c r="H17" s="27"/>
      <c r="I17" s="27"/>
      <c r="J17" s="27"/>
      <c r="K17" s="27"/>
      <c r="L17" s="27">
        <v>1.5</v>
      </c>
      <c r="M17" s="27">
        <v>5.5</v>
      </c>
      <c r="N17" s="27"/>
      <c r="O17" s="27"/>
      <c r="P17" s="27"/>
      <c r="Q17" s="27"/>
      <c r="R17" s="27">
        <v>0.5</v>
      </c>
      <c r="S17" s="27"/>
      <c r="T17" s="27"/>
      <c r="U17" s="27"/>
      <c r="V17" s="37"/>
      <c r="W17" s="2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7.5</v>
      </c>
      <c r="AW17" s="93"/>
    </row>
    <row r="18" spans="1:49" ht="18.75" customHeight="1" x14ac:dyDescent="0.3">
      <c r="A18" s="158"/>
      <c r="B18" s="5">
        <v>44154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>
        <v>1.75</v>
      </c>
      <c r="N18" s="27"/>
      <c r="O18" s="27"/>
      <c r="P18" s="27"/>
      <c r="Q18" s="27"/>
      <c r="R18" s="27"/>
      <c r="S18" s="27"/>
      <c r="T18" s="27"/>
      <c r="U18" s="27">
        <v>2.5</v>
      </c>
      <c r="V18" s="27">
        <v>3</v>
      </c>
      <c r="W18" s="27">
        <v>0.25</v>
      </c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7.5</v>
      </c>
      <c r="AW18" s="93"/>
    </row>
    <row r="19" spans="1:49" ht="18.75" customHeight="1" x14ac:dyDescent="0.3">
      <c r="A19" s="158"/>
      <c r="B19" s="5">
        <v>44155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>
        <v>0.5</v>
      </c>
      <c r="P19" s="27"/>
      <c r="Q19" s="27"/>
      <c r="R19" s="27"/>
      <c r="S19" s="27"/>
      <c r="T19" s="27"/>
      <c r="U19" s="27"/>
      <c r="V19" s="27">
        <v>1</v>
      </c>
      <c r="W19" s="27">
        <v>6</v>
      </c>
      <c r="X19" s="2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7.5</v>
      </c>
      <c r="AW19" s="93"/>
    </row>
    <row r="20" spans="1:49" s="17" customFormat="1" ht="18.75" customHeight="1" x14ac:dyDescent="0.3">
      <c r="A20" s="158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37"/>
      <c r="AA20" s="27"/>
      <c r="AB20" s="2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58"/>
      <c r="B21" s="5">
        <v>44158</v>
      </c>
      <c r="C21" s="25"/>
      <c r="D21" s="27"/>
      <c r="E21" s="27"/>
      <c r="F21" s="27"/>
      <c r="G21" s="27"/>
      <c r="H21" s="27"/>
      <c r="I21" s="27"/>
      <c r="J21" s="27"/>
      <c r="K21" s="27"/>
      <c r="L21" s="27">
        <v>2</v>
      </c>
      <c r="M21" s="27"/>
      <c r="N21" s="27"/>
      <c r="O21" s="27"/>
      <c r="P21" s="27"/>
      <c r="Q21" s="27"/>
      <c r="R21" s="27">
        <v>1</v>
      </c>
      <c r="S21" s="27"/>
      <c r="T21" s="27"/>
      <c r="U21" s="27"/>
      <c r="V21" s="27"/>
      <c r="W21" s="27"/>
      <c r="X21" s="27">
        <v>2.5</v>
      </c>
      <c r="Y21" s="27"/>
      <c r="Z21" s="27"/>
      <c r="AA21" s="27"/>
      <c r="AB21" s="27"/>
      <c r="AC21" s="2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5.5</v>
      </c>
      <c r="AW21" s="93"/>
    </row>
    <row r="22" spans="1:49" ht="18.75" customHeight="1" x14ac:dyDescent="0.3">
      <c r="A22" s="158"/>
      <c r="B22" s="5">
        <v>44159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>
        <v>2</v>
      </c>
      <c r="P22" s="27"/>
      <c r="Q22" s="27"/>
      <c r="R22" s="27"/>
      <c r="S22" s="27"/>
      <c r="T22" s="27"/>
      <c r="U22" s="27"/>
      <c r="V22" s="27"/>
      <c r="W22" s="27"/>
      <c r="X22" s="27"/>
      <c r="Y22" s="27">
        <v>1.5</v>
      </c>
      <c r="Z22" s="27">
        <v>2</v>
      </c>
      <c r="AA22" s="27">
        <v>2</v>
      </c>
      <c r="AB22" s="27"/>
      <c r="AC22" s="27"/>
      <c r="AD22" s="37"/>
      <c r="AE22" s="37"/>
      <c r="AF22" s="27"/>
      <c r="AG22" s="37"/>
      <c r="AH22" s="2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7.5</v>
      </c>
      <c r="AW22" s="93"/>
    </row>
    <row r="23" spans="1:49" ht="18.75" customHeight="1" x14ac:dyDescent="0.3">
      <c r="A23" s="158"/>
      <c r="B23" s="5">
        <v>44160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>
        <v>7</v>
      </c>
      <c r="AC23" s="27"/>
      <c r="AD23" s="37"/>
      <c r="AE23" s="27"/>
      <c r="AF23" s="27"/>
      <c r="AG23" s="27"/>
      <c r="AH23" s="2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</v>
      </c>
      <c r="AW23" s="93"/>
    </row>
    <row r="24" spans="1:49" ht="18.75" customHeight="1" x14ac:dyDescent="0.3">
      <c r="A24" s="158"/>
      <c r="B24" s="5">
        <v>44161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>
        <v>1.5</v>
      </c>
      <c r="Z24" s="27"/>
      <c r="AA24" s="27"/>
      <c r="AB24" s="27">
        <v>2</v>
      </c>
      <c r="AC24" s="27">
        <v>1.5</v>
      </c>
      <c r="AD24" s="27">
        <v>1</v>
      </c>
      <c r="AE24" s="27">
        <v>0.25</v>
      </c>
      <c r="AF24" s="27">
        <v>0.5</v>
      </c>
      <c r="AG24" s="27">
        <v>0.75</v>
      </c>
      <c r="AH24" s="27"/>
      <c r="AI24" s="27"/>
      <c r="AJ24" s="2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7.5</v>
      </c>
      <c r="AW24" s="93"/>
    </row>
    <row r="25" spans="1:49" ht="18.75" customHeight="1" x14ac:dyDescent="0.3">
      <c r="A25" s="158"/>
      <c r="B25" s="5">
        <v>44162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>
        <v>0.5</v>
      </c>
      <c r="S25" s="27"/>
      <c r="T25" s="27"/>
      <c r="U25" s="27"/>
      <c r="V25" s="27"/>
      <c r="W25" s="27"/>
      <c r="X25" s="27"/>
      <c r="Y25" s="27"/>
      <c r="Z25" s="27"/>
      <c r="AA25" s="27"/>
      <c r="AB25" s="27">
        <v>3.25</v>
      </c>
      <c r="AC25" s="27"/>
      <c r="AD25" s="27"/>
      <c r="AE25" s="27"/>
      <c r="AF25" s="27"/>
      <c r="AG25" s="27">
        <v>2.25</v>
      </c>
      <c r="AH25" s="27">
        <v>1</v>
      </c>
      <c r="AI25" s="27">
        <v>0.25</v>
      </c>
      <c r="AJ25" s="27">
        <v>0.25</v>
      </c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  <c r="AW25" s="93"/>
    </row>
    <row r="26" spans="1:49" s="17" customFormat="1" ht="18.75" customHeight="1" x14ac:dyDescent="0.3">
      <c r="A26" s="158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2"/>
    </row>
    <row r="27" spans="1:49" ht="18.75" customHeight="1" x14ac:dyDescent="0.3">
      <c r="A27" s="158"/>
      <c r="B27" s="5">
        <v>44165</v>
      </c>
      <c r="C27" s="31"/>
      <c r="D27" s="31"/>
      <c r="E27" s="31"/>
      <c r="F27" s="31"/>
      <c r="G27" s="31"/>
      <c r="H27" s="31"/>
      <c r="I27" s="31"/>
      <c r="J27" s="25">
        <v>1</v>
      </c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7"/>
      <c r="X27" s="37"/>
      <c r="Y27" s="37"/>
      <c r="Z27" s="37"/>
      <c r="AA27" s="37"/>
      <c r="AB27" s="27">
        <v>2</v>
      </c>
      <c r="AC27" s="37"/>
      <c r="AD27" s="37"/>
      <c r="AE27" s="31"/>
      <c r="AF27" s="31"/>
      <c r="AG27" s="31"/>
      <c r="AH27" s="31"/>
      <c r="AI27" s="31"/>
      <c r="AJ27" s="31"/>
      <c r="AK27" s="25">
        <v>3</v>
      </c>
      <c r="AL27" s="25">
        <v>1.5</v>
      </c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  <c r="AW27" s="93"/>
    </row>
    <row r="28" spans="1:49" ht="18.75" customHeight="1" x14ac:dyDescent="0.3">
      <c r="A28" s="158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/>
      <c r="AF28" s="25"/>
      <c r="AG28" s="25"/>
      <c r="AH28" s="25"/>
      <c r="AI28" s="25"/>
      <c r="AJ28" s="25"/>
      <c r="AK28" s="25"/>
      <c r="AL28" s="25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/>
    </row>
    <row r="29" spans="1:49" ht="18.75" customHeight="1" x14ac:dyDescent="0.3">
      <c r="A29" s="158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/>
    </row>
    <row r="30" spans="1:49" ht="18.75" customHeight="1" x14ac:dyDescent="0.3">
      <c r="A30" s="158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8.75" customHeight="1" x14ac:dyDescent="0.3">
      <c r="A31" s="158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5"/>
      <c r="AJ31" s="25"/>
      <c r="AK31" s="25"/>
      <c r="AL31" s="25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3"/>
    </row>
    <row r="32" spans="1:49" s="17" customFormat="1" ht="19.5" customHeight="1" thickBot="1" x14ac:dyDescent="0.35">
      <c r="A32" s="159"/>
      <c r="B32" s="40"/>
      <c r="C32" s="27"/>
      <c r="D32" s="27">
        <v>0.5</v>
      </c>
      <c r="E32" s="27"/>
      <c r="F32" s="27">
        <v>0.5</v>
      </c>
      <c r="G32" s="27"/>
      <c r="H32" s="27"/>
      <c r="I32" s="27"/>
      <c r="J32" s="27"/>
      <c r="K32" s="27"/>
      <c r="L32" s="27">
        <v>0.5</v>
      </c>
      <c r="M32" s="27">
        <v>0.5</v>
      </c>
      <c r="N32" s="27">
        <v>0.5</v>
      </c>
      <c r="O32" s="27"/>
      <c r="P32" s="27"/>
      <c r="Q32" s="27"/>
      <c r="R32" s="27">
        <v>0.5</v>
      </c>
      <c r="S32" s="27"/>
      <c r="T32" s="27"/>
      <c r="U32" s="27"/>
      <c r="V32" s="27"/>
      <c r="W32" s="27">
        <v>0.5</v>
      </c>
      <c r="X32" s="27"/>
      <c r="Y32" s="27"/>
      <c r="Z32" s="27"/>
      <c r="AA32" s="27"/>
      <c r="AB32" s="27">
        <v>0.5</v>
      </c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37"/>
      <c r="AN32" s="37"/>
      <c r="AO32" s="37"/>
      <c r="AP32" s="90"/>
      <c r="AQ32" s="90"/>
      <c r="AR32" s="90"/>
      <c r="AS32" s="33"/>
      <c r="AT32" s="33"/>
      <c r="AU32" s="34"/>
      <c r="AV32" s="43">
        <f t="shared" si="0"/>
        <v>4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AT33" si="1">SUM(C3:C32)</f>
        <v>1</v>
      </c>
      <c r="D33" s="95">
        <f t="shared" si="1"/>
        <v>22.5</v>
      </c>
      <c r="E33" s="95">
        <f t="shared" si="1"/>
        <v>3</v>
      </c>
      <c r="F33" s="95">
        <f t="shared" si="1"/>
        <v>6.5</v>
      </c>
      <c r="G33" s="95">
        <f t="shared" si="1"/>
        <v>1.5</v>
      </c>
      <c r="H33" s="95">
        <f t="shared" si="1"/>
        <v>3.5</v>
      </c>
      <c r="I33" s="95">
        <f t="shared" si="1"/>
        <v>2</v>
      </c>
      <c r="J33" s="95">
        <f t="shared" si="1"/>
        <v>2.5</v>
      </c>
      <c r="K33" s="95">
        <f t="shared" si="1"/>
        <v>1.5</v>
      </c>
      <c r="L33" s="95">
        <f t="shared" si="1"/>
        <v>6</v>
      </c>
      <c r="M33" s="95">
        <f t="shared" si="1"/>
        <v>19.25</v>
      </c>
      <c r="N33" s="95">
        <f t="shared" si="1"/>
        <v>5.5</v>
      </c>
      <c r="O33" s="95">
        <f t="shared" si="1"/>
        <v>3.5</v>
      </c>
      <c r="P33" s="95">
        <f t="shared" si="1"/>
        <v>1.5</v>
      </c>
      <c r="Q33" s="95">
        <f t="shared" si="1"/>
        <v>1.5</v>
      </c>
      <c r="R33" s="95">
        <f t="shared" si="1"/>
        <v>10</v>
      </c>
      <c r="S33" s="95">
        <f t="shared" si="1"/>
        <v>1</v>
      </c>
      <c r="T33" s="95">
        <f t="shared" si="1"/>
        <v>0.5</v>
      </c>
      <c r="U33" s="95">
        <f t="shared" si="1"/>
        <v>2.5</v>
      </c>
      <c r="V33" s="95">
        <f t="shared" si="1"/>
        <v>4</v>
      </c>
      <c r="W33" s="95">
        <f t="shared" si="1"/>
        <v>6.75</v>
      </c>
      <c r="X33" s="95">
        <f t="shared" si="1"/>
        <v>2.5</v>
      </c>
      <c r="Y33" s="95">
        <f t="shared" si="1"/>
        <v>3</v>
      </c>
      <c r="Z33" s="95">
        <f t="shared" si="1"/>
        <v>2</v>
      </c>
      <c r="AA33" s="95">
        <f t="shared" si="1"/>
        <v>2</v>
      </c>
      <c r="AB33" s="95">
        <f t="shared" si="1"/>
        <v>14.75</v>
      </c>
      <c r="AC33" s="95">
        <f t="shared" si="1"/>
        <v>1.5</v>
      </c>
      <c r="AD33" s="95">
        <f t="shared" si="1"/>
        <v>1</v>
      </c>
      <c r="AE33" s="95">
        <f t="shared" si="1"/>
        <v>0.25</v>
      </c>
      <c r="AF33" s="95">
        <f t="shared" si="1"/>
        <v>0.5</v>
      </c>
      <c r="AG33" s="95">
        <f t="shared" si="1"/>
        <v>3</v>
      </c>
      <c r="AH33" s="95">
        <f t="shared" si="1"/>
        <v>1</v>
      </c>
      <c r="AI33" s="95">
        <f t="shared" si="1"/>
        <v>0.25</v>
      </c>
      <c r="AJ33" s="95">
        <f t="shared" si="1"/>
        <v>0.25</v>
      </c>
      <c r="AK33" s="95">
        <f t="shared" si="1"/>
        <v>3</v>
      </c>
      <c r="AL33" s="95">
        <f t="shared" si="1"/>
        <v>1.5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>SUM(AU3:AU31)</f>
        <v>0</v>
      </c>
      <c r="AV33" s="84">
        <f>SUM(AV3:AV32)</f>
        <v>142.5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List27"/>
  <dimension ref="A1:AW34"/>
  <sheetViews>
    <sheetView zoomScale="70" zoomScaleNormal="70" workbookViewId="0">
      <selection activeCell="G43" sqref="G43"/>
    </sheetView>
  </sheetViews>
  <sheetFormatPr defaultColWidth="15.7109375" defaultRowHeight="15" x14ac:dyDescent="0.25"/>
  <sheetData>
    <row r="1" spans="1:49" ht="19.5" customHeight="1" thickBot="1" x14ac:dyDescent="0.35">
      <c r="A1" s="154" t="s">
        <v>419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398</v>
      </c>
      <c r="D2" s="89" t="s">
        <v>420</v>
      </c>
      <c r="E2" s="89" t="s">
        <v>374</v>
      </c>
      <c r="F2" s="89" t="s">
        <v>356</v>
      </c>
      <c r="G2" s="89" t="s">
        <v>352</v>
      </c>
      <c r="H2" s="89" t="s">
        <v>391</v>
      </c>
      <c r="I2" s="89" t="s">
        <v>406</v>
      </c>
      <c r="J2" s="89" t="s">
        <v>268</v>
      </c>
      <c r="K2" s="89" t="s">
        <v>109</v>
      </c>
      <c r="L2" s="89" t="s">
        <v>377</v>
      </c>
      <c r="M2" s="89" t="s">
        <v>421</v>
      </c>
      <c r="N2" s="89" t="s">
        <v>422</v>
      </c>
      <c r="O2" s="89" t="s">
        <v>423</v>
      </c>
      <c r="P2" s="89" t="s">
        <v>91</v>
      </c>
      <c r="Q2" s="89" t="s">
        <v>409</v>
      </c>
      <c r="R2" s="89" t="s">
        <v>174</v>
      </c>
      <c r="S2" s="89" t="s">
        <v>424</v>
      </c>
      <c r="T2" s="89" t="s">
        <v>425</v>
      </c>
      <c r="U2" s="89" t="s">
        <v>397</v>
      </c>
      <c r="V2" s="89" t="s">
        <v>347</v>
      </c>
      <c r="W2" s="89" t="s">
        <v>239</v>
      </c>
      <c r="X2" s="89" t="s">
        <v>403</v>
      </c>
      <c r="Y2" s="89" t="s">
        <v>426</v>
      </c>
      <c r="Z2" s="89" t="s">
        <v>427</v>
      </c>
      <c r="AA2" s="89" t="s">
        <v>428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57" t="s">
        <v>29</v>
      </c>
      <c r="B3" s="9"/>
      <c r="C3" s="3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  <c r="AW3" s="93"/>
    </row>
    <row r="4" spans="1:49" ht="19.5" customHeight="1" thickBot="1" x14ac:dyDescent="0.35">
      <c r="A4" s="158"/>
      <c r="B4" s="9">
        <v>44166</v>
      </c>
      <c r="C4" s="25">
        <v>3.5</v>
      </c>
      <c r="D4" s="27">
        <v>2.5</v>
      </c>
      <c r="E4" s="27">
        <v>1.5</v>
      </c>
      <c r="F4" s="37"/>
      <c r="G4" s="2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7.5</v>
      </c>
      <c r="AW4" s="93"/>
    </row>
    <row r="5" spans="1:49" ht="19.5" customHeight="1" thickBot="1" x14ac:dyDescent="0.35">
      <c r="A5" s="158"/>
      <c r="B5" s="9">
        <v>44167</v>
      </c>
      <c r="C5" s="25"/>
      <c r="D5" s="27"/>
      <c r="E5" s="27">
        <v>1</v>
      </c>
      <c r="F5" s="27">
        <v>4.5</v>
      </c>
      <c r="G5" s="27">
        <v>2</v>
      </c>
      <c r="H5" s="27"/>
      <c r="I5" s="2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7.5</v>
      </c>
      <c r="AW5" s="93"/>
    </row>
    <row r="6" spans="1:49" ht="19.5" customHeight="1" thickBot="1" x14ac:dyDescent="0.35">
      <c r="A6" s="158"/>
      <c r="B6" s="9">
        <v>44168</v>
      </c>
      <c r="C6" s="25"/>
      <c r="D6" s="27"/>
      <c r="E6" s="27">
        <v>2</v>
      </c>
      <c r="F6" s="27">
        <v>1.5</v>
      </c>
      <c r="G6" s="27"/>
      <c r="H6" s="27">
        <v>2</v>
      </c>
      <c r="I6" s="27">
        <v>1.5</v>
      </c>
      <c r="J6" s="27"/>
      <c r="K6" s="2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</v>
      </c>
      <c r="AW6" s="93"/>
    </row>
    <row r="7" spans="1:49" ht="18.75" customHeight="1" x14ac:dyDescent="0.3">
      <c r="A7" s="158"/>
      <c r="B7" s="9">
        <v>44169</v>
      </c>
      <c r="C7" s="25">
        <v>1.5</v>
      </c>
      <c r="D7" s="27"/>
      <c r="E7" s="27">
        <v>1</v>
      </c>
      <c r="F7" s="27">
        <v>2</v>
      </c>
      <c r="G7" s="27"/>
      <c r="H7" s="27"/>
      <c r="I7" s="27"/>
      <c r="J7" s="27">
        <v>2</v>
      </c>
      <c r="K7" s="2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6.5</v>
      </c>
      <c r="AW7" s="93"/>
    </row>
    <row r="8" spans="1:49" s="17" customFormat="1" ht="18.75" customHeight="1" x14ac:dyDescent="0.3">
      <c r="A8" s="158"/>
      <c r="B8" s="15"/>
      <c r="C8" s="25"/>
      <c r="D8" s="27"/>
      <c r="E8" s="27"/>
      <c r="F8" s="27"/>
      <c r="G8" s="27"/>
      <c r="H8" s="27"/>
      <c r="I8" s="27"/>
      <c r="J8" s="27"/>
      <c r="K8" s="27"/>
      <c r="L8" s="37"/>
      <c r="M8" s="37"/>
      <c r="N8" s="27"/>
      <c r="O8" s="27"/>
      <c r="P8" s="37"/>
      <c r="Q8" s="37"/>
      <c r="R8" s="37"/>
      <c r="S8" s="2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58"/>
      <c r="B9" s="5">
        <v>44172</v>
      </c>
      <c r="C9" s="27"/>
      <c r="D9" s="27"/>
      <c r="E9" s="27">
        <v>3</v>
      </c>
      <c r="F9" s="27"/>
      <c r="G9" s="27"/>
      <c r="H9" s="27"/>
      <c r="I9" s="27">
        <v>1</v>
      </c>
      <c r="J9" s="27"/>
      <c r="K9" s="27">
        <v>0.5</v>
      </c>
      <c r="L9" s="27">
        <v>0.5</v>
      </c>
      <c r="M9" s="27">
        <v>1</v>
      </c>
      <c r="N9" s="27">
        <v>1</v>
      </c>
      <c r="O9" s="27">
        <v>0.5</v>
      </c>
      <c r="P9" s="37"/>
      <c r="Q9" s="37"/>
      <c r="R9" s="37"/>
      <c r="S9" s="2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  <c r="AW9" s="93"/>
    </row>
    <row r="10" spans="1:49" ht="18.75" customHeight="1" x14ac:dyDescent="0.3">
      <c r="A10" s="158"/>
      <c r="B10" s="5">
        <v>44173</v>
      </c>
      <c r="C10" s="27"/>
      <c r="D10" s="27"/>
      <c r="E10" s="27"/>
      <c r="F10" s="27"/>
      <c r="G10" s="27"/>
      <c r="H10" s="27"/>
      <c r="I10" s="27"/>
      <c r="J10" s="27">
        <v>3</v>
      </c>
      <c r="K10" s="27"/>
      <c r="L10" s="27"/>
      <c r="M10" s="27"/>
      <c r="N10" s="27"/>
      <c r="O10" s="27"/>
      <c r="P10" s="27">
        <v>1</v>
      </c>
      <c r="Q10" s="27"/>
      <c r="R10" s="27"/>
      <c r="S10" s="27"/>
      <c r="T10" s="2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4</v>
      </c>
      <c r="AW10" s="93"/>
    </row>
    <row r="11" spans="1:49" ht="18.75" customHeight="1" x14ac:dyDescent="0.3">
      <c r="A11" s="158"/>
      <c r="B11" s="5">
        <v>44174</v>
      </c>
      <c r="C11" s="27"/>
      <c r="D11" s="27"/>
      <c r="E11" s="27">
        <v>3.5</v>
      </c>
      <c r="F11" s="27"/>
      <c r="G11" s="27"/>
      <c r="H11" s="27"/>
      <c r="I11" s="27"/>
      <c r="J11" s="27"/>
      <c r="K11" s="27">
        <v>2</v>
      </c>
      <c r="L11" s="27"/>
      <c r="M11" s="27"/>
      <c r="N11" s="27"/>
      <c r="O11" s="27"/>
      <c r="P11" s="27"/>
      <c r="Q11" s="27">
        <v>1</v>
      </c>
      <c r="R11" s="27">
        <v>0.5</v>
      </c>
      <c r="S11" s="27"/>
      <c r="T11" s="2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7</v>
      </c>
      <c r="AW11" s="93"/>
    </row>
    <row r="12" spans="1:49" ht="18.75" customHeight="1" x14ac:dyDescent="0.3">
      <c r="A12" s="158"/>
      <c r="B12" s="5">
        <v>44175</v>
      </c>
      <c r="C12" s="27"/>
      <c r="D12" s="27"/>
      <c r="E12" s="82"/>
      <c r="F12" s="27"/>
      <c r="G12" s="27"/>
      <c r="H12" s="27"/>
      <c r="I12" s="27"/>
      <c r="J12" s="27"/>
      <c r="K12" s="27">
        <v>0.5</v>
      </c>
      <c r="L12" s="27"/>
      <c r="M12" s="27"/>
      <c r="N12" s="27"/>
      <c r="O12" s="27">
        <v>1</v>
      </c>
      <c r="P12" s="27"/>
      <c r="Q12" s="27">
        <v>1.5</v>
      </c>
      <c r="R12" s="27"/>
      <c r="S12" s="27">
        <v>2.5</v>
      </c>
      <c r="T12" s="27">
        <v>2</v>
      </c>
      <c r="U12" s="27"/>
      <c r="V12" s="2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7.5</v>
      </c>
      <c r="AW12" s="93"/>
    </row>
    <row r="13" spans="1:49" ht="18.75" customHeight="1" x14ac:dyDescent="0.3">
      <c r="A13" s="158"/>
      <c r="B13" s="5">
        <v>44176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>
        <v>3</v>
      </c>
      <c r="V13" s="27">
        <v>2</v>
      </c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5</v>
      </c>
      <c r="AW13" s="93"/>
    </row>
    <row r="14" spans="1:49" s="17" customFormat="1" ht="18.75" customHeight="1" x14ac:dyDescent="0.3">
      <c r="A14" s="158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58"/>
      <c r="B15" s="5">
        <v>44179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>
        <v>6.5</v>
      </c>
      <c r="X15" s="2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6.5</v>
      </c>
      <c r="AW15" s="93"/>
    </row>
    <row r="16" spans="1:49" ht="18.75" customHeight="1" x14ac:dyDescent="0.3">
      <c r="A16" s="158"/>
      <c r="B16" s="5">
        <v>44180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>
        <v>0.5</v>
      </c>
      <c r="Q16" s="27"/>
      <c r="R16" s="27"/>
      <c r="S16" s="27"/>
      <c r="T16" s="27"/>
      <c r="U16" s="27">
        <v>1.5</v>
      </c>
      <c r="V16" s="27"/>
      <c r="W16" s="27">
        <v>3</v>
      </c>
      <c r="X16" s="27">
        <v>2.5</v>
      </c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58"/>
      <c r="B17" s="5">
        <v>44181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>
        <v>2</v>
      </c>
      <c r="V17" s="27"/>
      <c r="W17" s="27">
        <v>1</v>
      </c>
      <c r="X17" s="27">
        <v>5</v>
      </c>
      <c r="Y17" s="27"/>
      <c r="Z17" s="27"/>
      <c r="AA17" s="2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8</v>
      </c>
      <c r="AW17" s="93"/>
    </row>
    <row r="18" spans="1:49" ht="18.75" customHeight="1" x14ac:dyDescent="0.3">
      <c r="A18" s="158"/>
      <c r="B18" s="5">
        <v>44182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>
        <v>3</v>
      </c>
      <c r="X18" s="27"/>
      <c r="Y18" s="27">
        <v>0.5</v>
      </c>
      <c r="Z18" s="27">
        <v>1.5</v>
      </c>
      <c r="AA18" s="27">
        <v>1</v>
      </c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6</v>
      </c>
      <c r="AW18" s="93"/>
    </row>
    <row r="19" spans="1:49" ht="18.75" customHeight="1" x14ac:dyDescent="0.3">
      <c r="A19" s="158"/>
      <c r="B19" s="5">
        <v>44183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0</v>
      </c>
      <c r="AW19" s="93" t="s">
        <v>167</v>
      </c>
    </row>
    <row r="20" spans="1:49" s="17" customFormat="1" ht="18.75" customHeight="1" x14ac:dyDescent="0.3">
      <c r="A20" s="158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58"/>
      <c r="B21" s="5"/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0</v>
      </c>
      <c r="AW21" s="93" t="s">
        <v>167</v>
      </c>
    </row>
    <row r="22" spans="1:49" ht="18.75" customHeight="1" x14ac:dyDescent="0.3">
      <c r="A22" s="158"/>
      <c r="B22" s="5"/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0</v>
      </c>
      <c r="AW22" s="93" t="s">
        <v>167</v>
      </c>
    </row>
    <row r="23" spans="1:49" ht="18.75" customHeight="1" x14ac:dyDescent="0.3">
      <c r="A23" s="158"/>
      <c r="B23" s="5"/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0</v>
      </c>
      <c r="AW23" s="93" t="s">
        <v>429</v>
      </c>
    </row>
    <row r="24" spans="1:49" ht="18.75" customHeight="1" x14ac:dyDescent="0.3">
      <c r="A24" s="158"/>
      <c r="B24" s="5"/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0</v>
      </c>
      <c r="AW24" s="93" t="s">
        <v>429</v>
      </c>
    </row>
    <row r="25" spans="1:49" ht="18.75" customHeight="1" x14ac:dyDescent="0.3">
      <c r="A25" s="158"/>
      <c r="B25" s="5"/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0</v>
      </c>
      <c r="AW25" s="93" t="s">
        <v>429</v>
      </c>
    </row>
    <row r="26" spans="1:49" s="17" customFormat="1" ht="18.75" customHeight="1" x14ac:dyDescent="0.3">
      <c r="A26" s="158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3" t="s">
        <v>429</v>
      </c>
    </row>
    <row r="27" spans="1:49" ht="18.75" customHeight="1" x14ac:dyDescent="0.3">
      <c r="A27" s="158"/>
      <c r="B27" s="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37"/>
      <c r="AC27" s="37"/>
      <c r="AD27" s="37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  <c r="AW27" s="93" t="s">
        <v>429</v>
      </c>
    </row>
    <row r="28" spans="1:49" ht="18.75" customHeight="1" x14ac:dyDescent="0.3">
      <c r="A28" s="158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37"/>
      <c r="AC28" s="37"/>
      <c r="AD28" s="37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 t="s">
        <v>429</v>
      </c>
    </row>
    <row r="29" spans="1:49" ht="18.75" customHeight="1" x14ac:dyDescent="0.3">
      <c r="A29" s="158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 t="s">
        <v>429</v>
      </c>
    </row>
    <row r="30" spans="1:49" ht="18.75" customHeight="1" x14ac:dyDescent="0.3">
      <c r="A30" s="158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 t="s">
        <v>429</v>
      </c>
    </row>
    <row r="31" spans="1:49" s="35" customFormat="1" ht="18.75" customHeight="1" x14ac:dyDescent="0.3">
      <c r="A31" s="158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37"/>
      <c r="AC31" s="37"/>
      <c r="AD31" s="37"/>
      <c r="AE31" s="37"/>
      <c r="AF31" s="37"/>
      <c r="AG31" s="37"/>
      <c r="AH31" s="37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3" t="s">
        <v>429</v>
      </c>
    </row>
    <row r="32" spans="1:49" s="17" customFormat="1" ht="19.5" customHeight="1" thickBot="1" x14ac:dyDescent="0.35">
      <c r="A32" s="159"/>
      <c r="B32" s="40"/>
      <c r="C32" s="27">
        <v>0.5</v>
      </c>
      <c r="D32" s="27">
        <v>0.5</v>
      </c>
      <c r="E32" s="27">
        <v>0.5</v>
      </c>
      <c r="F32" s="27">
        <v>0.5</v>
      </c>
      <c r="G32" s="27">
        <v>0.5</v>
      </c>
      <c r="H32" s="27">
        <v>0.5</v>
      </c>
      <c r="I32" s="27">
        <v>0.5</v>
      </c>
      <c r="J32" s="27">
        <v>0.5</v>
      </c>
      <c r="K32" s="27">
        <v>0.5</v>
      </c>
      <c r="L32" s="27">
        <v>0.5</v>
      </c>
      <c r="M32" s="27">
        <v>0.5</v>
      </c>
      <c r="N32" s="27"/>
      <c r="O32" s="27">
        <v>0.5</v>
      </c>
      <c r="P32" s="27">
        <v>0.5</v>
      </c>
      <c r="Q32" s="27">
        <v>0.5</v>
      </c>
      <c r="R32" s="27">
        <v>0.5</v>
      </c>
      <c r="S32" s="27">
        <v>0.5</v>
      </c>
      <c r="T32" s="27">
        <v>0.5</v>
      </c>
      <c r="U32" s="27">
        <v>0.5</v>
      </c>
      <c r="V32" s="27">
        <v>0.5</v>
      </c>
      <c r="W32" s="27">
        <v>0.5</v>
      </c>
      <c r="X32" s="27">
        <v>0.5</v>
      </c>
      <c r="Y32" s="27"/>
      <c r="Z32" s="27">
        <v>0.5</v>
      </c>
      <c r="AA32" s="2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90"/>
      <c r="AQ32" s="90"/>
      <c r="AR32" s="90"/>
      <c r="AS32" s="33"/>
      <c r="AT32" s="33"/>
      <c r="AU32" s="34"/>
      <c r="AV32" s="43">
        <f t="shared" si="0"/>
        <v>11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AT33" si="1">SUM(C3:C32)</f>
        <v>5.5</v>
      </c>
      <c r="D33" s="95">
        <f t="shared" si="1"/>
        <v>3</v>
      </c>
      <c r="E33" s="95">
        <f t="shared" si="1"/>
        <v>12.5</v>
      </c>
      <c r="F33" s="95">
        <f t="shared" si="1"/>
        <v>8.5</v>
      </c>
      <c r="G33" s="95">
        <f t="shared" si="1"/>
        <v>2.5</v>
      </c>
      <c r="H33" s="95">
        <f t="shared" si="1"/>
        <v>2.5</v>
      </c>
      <c r="I33" s="95">
        <f t="shared" si="1"/>
        <v>3</v>
      </c>
      <c r="J33" s="95">
        <f t="shared" si="1"/>
        <v>5.5</v>
      </c>
      <c r="K33" s="95">
        <f t="shared" si="1"/>
        <v>3.5</v>
      </c>
      <c r="L33" s="95">
        <f t="shared" si="1"/>
        <v>1</v>
      </c>
      <c r="M33" s="95">
        <f t="shared" si="1"/>
        <v>1.5</v>
      </c>
      <c r="N33" s="95">
        <f t="shared" si="1"/>
        <v>1</v>
      </c>
      <c r="O33" s="95">
        <f t="shared" si="1"/>
        <v>2</v>
      </c>
      <c r="P33" s="95">
        <f t="shared" si="1"/>
        <v>2</v>
      </c>
      <c r="Q33" s="95">
        <f t="shared" si="1"/>
        <v>3</v>
      </c>
      <c r="R33" s="95">
        <f t="shared" si="1"/>
        <v>1</v>
      </c>
      <c r="S33" s="95">
        <f t="shared" si="1"/>
        <v>3</v>
      </c>
      <c r="T33" s="95">
        <f t="shared" si="1"/>
        <v>2.5</v>
      </c>
      <c r="U33" s="95">
        <f t="shared" si="1"/>
        <v>7</v>
      </c>
      <c r="V33" s="95">
        <f t="shared" si="1"/>
        <v>2.5</v>
      </c>
      <c r="W33" s="95">
        <f t="shared" si="1"/>
        <v>14</v>
      </c>
      <c r="X33" s="95">
        <f t="shared" si="1"/>
        <v>8</v>
      </c>
      <c r="Y33" s="95">
        <f t="shared" si="1"/>
        <v>0.5</v>
      </c>
      <c r="Z33" s="95">
        <f t="shared" si="1"/>
        <v>2</v>
      </c>
      <c r="AA33" s="95">
        <f t="shared" si="1"/>
        <v>1</v>
      </c>
      <c r="AB33" s="91">
        <f t="shared" si="1"/>
        <v>0</v>
      </c>
      <c r="AC33" s="91">
        <f t="shared" si="1"/>
        <v>0</v>
      </c>
      <c r="AD33" s="91">
        <f t="shared" si="1"/>
        <v>0</v>
      </c>
      <c r="AE33" s="91">
        <f t="shared" si="1"/>
        <v>0</v>
      </c>
      <c r="AF33" s="91">
        <f t="shared" si="1"/>
        <v>0</v>
      </c>
      <c r="AG33" s="91">
        <f t="shared" si="1"/>
        <v>0</v>
      </c>
      <c r="AH33" s="91">
        <f t="shared" si="1"/>
        <v>0</v>
      </c>
      <c r="AI33" s="91">
        <f t="shared" si="1"/>
        <v>0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>SUM(AU3:AU31)</f>
        <v>0</v>
      </c>
      <c r="AV33" s="84">
        <f>SUM(AV3:AV32)</f>
        <v>98.5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List28"/>
  <dimension ref="A1:AW34"/>
  <sheetViews>
    <sheetView topLeftCell="X1" zoomScale="70" zoomScaleNormal="70" workbookViewId="0">
      <selection activeCell="AE36" sqref="AE36"/>
    </sheetView>
  </sheetViews>
  <sheetFormatPr defaultColWidth="15.7109375" defaultRowHeight="15" x14ac:dyDescent="0.25"/>
  <sheetData>
    <row r="1" spans="1:49" ht="19.5" customHeight="1" thickBot="1" x14ac:dyDescent="0.35">
      <c r="A1" s="154" t="s">
        <v>430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370</v>
      </c>
      <c r="D2" s="89" t="s">
        <v>239</v>
      </c>
      <c r="E2" s="89" t="s">
        <v>298</v>
      </c>
      <c r="F2" s="89" t="s">
        <v>374</v>
      </c>
      <c r="G2" s="89" t="s">
        <v>397</v>
      </c>
      <c r="H2" s="89" t="s">
        <v>431</v>
      </c>
      <c r="I2" s="89" t="s">
        <v>408</v>
      </c>
      <c r="J2" s="89" t="s">
        <v>432</v>
      </c>
      <c r="K2" s="89" t="s">
        <v>349</v>
      </c>
      <c r="L2" s="89" t="s">
        <v>356</v>
      </c>
      <c r="M2" s="89" t="s">
        <v>363</v>
      </c>
      <c r="N2" s="89" t="s">
        <v>368</v>
      </c>
      <c r="O2" s="89" t="s">
        <v>109</v>
      </c>
      <c r="P2" s="89" t="s">
        <v>424</v>
      </c>
      <c r="Q2" s="89" t="s">
        <v>335</v>
      </c>
      <c r="R2" s="89" t="s">
        <v>433</v>
      </c>
      <c r="S2" s="89" t="s">
        <v>421</v>
      </c>
      <c r="T2" s="89" t="s">
        <v>332</v>
      </c>
      <c r="U2" s="89" t="s">
        <v>174</v>
      </c>
      <c r="V2" s="89" t="s">
        <v>434</v>
      </c>
      <c r="W2" s="89" t="s">
        <v>422</v>
      </c>
      <c r="X2" s="89" t="s">
        <v>353</v>
      </c>
      <c r="Y2" s="89" t="s">
        <v>304</v>
      </c>
      <c r="Z2" s="89" t="s">
        <v>435</v>
      </c>
      <c r="AA2" s="89" t="s">
        <v>436</v>
      </c>
      <c r="AB2" s="89" t="s">
        <v>196</v>
      </c>
      <c r="AC2" s="89" t="s">
        <v>218</v>
      </c>
      <c r="AD2" s="89" t="s">
        <v>437</v>
      </c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57" t="s">
        <v>29</v>
      </c>
      <c r="B3" s="9">
        <v>44200</v>
      </c>
      <c r="C3" s="19">
        <v>1.5</v>
      </c>
      <c r="D3" s="20">
        <v>2</v>
      </c>
      <c r="E3" s="20">
        <v>2</v>
      </c>
      <c r="F3" s="20">
        <v>1.5</v>
      </c>
      <c r="G3" s="3"/>
      <c r="H3" s="3"/>
      <c r="I3" s="20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</v>
      </c>
      <c r="AW3" s="93"/>
    </row>
    <row r="4" spans="1:49" ht="19.5" customHeight="1" thickBot="1" x14ac:dyDescent="0.35">
      <c r="A4" s="158"/>
      <c r="B4" s="9">
        <v>44201</v>
      </c>
      <c r="C4" s="25">
        <v>1</v>
      </c>
      <c r="D4" s="27"/>
      <c r="E4" s="27"/>
      <c r="F4" s="27"/>
      <c r="G4" s="27">
        <v>3</v>
      </c>
      <c r="H4" s="27">
        <v>2</v>
      </c>
      <c r="I4" s="2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6</v>
      </c>
      <c r="AW4" s="93"/>
    </row>
    <row r="5" spans="1:49" ht="19.5" customHeight="1" thickBot="1" x14ac:dyDescent="0.35">
      <c r="A5" s="158"/>
      <c r="B5" s="9">
        <v>44202</v>
      </c>
      <c r="C5" s="25"/>
      <c r="D5" s="27">
        <v>1</v>
      </c>
      <c r="E5" s="27"/>
      <c r="F5" s="27"/>
      <c r="G5" s="27"/>
      <c r="H5" s="27">
        <v>1.5</v>
      </c>
      <c r="I5" s="27">
        <v>4</v>
      </c>
      <c r="J5" s="37"/>
      <c r="K5" s="37"/>
      <c r="L5" s="2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6.5</v>
      </c>
      <c r="AW5" s="93"/>
    </row>
    <row r="6" spans="1:49" ht="19.5" customHeight="1" thickBot="1" x14ac:dyDescent="0.35">
      <c r="A6" s="158"/>
      <c r="B6" s="9">
        <v>44203</v>
      </c>
      <c r="C6" s="25"/>
      <c r="D6" s="27"/>
      <c r="E6" s="27"/>
      <c r="F6" s="27"/>
      <c r="G6" s="27">
        <v>1</v>
      </c>
      <c r="H6" s="27"/>
      <c r="I6" s="27"/>
      <c r="J6" s="27">
        <v>3.5</v>
      </c>
      <c r="K6" s="27">
        <v>1.5</v>
      </c>
      <c r="L6" s="27"/>
      <c r="M6" s="27"/>
      <c r="N6" s="37"/>
      <c r="O6" s="37"/>
      <c r="P6" s="37"/>
      <c r="Q6" s="2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6</v>
      </c>
      <c r="AW6" s="93"/>
    </row>
    <row r="7" spans="1:49" ht="18.75" customHeight="1" x14ac:dyDescent="0.3">
      <c r="A7" s="158"/>
      <c r="B7" s="9">
        <v>44204</v>
      </c>
      <c r="C7" s="25"/>
      <c r="D7" s="27"/>
      <c r="E7" s="27"/>
      <c r="F7" s="27"/>
      <c r="G7" s="27"/>
      <c r="H7" s="27"/>
      <c r="I7" s="27"/>
      <c r="J7" s="27"/>
      <c r="K7" s="27"/>
      <c r="L7" s="27">
        <v>2.5</v>
      </c>
      <c r="M7" s="27">
        <v>2.5</v>
      </c>
      <c r="N7" s="27"/>
      <c r="O7" s="37"/>
      <c r="P7" s="37"/>
      <c r="Q7" s="2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5</v>
      </c>
      <c r="AW7" s="93"/>
    </row>
    <row r="8" spans="1:49" s="17" customFormat="1" ht="18.75" customHeight="1" x14ac:dyDescent="0.3">
      <c r="A8" s="158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58"/>
      <c r="B9" s="5">
        <v>44207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>
        <v>3</v>
      </c>
      <c r="O9" s="27">
        <v>0.5</v>
      </c>
      <c r="P9" s="27">
        <v>2</v>
      </c>
      <c r="Q9" s="27"/>
      <c r="R9" s="27"/>
      <c r="S9" s="37"/>
      <c r="T9" s="2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5.5</v>
      </c>
      <c r="AW9" s="93"/>
    </row>
    <row r="10" spans="1:49" ht="18.75" customHeight="1" x14ac:dyDescent="0.3">
      <c r="A10" s="158"/>
      <c r="B10" s="5">
        <v>44208</v>
      </c>
      <c r="C10" s="27"/>
      <c r="D10" s="27"/>
      <c r="E10" s="27"/>
      <c r="F10" s="27"/>
      <c r="G10" s="27"/>
      <c r="H10" s="27"/>
      <c r="I10" s="27"/>
      <c r="J10" s="27">
        <v>2</v>
      </c>
      <c r="K10" s="27"/>
      <c r="L10" s="27"/>
      <c r="M10" s="27">
        <v>1</v>
      </c>
      <c r="N10" s="27"/>
      <c r="O10" s="27"/>
      <c r="P10" s="27"/>
      <c r="Q10" s="27">
        <v>4.5</v>
      </c>
      <c r="R10" s="27"/>
      <c r="S10" s="27"/>
      <c r="T10" s="2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7.5</v>
      </c>
      <c r="AW10" s="93"/>
    </row>
    <row r="11" spans="1:49" ht="18.75" customHeight="1" x14ac:dyDescent="0.3">
      <c r="A11" s="158"/>
      <c r="B11" s="5">
        <v>44209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>
        <v>2</v>
      </c>
      <c r="S11" s="27">
        <v>2</v>
      </c>
      <c r="T11" s="27">
        <v>2.5</v>
      </c>
      <c r="U11" s="27"/>
      <c r="V11" s="37"/>
      <c r="W11" s="37"/>
      <c r="X11" s="37"/>
      <c r="Y11" s="37"/>
      <c r="Z11" s="2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6.5</v>
      </c>
      <c r="AW11" s="93"/>
    </row>
    <row r="12" spans="1:49" ht="18.75" customHeight="1" x14ac:dyDescent="0.3">
      <c r="A12" s="158"/>
      <c r="B12" s="5">
        <v>44210</v>
      </c>
      <c r="C12" s="27"/>
      <c r="D12" s="27"/>
      <c r="E12" s="82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>
        <v>1.5</v>
      </c>
      <c r="Q12" s="27"/>
      <c r="R12" s="27"/>
      <c r="S12" s="27"/>
      <c r="T12" s="27"/>
      <c r="U12" s="27">
        <v>5</v>
      </c>
      <c r="V12" s="27"/>
      <c r="W12" s="37"/>
      <c r="X12" s="37"/>
      <c r="Y12" s="37"/>
      <c r="Z12" s="2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6.5</v>
      </c>
      <c r="AW12" s="93"/>
    </row>
    <row r="13" spans="1:49" ht="18.75" customHeight="1" x14ac:dyDescent="0.3">
      <c r="A13" s="158"/>
      <c r="B13" s="5">
        <v>44211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>
        <v>5</v>
      </c>
      <c r="Q13" s="27"/>
      <c r="R13" s="27"/>
      <c r="S13" s="27"/>
      <c r="T13" s="27"/>
      <c r="U13" s="27">
        <v>0.5</v>
      </c>
      <c r="V13" s="27">
        <v>2</v>
      </c>
      <c r="W13" s="37"/>
      <c r="X13" s="37"/>
      <c r="Y13" s="37"/>
      <c r="Z13" s="2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7.5</v>
      </c>
      <c r="AW13" s="93"/>
    </row>
    <row r="14" spans="1:49" s="17" customFormat="1" ht="18.75" customHeight="1" x14ac:dyDescent="0.3">
      <c r="A14" s="158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37"/>
      <c r="Y14" s="27"/>
      <c r="Z14" s="27"/>
      <c r="AA14" s="37"/>
      <c r="AB14" s="2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58"/>
      <c r="B15" s="5">
        <v>44214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v>5</v>
      </c>
      <c r="V15" s="27">
        <v>2</v>
      </c>
      <c r="W15" s="27"/>
      <c r="X15" s="37"/>
      <c r="Y15" s="27"/>
      <c r="Z15" s="27"/>
      <c r="AA15" s="37"/>
      <c r="AB15" s="2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</v>
      </c>
      <c r="AW15" s="93"/>
    </row>
    <row r="16" spans="1:49" ht="18.75" customHeight="1" x14ac:dyDescent="0.3">
      <c r="A16" s="158"/>
      <c r="B16" s="5">
        <v>44215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>
        <v>0.5</v>
      </c>
      <c r="V16" s="27"/>
      <c r="W16" s="27">
        <v>4</v>
      </c>
      <c r="X16" s="27">
        <v>1.5</v>
      </c>
      <c r="Y16" s="27">
        <v>1.5</v>
      </c>
      <c r="Z16" s="27"/>
      <c r="AA16" s="37"/>
      <c r="AB16" s="27"/>
      <c r="AC16" s="37"/>
      <c r="AD16" s="2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58"/>
      <c r="B17" s="5">
        <v>44216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>
        <v>1.5</v>
      </c>
      <c r="V17" s="27"/>
      <c r="W17" s="27"/>
      <c r="X17" s="27"/>
      <c r="Y17" s="27"/>
      <c r="Z17" s="27">
        <v>5</v>
      </c>
      <c r="AA17" s="27"/>
      <c r="AB17" s="27"/>
      <c r="AC17" s="37"/>
      <c r="AD17" s="2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6.5</v>
      </c>
      <c r="AW17" s="93"/>
    </row>
    <row r="18" spans="1:49" ht="18.75" customHeight="1" x14ac:dyDescent="0.3">
      <c r="A18" s="158"/>
      <c r="B18" s="5">
        <v>44217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>
        <v>3.5</v>
      </c>
      <c r="W18" s="27"/>
      <c r="X18" s="27"/>
      <c r="Y18" s="27"/>
      <c r="Z18" s="27"/>
      <c r="AA18" s="82"/>
      <c r="AB18" s="27">
        <v>4</v>
      </c>
      <c r="AC18" s="37"/>
      <c r="AD18" s="2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7.5</v>
      </c>
      <c r="AW18" s="93"/>
    </row>
    <row r="19" spans="1:49" ht="18.75" customHeight="1" x14ac:dyDescent="0.3">
      <c r="A19" s="158"/>
      <c r="B19" s="5">
        <v>44218</v>
      </c>
      <c r="C19" s="25">
        <v>1.5</v>
      </c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>
        <v>4</v>
      </c>
      <c r="W19" s="27"/>
      <c r="X19" s="27"/>
      <c r="Y19" s="27"/>
      <c r="Z19" s="27"/>
      <c r="AA19" s="27"/>
      <c r="AB19" s="27"/>
      <c r="AC19" s="27"/>
      <c r="AD19" s="2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5.5</v>
      </c>
      <c r="AW19" s="93"/>
    </row>
    <row r="20" spans="1:49" s="17" customFormat="1" ht="18.75" customHeight="1" x14ac:dyDescent="0.3">
      <c r="A20" s="158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58"/>
      <c r="B21" s="5">
        <v>44221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>
        <v>5</v>
      </c>
      <c r="W21" s="27">
        <v>2.5</v>
      </c>
      <c r="X21" s="27"/>
      <c r="Y21" s="27"/>
      <c r="Z21" s="27"/>
      <c r="AA21" s="27"/>
      <c r="AB21" s="27"/>
      <c r="AC21" s="27"/>
      <c r="AD21" s="2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  <c r="AW21" s="93"/>
    </row>
    <row r="22" spans="1:49" ht="18.75" customHeight="1" x14ac:dyDescent="0.3">
      <c r="A22" s="158"/>
      <c r="B22" s="5">
        <v>44222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>
        <v>1.5</v>
      </c>
      <c r="V22" s="27">
        <v>4</v>
      </c>
      <c r="W22" s="27"/>
      <c r="X22" s="27"/>
      <c r="Y22" s="27"/>
      <c r="Z22" s="27"/>
      <c r="AA22" s="27">
        <v>2</v>
      </c>
      <c r="AB22" s="27"/>
      <c r="AC22" s="27">
        <v>0.5</v>
      </c>
      <c r="AD22" s="2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8</v>
      </c>
      <c r="AW22" s="93"/>
    </row>
    <row r="23" spans="1:49" ht="18.75" customHeight="1" x14ac:dyDescent="0.3">
      <c r="A23" s="158"/>
      <c r="B23" s="5">
        <v>44223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>
        <v>6.5</v>
      </c>
      <c r="AD23" s="2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6.5</v>
      </c>
      <c r="AW23" s="93"/>
    </row>
    <row r="24" spans="1:49" ht="18.75" customHeight="1" x14ac:dyDescent="0.3">
      <c r="A24" s="158"/>
      <c r="B24" s="5">
        <v>44224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>
        <v>0.5</v>
      </c>
      <c r="V24" s="27"/>
      <c r="W24" s="27"/>
      <c r="X24" s="27"/>
      <c r="Y24" s="27"/>
      <c r="Z24" s="27"/>
      <c r="AA24" s="27"/>
      <c r="AB24" s="27"/>
      <c r="AC24" s="27">
        <v>3</v>
      </c>
      <c r="AD24" s="27">
        <v>3</v>
      </c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6.5</v>
      </c>
      <c r="AW24" s="93"/>
    </row>
    <row r="25" spans="1:49" ht="18.75" customHeight="1" x14ac:dyDescent="0.3">
      <c r="A25" s="158"/>
      <c r="B25" s="5">
        <v>44225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>
        <v>3.5</v>
      </c>
      <c r="V25" s="27"/>
      <c r="W25" s="27"/>
      <c r="X25" s="27"/>
      <c r="Y25" s="27"/>
      <c r="Z25" s="27"/>
      <c r="AA25" s="27"/>
      <c r="AB25" s="27"/>
      <c r="AC25" s="27"/>
      <c r="AD25" s="27">
        <v>3</v>
      </c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6.5</v>
      </c>
      <c r="AW25" s="93"/>
    </row>
    <row r="26" spans="1:49" s="17" customFormat="1" ht="18.75" customHeight="1" x14ac:dyDescent="0.3">
      <c r="A26" s="158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3"/>
    </row>
    <row r="27" spans="1:49" ht="18.75" customHeight="1" x14ac:dyDescent="0.3">
      <c r="A27" s="158"/>
      <c r="B27" s="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/>
      <c r="AD27" s="27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  <c r="AW27" s="93"/>
    </row>
    <row r="28" spans="1:49" ht="18.75" customHeight="1" x14ac:dyDescent="0.3">
      <c r="A28" s="158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/>
    </row>
    <row r="29" spans="1:49" ht="18.75" customHeight="1" x14ac:dyDescent="0.3">
      <c r="A29" s="158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/>
    </row>
    <row r="30" spans="1:49" ht="18.75" customHeight="1" x14ac:dyDescent="0.3">
      <c r="A30" s="158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8.75" customHeight="1" x14ac:dyDescent="0.3">
      <c r="A31" s="158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37"/>
      <c r="AF31" s="37"/>
      <c r="AG31" s="37"/>
      <c r="AH31" s="37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3"/>
    </row>
    <row r="32" spans="1:49" s="17" customFormat="1" ht="19.5" customHeight="1" thickBot="1" x14ac:dyDescent="0.35">
      <c r="A32" s="159"/>
      <c r="B32" s="40"/>
      <c r="C32" s="27">
        <v>0.5</v>
      </c>
      <c r="D32" s="27">
        <v>0.5</v>
      </c>
      <c r="E32" s="27">
        <v>0.5</v>
      </c>
      <c r="F32" s="27">
        <v>0.5</v>
      </c>
      <c r="G32" s="27">
        <v>0.5</v>
      </c>
      <c r="H32" s="27">
        <v>1</v>
      </c>
      <c r="I32" s="27">
        <v>0.5</v>
      </c>
      <c r="J32" s="27">
        <v>1</v>
      </c>
      <c r="K32" s="27">
        <v>0.5</v>
      </c>
      <c r="L32" s="27">
        <v>0.5</v>
      </c>
      <c r="M32" s="27">
        <v>1</v>
      </c>
      <c r="N32" s="27">
        <v>0.5</v>
      </c>
      <c r="O32" s="27">
        <v>0.5</v>
      </c>
      <c r="P32" s="27">
        <v>1</v>
      </c>
      <c r="Q32" s="27">
        <v>0.5</v>
      </c>
      <c r="R32" s="27">
        <v>0.5</v>
      </c>
      <c r="S32" s="27">
        <v>0.5</v>
      </c>
      <c r="T32" s="27">
        <v>0.5</v>
      </c>
      <c r="U32" s="27">
        <v>1</v>
      </c>
      <c r="V32" s="27">
        <v>1</v>
      </c>
      <c r="W32" s="27">
        <v>1</v>
      </c>
      <c r="X32" s="27">
        <v>0.5</v>
      </c>
      <c r="Y32" s="27">
        <v>0.5</v>
      </c>
      <c r="Z32" s="27">
        <v>0.5</v>
      </c>
      <c r="AA32" s="27">
        <v>0.5</v>
      </c>
      <c r="AB32" s="27">
        <v>0.5</v>
      </c>
      <c r="AC32" s="27">
        <v>1</v>
      </c>
      <c r="AD32" s="27">
        <v>1</v>
      </c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90"/>
      <c r="AQ32" s="90"/>
      <c r="AR32" s="90"/>
      <c r="AS32" s="33"/>
      <c r="AT32" s="33"/>
      <c r="AU32" s="34"/>
      <c r="AV32" s="43">
        <f t="shared" si="0"/>
        <v>18.5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Y33" si="1">SUM(C3:C32)</f>
        <v>4.5</v>
      </c>
      <c r="D33" s="95">
        <f t="shared" si="1"/>
        <v>3.5</v>
      </c>
      <c r="E33" s="95">
        <f t="shared" si="1"/>
        <v>2.5</v>
      </c>
      <c r="F33" s="95">
        <f t="shared" si="1"/>
        <v>2</v>
      </c>
      <c r="G33" s="95">
        <f t="shared" si="1"/>
        <v>4.5</v>
      </c>
      <c r="H33" s="95">
        <f t="shared" si="1"/>
        <v>4.5</v>
      </c>
      <c r="I33" s="95">
        <f t="shared" si="1"/>
        <v>4.5</v>
      </c>
      <c r="J33" s="95">
        <f t="shared" si="1"/>
        <v>6.5</v>
      </c>
      <c r="K33" s="95">
        <f t="shared" si="1"/>
        <v>2</v>
      </c>
      <c r="L33" s="95">
        <f t="shared" si="1"/>
        <v>3</v>
      </c>
      <c r="M33" s="95">
        <f t="shared" si="1"/>
        <v>4.5</v>
      </c>
      <c r="N33" s="95">
        <f t="shared" si="1"/>
        <v>3.5</v>
      </c>
      <c r="O33" s="95">
        <f t="shared" si="1"/>
        <v>1</v>
      </c>
      <c r="P33" s="95">
        <f t="shared" si="1"/>
        <v>9.5</v>
      </c>
      <c r="Q33" s="95">
        <f t="shared" si="1"/>
        <v>5</v>
      </c>
      <c r="R33" s="95">
        <f t="shared" si="1"/>
        <v>2.5</v>
      </c>
      <c r="S33" s="95">
        <f t="shared" si="1"/>
        <v>2.5</v>
      </c>
      <c r="T33" s="95">
        <f t="shared" si="1"/>
        <v>3</v>
      </c>
      <c r="U33" s="95">
        <f t="shared" si="1"/>
        <v>19</v>
      </c>
      <c r="V33" s="95">
        <f t="shared" si="1"/>
        <v>21.5</v>
      </c>
      <c r="W33" s="95">
        <f t="shared" si="1"/>
        <v>7.5</v>
      </c>
      <c r="X33" s="95">
        <f t="shared" si="1"/>
        <v>2</v>
      </c>
      <c r="Y33" s="95">
        <f t="shared" si="1"/>
        <v>2</v>
      </c>
      <c r="Z33" s="95">
        <f>SUM(Z2:Z32)</f>
        <v>5.5</v>
      </c>
      <c r="AA33" s="95">
        <f t="shared" ref="AA33:AT33" si="2">SUM(AA3:AA32)</f>
        <v>2.5</v>
      </c>
      <c r="AB33" s="95">
        <f t="shared" si="2"/>
        <v>4.5</v>
      </c>
      <c r="AC33" s="95">
        <f t="shared" si="2"/>
        <v>11</v>
      </c>
      <c r="AD33" s="95">
        <f t="shared" si="2"/>
        <v>7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>SUM(AU3:AU31)</f>
        <v>0</v>
      </c>
      <c r="AV33" s="84">
        <f>SUM(AV3:AV32)</f>
        <v>151.5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List29"/>
  <dimension ref="A1:AW34"/>
  <sheetViews>
    <sheetView topLeftCell="A7" zoomScale="70" zoomScaleNormal="70" workbookViewId="0">
      <selection activeCell="N17" sqref="N17"/>
    </sheetView>
  </sheetViews>
  <sheetFormatPr defaultColWidth="15.7109375" defaultRowHeight="15" x14ac:dyDescent="0.25"/>
  <sheetData>
    <row r="1" spans="1:49" ht="19.5" customHeight="1" thickBot="1" x14ac:dyDescent="0.35">
      <c r="A1" s="154" t="s">
        <v>438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439</v>
      </c>
      <c r="D2" s="89" t="s">
        <v>440</v>
      </c>
      <c r="E2" s="89" t="s">
        <v>174</v>
      </c>
      <c r="F2" s="89" t="s">
        <v>434</v>
      </c>
      <c r="G2" s="89" t="s">
        <v>441</v>
      </c>
      <c r="H2" s="89" t="s">
        <v>174</v>
      </c>
      <c r="I2" s="89" t="s">
        <v>442</v>
      </c>
      <c r="J2" s="89" t="s">
        <v>174</v>
      </c>
      <c r="K2" s="89" t="s">
        <v>443</v>
      </c>
      <c r="L2" s="89" t="s">
        <v>174</v>
      </c>
      <c r="M2" s="89" t="s">
        <v>379</v>
      </c>
      <c r="N2" s="89" t="s">
        <v>292</v>
      </c>
      <c r="O2" s="89" t="s">
        <v>374</v>
      </c>
      <c r="P2" s="89" t="s">
        <v>434</v>
      </c>
      <c r="Q2" s="89" t="s">
        <v>424</v>
      </c>
      <c r="R2" s="89" t="s">
        <v>349</v>
      </c>
      <c r="S2" s="89" t="s">
        <v>444</v>
      </c>
      <c r="T2" s="89" t="s">
        <v>445</v>
      </c>
      <c r="U2" s="89" t="s">
        <v>368</v>
      </c>
      <c r="V2" s="89" t="s">
        <v>446</v>
      </c>
      <c r="W2" s="89" t="s">
        <v>447</v>
      </c>
      <c r="X2" s="89" t="s">
        <v>448</v>
      </c>
      <c r="Y2" s="89" t="s">
        <v>109</v>
      </c>
      <c r="Z2" s="89" t="s">
        <v>426</v>
      </c>
      <c r="AA2" s="89" t="s">
        <v>391</v>
      </c>
      <c r="AB2" s="89" t="s">
        <v>353</v>
      </c>
      <c r="AC2" s="89" t="s">
        <v>449</v>
      </c>
      <c r="AD2" s="89" t="s">
        <v>268</v>
      </c>
      <c r="AE2" s="89" t="s">
        <v>450</v>
      </c>
      <c r="AF2" s="89" t="s">
        <v>451</v>
      </c>
      <c r="AG2" s="89" t="s">
        <v>397</v>
      </c>
      <c r="AH2" s="89" t="s">
        <v>408</v>
      </c>
      <c r="AI2" s="89" t="s">
        <v>42</v>
      </c>
      <c r="AJ2" s="89" t="s">
        <v>452</v>
      </c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  <c r="AW2" s="93"/>
    </row>
    <row r="3" spans="1:49" ht="19.5" customHeight="1" thickBot="1" x14ac:dyDescent="0.35">
      <c r="A3" s="157" t="s">
        <v>29</v>
      </c>
      <c r="B3" s="9">
        <v>44228</v>
      </c>
      <c r="C3" s="19">
        <v>4.5</v>
      </c>
      <c r="D3" s="20">
        <v>2</v>
      </c>
      <c r="E3" s="20">
        <v>1</v>
      </c>
      <c r="F3" s="20"/>
      <c r="G3" s="3"/>
      <c r="H3" s="20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5"/>
      <c r="AA3" s="3"/>
      <c r="AB3" s="3"/>
      <c r="AC3" s="3"/>
      <c r="AD3" s="3"/>
      <c r="AE3" s="3"/>
      <c r="AF3" s="3"/>
      <c r="AG3" s="3"/>
      <c r="AH3" s="3"/>
      <c r="AI3" s="3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7.5</v>
      </c>
      <c r="AW3" s="93"/>
    </row>
    <row r="4" spans="1:49" ht="19.5" customHeight="1" thickBot="1" x14ac:dyDescent="0.35">
      <c r="A4" s="158"/>
      <c r="B4" s="9">
        <v>44229</v>
      </c>
      <c r="C4" s="25"/>
      <c r="D4" s="27"/>
      <c r="E4" s="27"/>
      <c r="F4" s="27">
        <v>3.5</v>
      </c>
      <c r="G4" s="27">
        <v>2.5</v>
      </c>
      <c r="H4" s="27">
        <v>1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2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7</v>
      </c>
      <c r="AW4" s="93"/>
    </row>
    <row r="5" spans="1:49" ht="19.5" customHeight="1" thickBot="1" x14ac:dyDescent="0.35">
      <c r="A5" s="158"/>
      <c r="B5" s="9">
        <v>44230</v>
      </c>
      <c r="C5" s="25"/>
      <c r="D5" s="27"/>
      <c r="E5" s="27"/>
      <c r="F5" s="27">
        <v>2.5</v>
      </c>
      <c r="G5" s="27"/>
      <c r="H5" s="27"/>
      <c r="I5" s="27">
        <v>3.5</v>
      </c>
      <c r="J5" s="27">
        <v>1.5</v>
      </c>
      <c r="K5" s="27"/>
      <c r="L5" s="27"/>
      <c r="M5" s="37"/>
      <c r="N5" s="37"/>
      <c r="O5" s="37"/>
      <c r="P5" s="37"/>
      <c r="Q5" s="37"/>
      <c r="R5" s="37"/>
      <c r="S5" s="37"/>
      <c r="T5" s="37"/>
      <c r="U5" s="37"/>
      <c r="V5" s="2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7.5</v>
      </c>
      <c r="AW5" s="93"/>
    </row>
    <row r="6" spans="1:49" ht="19.5" customHeight="1" thickBot="1" x14ac:dyDescent="0.35">
      <c r="A6" s="158"/>
      <c r="B6" s="9">
        <v>44231</v>
      </c>
      <c r="C6" s="25"/>
      <c r="D6" s="27"/>
      <c r="E6" s="27"/>
      <c r="F6" s="27"/>
      <c r="G6" s="27"/>
      <c r="H6" s="27"/>
      <c r="I6" s="27"/>
      <c r="J6" s="27"/>
      <c r="K6" s="27">
        <v>2</v>
      </c>
      <c r="L6" s="27">
        <v>2</v>
      </c>
      <c r="M6" s="27">
        <v>1</v>
      </c>
      <c r="N6" s="37"/>
      <c r="O6" s="37"/>
      <c r="P6" s="37"/>
      <c r="Q6" s="37"/>
      <c r="R6" s="37"/>
      <c r="S6" s="37"/>
      <c r="T6" s="37"/>
      <c r="U6" s="37"/>
      <c r="V6" s="2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5</v>
      </c>
      <c r="AW6" s="93"/>
    </row>
    <row r="7" spans="1:49" ht="18.75" customHeight="1" x14ac:dyDescent="0.3">
      <c r="A7" s="158"/>
      <c r="B7" s="9">
        <v>44232</v>
      </c>
      <c r="C7" s="25"/>
      <c r="D7" s="27"/>
      <c r="E7" s="27">
        <v>6</v>
      </c>
      <c r="F7" s="27">
        <v>0.5</v>
      </c>
      <c r="G7" s="27"/>
      <c r="H7" s="27"/>
      <c r="I7" s="27"/>
      <c r="J7" s="27"/>
      <c r="K7" s="27"/>
      <c r="L7" s="27"/>
      <c r="M7" s="27"/>
      <c r="N7" s="27"/>
      <c r="O7" s="37"/>
      <c r="P7" s="37"/>
      <c r="Q7" s="37"/>
      <c r="R7" s="37"/>
      <c r="S7" s="37"/>
      <c r="T7" s="37"/>
      <c r="U7" s="37"/>
      <c r="V7" s="2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6.5</v>
      </c>
      <c r="AW7" s="93"/>
    </row>
    <row r="8" spans="1:49" s="17" customFormat="1" ht="18.75" customHeight="1" x14ac:dyDescent="0.3">
      <c r="A8" s="158"/>
      <c r="B8" s="15"/>
      <c r="C8" s="25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37"/>
      <c r="P8" s="27"/>
      <c r="Q8" s="37"/>
      <c r="R8" s="27"/>
      <c r="S8" s="37"/>
      <c r="T8" s="37"/>
      <c r="U8" s="37"/>
      <c r="V8" s="2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4"/>
      <c r="AW8" s="92"/>
    </row>
    <row r="9" spans="1:49" ht="18.75" customHeight="1" x14ac:dyDescent="0.3">
      <c r="A9" s="158"/>
      <c r="B9" s="5">
        <v>44235</v>
      </c>
      <c r="C9" s="27"/>
      <c r="D9" s="27"/>
      <c r="E9" s="27"/>
      <c r="F9" s="27"/>
      <c r="G9" s="27"/>
      <c r="H9" s="27"/>
      <c r="I9" s="27"/>
      <c r="J9" s="27"/>
      <c r="K9" s="27">
        <v>0.5</v>
      </c>
      <c r="L9" s="27"/>
      <c r="M9" s="27"/>
      <c r="N9" s="27">
        <v>4</v>
      </c>
      <c r="O9" s="27">
        <v>1</v>
      </c>
      <c r="P9" s="27">
        <v>1.5</v>
      </c>
      <c r="Q9" s="27"/>
      <c r="R9" s="27"/>
      <c r="S9" s="37"/>
      <c r="T9" s="37"/>
      <c r="U9" s="37"/>
      <c r="V9" s="2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</v>
      </c>
      <c r="AW9" s="93"/>
    </row>
    <row r="10" spans="1:49" ht="18.75" customHeight="1" x14ac:dyDescent="0.3">
      <c r="A10" s="158"/>
      <c r="B10" s="5">
        <v>44236</v>
      </c>
      <c r="C10" s="27"/>
      <c r="D10" s="27"/>
      <c r="E10" s="27"/>
      <c r="F10" s="27"/>
      <c r="G10" s="27"/>
      <c r="H10" s="27"/>
      <c r="I10" s="27"/>
      <c r="J10" s="27"/>
      <c r="K10" s="27"/>
      <c r="L10" s="27">
        <v>3.5</v>
      </c>
      <c r="M10" s="27"/>
      <c r="N10" s="27">
        <v>2.5</v>
      </c>
      <c r="O10" s="27"/>
      <c r="P10" s="27"/>
      <c r="Q10" s="27">
        <v>0.5</v>
      </c>
      <c r="R10" s="27"/>
      <c r="S10" s="27"/>
      <c r="T10" s="37"/>
      <c r="U10" s="37"/>
      <c r="V10" s="2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6.5</v>
      </c>
      <c r="AW10" s="93"/>
    </row>
    <row r="11" spans="1:49" ht="18.75" customHeight="1" x14ac:dyDescent="0.3">
      <c r="A11" s="158"/>
      <c r="B11" s="5">
        <v>44237</v>
      </c>
      <c r="C11" s="27"/>
      <c r="D11" s="27"/>
      <c r="E11" s="27"/>
      <c r="F11" s="27"/>
      <c r="G11" s="27"/>
      <c r="H11" s="27"/>
      <c r="I11" s="27"/>
      <c r="J11" s="27">
        <v>2</v>
      </c>
      <c r="K11" s="27"/>
      <c r="L11" s="27"/>
      <c r="M11" s="27"/>
      <c r="N11" s="27"/>
      <c r="O11" s="27"/>
      <c r="P11" s="27"/>
      <c r="Q11" s="27"/>
      <c r="R11" s="27">
        <v>4.5</v>
      </c>
      <c r="S11" s="27"/>
      <c r="T11" s="37"/>
      <c r="U11" s="37"/>
      <c r="V11" s="2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6.5</v>
      </c>
      <c r="AW11" s="93"/>
    </row>
    <row r="12" spans="1:49" ht="18.75" customHeight="1" x14ac:dyDescent="0.3">
      <c r="A12" s="158"/>
      <c r="B12" s="5">
        <v>44238</v>
      </c>
      <c r="C12" s="27"/>
      <c r="D12" s="27"/>
      <c r="E12" s="82"/>
      <c r="F12" s="27"/>
      <c r="G12" s="27"/>
      <c r="H12" s="27"/>
      <c r="I12" s="27"/>
      <c r="J12" s="27"/>
      <c r="K12" s="27"/>
      <c r="L12" s="27">
        <v>2</v>
      </c>
      <c r="M12" s="27"/>
      <c r="N12" s="27"/>
      <c r="O12" s="27"/>
      <c r="P12" s="27"/>
      <c r="Q12" s="27"/>
      <c r="R12" s="27"/>
      <c r="S12" s="27">
        <v>3</v>
      </c>
      <c r="T12" s="27"/>
      <c r="U12" s="27"/>
      <c r="V12" s="2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5</v>
      </c>
      <c r="AW12" s="93"/>
    </row>
    <row r="13" spans="1:49" ht="18.75" customHeight="1" x14ac:dyDescent="0.3">
      <c r="A13" s="158"/>
      <c r="B13" s="5">
        <v>44239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4</v>
      </c>
      <c r="T13" s="27"/>
      <c r="U13" s="27"/>
      <c r="V13" s="2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2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4</v>
      </c>
      <c r="AW13" s="93"/>
    </row>
    <row r="14" spans="1:49" s="17" customFormat="1" ht="18.75" customHeight="1" x14ac:dyDescent="0.3">
      <c r="A14" s="158"/>
      <c r="B14" s="15"/>
      <c r="C14" s="25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37"/>
      <c r="Y14" s="37"/>
      <c r="Z14" s="37"/>
      <c r="AA14" s="37"/>
      <c r="AB14" s="37"/>
      <c r="AC14" s="37"/>
      <c r="AD14" s="37"/>
      <c r="AE14" s="37"/>
      <c r="AF14" s="37"/>
      <c r="AG14" s="2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4"/>
    </row>
    <row r="15" spans="1:49" ht="18.75" customHeight="1" x14ac:dyDescent="0.3">
      <c r="A15" s="158"/>
      <c r="B15" s="5">
        <v>44242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3</v>
      </c>
      <c r="T15" s="27">
        <v>2</v>
      </c>
      <c r="U15" s="27"/>
      <c r="V15" s="27"/>
      <c r="W15" s="27"/>
      <c r="X15" s="37"/>
      <c r="Y15" s="27"/>
      <c r="Z15" s="37"/>
      <c r="AA15" s="37"/>
      <c r="AB15" s="37"/>
      <c r="AC15" s="37"/>
      <c r="AD15" s="27"/>
      <c r="AE15" s="27"/>
      <c r="AF15" s="37"/>
      <c r="AG15" s="2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5</v>
      </c>
      <c r="AW15" s="93"/>
    </row>
    <row r="16" spans="1:49" ht="18.75" customHeight="1" x14ac:dyDescent="0.3">
      <c r="A16" s="158"/>
      <c r="B16" s="5">
        <v>44243</v>
      </c>
      <c r="C16" s="25"/>
      <c r="D16" s="27"/>
      <c r="E16" s="27"/>
      <c r="F16" s="27"/>
      <c r="G16" s="27"/>
      <c r="H16" s="27"/>
      <c r="I16" s="27">
        <v>3.5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>
        <v>2</v>
      </c>
      <c r="V16" s="27">
        <v>2</v>
      </c>
      <c r="W16" s="27"/>
      <c r="X16" s="27"/>
      <c r="Y16" s="27"/>
      <c r="Z16" s="27"/>
      <c r="AA16" s="37"/>
      <c r="AB16" s="37"/>
      <c r="AC16" s="27"/>
      <c r="AD16" s="27"/>
      <c r="AE16" s="27"/>
      <c r="AF16" s="37"/>
      <c r="AG16" s="2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58"/>
      <c r="B17" s="5">
        <v>44244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>
        <v>2.5</v>
      </c>
      <c r="X17" s="27">
        <v>1.5</v>
      </c>
      <c r="Y17" s="27">
        <v>0.5</v>
      </c>
      <c r="Z17" s="27">
        <v>3</v>
      </c>
      <c r="AA17" s="27"/>
      <c r="AB17" s="37"/>
      <c r="AC17" s="27"/>
      <c r="AD17" s="27"/>
      <c r="AE17" s="27"/>
      <c r="AF17" s="37"/>
      <c r="AG17" s="2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7.5</v>
      </c>
      <c r="AW17" s="93"/>
    </row>
    <row r="18" spans="1:49" ht="18.75" customHeight="1" x14ac:dyDescent="0.3">
      <c r="A18" s="158"/>
      <c r="B18" s="5">
        <v>44245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>
        <v>1</v>
      </c>
      <c r="Z18" s="27">
        <v>3</v>
      </c>
      <c r="AA18" s="27">
        <v>2</v>
      </c>
      <c r="AB18" s="27"/>
      <c r="AC18" s="27"/>
      <c r="AD18" s="27"/>
      <c r="AE18" s="27"/>
      <c r="AF18" s="37"/>
      <c r="AG18" s="2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6</v>
      </c>
      <c r="AW18" s="93"/>
    </row>
    <row r="19" spans="1:49" ht="18.75" customHeight="1" x14ac:dyDescent="0.3">
      <c r="A19" s="158"/>
      <c r="B19" s="5">
        <v>44246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1</v>
      </c>
      <c r="V19" s="27"/>
      <c r="W19" s="27"/>
      <c r="X19" s="27"/>
      <c r="Y19" s="27"/>
      <c r="Z19" s="27"/>
      <c r="AA19" s="27"/>
      <c r="AB19" s="27">
        <v>3.5</v>
      </c>
      <c r="AC19" s="27">
        <v>1</v>
      </c>
      <c r="AD19" s="27"/>
      <c r="AE19" s="27"/>
      <c r="AF19" s="37"/>
      <c r="AG19" s="2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5.5</v>
      </c>
      <c r="AW19" s="93"/>
    </row>
    <row r="20" spans="1:49" s="17" customFormat="1" ht="18.75" customHeight="1" x14ac:dyDescent="0.3">
      <c r="A20" s="158"/>
      <c r="B20" s="15"/>
      <c r="C20" s="25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37"/>
      <c r="AG20" s="2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4"/>
      <c r="AW20" s="92"/>
    </row>
    <row r="21" spans="1:49" ht="18.75" customHeight="1" x14ac:dyDescent="0.3">
      <c r="A21" s="158"/>
      <c r="B21" s="5">
        <v>44249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0.5</v>
      </c>
      <c r="T21" s="27"/>
      <c r="U21" s="27"/>
      <c r="V21" s="27"/>
      <c r="W21" s="27"/>
      <c r="X21" s="27"/>
      <c r="Y21" s="27"/>
      <c r="Z21" s="27"/>
      <c r="AA21" s="27"/>
      <c r="AB21" s="27">
        <v>2</v>
      </c>
      <c r="AC21" s="27"/>
      <c r="AD21" s="27">
        <v>2</v>
      </c>
      <c r="AE21" s="27">
        <v>1</v>
      </c>
      <c r="AF21" s="27"/>
      <c r="AG21" s="27"/>
      <c r="AH21" s="37"/>
      <c r="AI21" s="27"/>
      <c r="AJ21" s="2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5.5</v>
      </c>
      <c r="AW21" s="93"/>
    </row>
    <row r="22" spans="1:49" ht="18.75" customHeight="1" x14ac:dyDescent="0.3">
      <c r="A22" s="158"/>
      <c r="B22" s="5">
        <v>44250</v>
      </c>
      <c r="C22" s="25"/>
      <c r="D22" s="27"/>
      <c r="E22" s="27">
        <v>2.5</v>
      </c>
      <c r="F22" s="27"/>
      <c r="G22" s="27"/>
      <c r="H22" s="27"/>
      <c r="I22" s="27"/>
      <c r="J22" s="27"/>
      <c r="K22" s="27"/>
      <c r="L22" s="27"/>
      <c r="M22" s="27"/>
      <c r="N22" s="27"/>
      <c r="O22" s="27">
        <v>1.5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>
        <v>2.5</v>
      </c>
      <c r="AG22" s="27">
        <v>0.5</v>
      </c>
      <c r="AH22" s="37"/>
      <c r="AI22" s="27"/>
      <c r="AJ22" s="2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</v>
      </c>
      <c r="AW22" s="93"/>
    </row>
    <row r="23" spans="1:49" ht="18.75" customHeight="1" x14ac:dyDescent="0.3">
      <c r="A23" s="158"/>
      <c r="B23" s="5">
        <v>44251</v>
      </c>
      <c r="C23" s="25"/>
      <c r="D23" s="27"/>
      <c r="E23" s="27">
        <v>0.5</v>
      </c>
      <c r="F23" s="27">
        <v>1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>
        <v>5</v>
      </c>
      <c r="AH23" s="27">
        <v>1</v>
      </c>
      <c r="AI23" s="27"/>
      <c r="AJ23" s="2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7.5</v>
      </c>
      <c r="AW23" s="93"/>
    </row>
    <row r="24" spans="1:49" ht="18.75" customHeight="1" x14ac:dyDescent="0.3">
      <c r="A24" s="158"/>
      <c r="B24" s="5">
        <v>44252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>
        <v>3.5</v>
      </c>
      <c r="AD24" s="27"/>
      <c r="AE24" s="27"/>
      <c r="AF24" s="27"/>
      <c r="AG24" s="27"/>
      <c r="AH24" s="27"/>
      <c r="AI24" s="27">
        <v>2</v>
      </c>
      <c r="AJ24" s="27">
        <v>1</v>
      </c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6.5</v>
      </c>
      <c r="AW24" s="93"/>
    </row>
    <row r="25" spans="1:49" ht="18.75" customHeight="1" x14ac:dyDescent="0.3">
      <c r="A25" s="158"/>
      <c r="B25" s="5">
        <v>44253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>
        <v>7</v>
      </c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</v>
      </c>
      <c r="AW25" s="93"/>
    </row>
    <row r="26" spans="1:49" s="17" customFormat="1" ht="18.75" customHeight="1" x14ac:dyDescent="0.3">
      <c r="A26" s="158"/>
      <c r="B26" s="15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4"/>
      <c r="AW26" s="93"/>
    </row>
    <row r="27" spans="1:49" ht="18.75" customHeight="1" x14ac:dyDescent="0.3">
      <c r="A27" s="158"/>
      <c r="B27" s="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/>
      <c r="AD27" s="27"/>
      <c r="AE27" s="25"/>
      <c r="AF27" s="25"/>
      <c r="AG27" s="25"/>
      <c r="AH27" s="25"/>
      <c r="AI27" s="25"/>
      <c r="AJ27" s="25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0</v>
      </c>
      <c r="AW27" s="93"/>
    </row>
    <row r="28" spans="1:49" ht="18.75" customHeight="1" x14ac:dyDescent="0.3">
      <c r="A28" s="158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/>
      <c r="AF28" s="25"/>
      <c r="AG28" s="25"/>
      <c r="AH28" s="25"/>
      <c r="AI28" s="25"/>
      <c r="AJ28" s="25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/>
    </row>
    <row r="29" spans="1:49" ht="18.75" customHeight="1" x14ac:dyDescent="0.3">
      <c r="A29" s="158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/>
    </row>
    <row r="30" spans="1:49" ht="18.75" customHeight="1" x14ac:dyDescent="0.3">
      <c r="A30" s="158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8.75" customHeight="1" x14ac:dyDescent="0.3">
      <c r="A31" s="158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5"/>
      <c r="AJ31" s="25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0</v>
      </c>
      <c r="AW31" s="93"/>
    </row>
    <row r="32" spans="1:49" s="17" customFormat="1" ht="19.5" customHeight="1" thickBot="1" x14ac:dyDescent="0.35">
      <c r="A32" s="159"/>
      <c r="B32" s="40"/>
      <c r="C32" s="27">
        <v>0.5</v>
      </c>
      <c r="D32" s="27">
        <v>0.5</v>
      </c>
      <c r="E32" s="27">
        <v>0.5</v>
      </c>
      <c r="F32" s="27">
        <v>0.5</v>
      </c>
      <c r="G32" s="27">
        <v>0.5</v>
      </c>
      <c r="H32" s="27">
        <v>0.5</v>
      </c>
      <c r="I32" s="27">
        <v>0.5</v>
      </c>
      <c r="J32" s="27">
        <v>0.5</v>
      </c>
      <c r="K32" s="27">
        <v>0.5</v>
      </c>
      <c r="L32" s="27">
        <v>0.5</v>
      </c>
      <c r="M32" s="27">
        <v>0.5</v>
      </c>
      <c r="N32" s="27">
        <v>1</v>
      </c>
      <c r="O32" s="27">
        <v>0.5</v>
      </c>
      <c r="P32" s="27">
        <v>0.5</v>
      </c>
      <c r="Q32" s="27">
        <v>0.5</v>
      </c>
      <c r="R32" s="27">
        <v>0.5</v>
      </c>
      <c r="S32" s="27">
        <v>1</v>
      </c>
      <c r="T32" s="27">
        <v>0.5</v>
      </c>
      <c r="U32" s="27">
        <v>0.5</v>
      </c>
      <c r="V32" s="27">
        <v>0.5</v>
      </c>
      <c r="W32" s="27">
        <v>1</v>
      </c>
      <c r="X32" s="27">
        <v>0.5</v>
      </c>
      <c r="Y32" s="27">
        <v>0.5</v>
      </c>
      <c r="Z32" s="27">
        <v>1</v>
      </c>
      <c r="AA32" s="27">
        <v>1</v>
      </c>
      <c r="AB32" s="27">
        <v>1</v>
      </c>
      <c r="AC32" s="27">
        <v>1</v>
      </c>
      <c r="AD32" s="27">
        <v>0.5</v>
      </c>
      <c r="AE32" s="27">
        <v>0.5</v>
      </c>
      <c r="AF32" s="27">
        <v>0.5</v>
      </c>
      <c r="AG32" s="27">
        <v>1</v>
      </c>
      <c r="AH32" s="27">
        <v>0.5</v>
      </c>
      <c r="AI32" s="27">
        <v>0.5</v>
      </c>
      <c r="AJ32" s="27">
        <v>1</v>
      </c>
      <c r="AK32" s="37"/>
      <c r="AL32" s="37"/>
      <c r="AM32" s="37"/>
      <c r="AN32" s="37"/>
      <c r="AO32" s="37"/>
      <c r="AP32" s="90"/>
      <c r="AQ32" s="90"/>
      <c r="AR32" s="90"/>
      <c r="AS32" s="33"/>
      <c r="AT32" s="33"/>
      <c r="AU32" s="34"/>
      <c r="AV32" s="43">
        <f t="shared" si="0"/>
        <v>21.5</v>
      </c>
      <c r="AW32" s="92"/>
    </row>
    <row r="33" spans="1:49" ht="19.5" customHeight="1" thickBot="1" x14ac:dyDescent="0.35">
      <c r="A33" s="39" t="s">
        <v>30</v>
      </c>
      <c r="B33" s="41"/>
      <c r="C33" s="95">
        <f t="shared" ref="C33:Y33" si="1">SUM(C3:C32)</f>
        <v>5</v>
      </c>
      <c r="D33" s="95">
        <f t="shared" si="1"/>
        <v>2.5</v>
      </c>
      <c r="E33" s="95">
        <f t="shared" si="1"/>
        <v>10.5</v>
      </c>
      <c r="F33" s="95">
        <f t="shared" si="1"/>
        <v>8</v>
      </c>
      <c r="G33" s="95">
        <f t="shared" si="1"/>
        <v>3</v>
      </c>
      <c r="H33" s="95">
        <f t="shared" si="1"/>
        <v>1.5</v>
      </c>
      <c r="I33" s="95">
        <f t="shared" si="1"/>
        <v>7.5</v>
      </c>
      <c r="J33" s="95">
        <f t="shared" si="1"/>
        <v>4</v>
      </c>
      <c r="K33" s="95">
        <f t="shared" si="1"/>
        <v>3</v>
      </c>
      <c r="L33" s="95">
        <f t="shared" si="1"/>
        <v>8</v>
      </c>
      <c r="M33" s="95">
        <f t="shared" si="1"/>
        <v>1.5</v>
      </c>
      <c r="N33" s="95">
        <f t="shared" si="1"/>
        <v>7.5</v>
      </c>
      <c r="O33" s="95">
        <f t="shared" si="1"/>
        <v>3</v>
      </c>
      <c r="P33" s="95">
        <f t="shared" si="1"/>
        <v>2</v>
      </c>
      <c r="Q33" s="95">
        <f t="shared" si="1"/>
        <v>1</v>
      </c>
      <c r="R33" s="95">
        <f t="shared" si="1"/>
        <v>5</v>
      </c>
      <c r="S33" s="95">
        <f t="shared" si="1"/>
        <v>11.5</v>
      </c>
      <c r="T33" s="95">
        <f t="shared" si="1"/>
        <v>2.5</v>
      </c>
      <c r="U33" s="95">
        <f t="shared" si="1"/>
        <v>3.5</v>
      </c>
      <c r="V33" s="95">
        <f t="shared" si="1"/>
        <v>2.5</v>
      </c>
      <c r="W33" s="95">
        <f t="shared" si="1"/>
        <v>3.5</v>
      </c>
      <c r="X33" s="95">
        <f t="shared" si="1"/>
        <v>2</v>
      </c>
      <c r="Y33" s="95">
        <f t="shared" si="1"/>
        <v>2</v>
      </c>
      <c r="Z33" s="95">
        <f>SUM(Z2:Z32)</f>
        <v>7</v>
      </c>
      <c r="AA33" s="95">
        <f t="shared" ref="AA33:AT33" si="2">SUM(AA3:AA32)</f>
        <v>3</v>
      </c>
      <c r="AB33" s="95">
        <f t="shared" si="2"/>
        <v>6.5</v>
      </c>
      <c r="AC33" s="95">
        <f t="shared" si="2"/>
        <v>5.5</v>
      </c>
      <c r="AD33" s="95">
        <f t="shared" si="2"/>
        <v>2.5</v>
      </c>
      <c r="AE33" s="95">
        <f t="shared" si="2"/>
        <v>1.5</v>
      </c>
      <c r="AF33" s="95">
        <f t="shared" si="2"/>
        <v>3</v>
      </c>
      <c r="AG33" s="95">
        <f t="shared" si="2"/>
        <v>6.5</v>
      </c>
      <c r="AH33" s="95">
        <f t="shared" si="2"/>
        <v>1.5</v>
      </c>
      <c r="AI33" s="95">
        <f t="shared" si="2"/>
        <v>2.5</v>
      </c>
      <c r="AJ33" s="95">
        <f t="shared" si="2"/>
        <v>9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>SUM(AU3:AU31)</f>
        <v>0</v>
      </c>
      <c r="AV33" s="84">
        <f>SUM(AV3:AV32)</f>
        <v>149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3"/>
  <dimension ref="A1:AV32"/>
  <sheetViews>
    <sheetView showWhiteSpace="0" zoomScale="70" zoomScaleNormal="70" workbookViewId="0">
      <selection activeCell="D4" sqref="D4"/>
    </sheetView>
  </sheetViews>
  <sheetFormatPr defaultColWidth="15.7109375" defaultRowHeight="15" x14ac:dyDescent="0.25"/>
  <sheetData>
    <row r="1" spans="1:48" ht="19.5" customHeight="1" thickBot="1" x14ac:dyDescent="0.35">
      <c r="A1" s="154" t="s">
        <v>62</v>
      </c>
      <c r="B1" s="155"/>
      <c r="C1" s="155"/>
      <c r="D1" s="155"/>
      <c r="E1" s="15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9" t="s">
        <v>13</v>
      </c>
      <c r="D2" s="9" t="s">
        <v>63</v>
      </c>
      <c r="E2" s="9" t="s">
        <v>64</v>
      </c>
      <c r="F2" s="89" t="s">
        <v>65</v>
      </c>
      <c r="G2" s="89" t="s">
        <v>66</v>
      </c>
      <c r="H2" s="89" t="s">
        <v>50</v>
      </c>
      <c r="I2" s="89" t="s">
        <v>22</v>
      </c>
      <c r="J2" s="89" t="s">
        <v>67</v>
      </c>
      <c r="K2" s="89" t="s">
        <v>68</v>
      </c>
      <c r="L2" s="89" t="s">
        <v>69</v>
      </c>
      <c r="M2" s="89" t="s">
        <v>20</v>
      </c>
      <c r="N2" s="89" t="s">
        <v>35</v>
      </c>
      <c r="O2" s="89" t="s">
        <v>70</v>
      </c>
      <c r="P2" s="89" t="s">
        <v>21</v>
      </c>
      <c r="Q2" s="89" t="s">
        <v>71</v>
      </c>
      <c r="R2" s="89" t="s">
        <v>72</v>
      </c>
      <c r="S2" s="89" t="s">
        <v>7</v>
      </c>
      <c r="T2" s="89" t="s">
        <v>73</v>
      </c>
      <c r="U2" s="89" t="s">
        <v>74</v>
      </c>
      <c r="V2" s="89" t="s">
        <v>75</v>
      </c>
      <c r="W2" s="89" t="s">
        <v>56</v>
      </c>
      <c r="X2" s="89" t="s">
        <v>76</v>
      </c>
      <c r="Y2" s="89" t="s">
        <v>32</v>
      </c>
      <c r="Z2" s="89" t="s">
        <v>77</v>
      </c>
      <c r="AA2" s="89" t="s">
        <v>73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12" t="s">
        <v>28</v>
      </c>
    </row>
    <row r="3" spans="1:48" ht="19.5" customHeight="1" thickBot="1" x14ac:dyDescent="0.35">
      <c r="A3" s="157" t="s">
        <v>29</v>
      </c>
      <c r="B3" s="9">
        <v>43437</v>
      </c>
      <c r="C3" s="19">
        <v>3</v>
      </c>
      <c r="D3" s="20">
        <v>2.5</v>
      </c>
      <c r="E3" s="20">
        <v>1</v>
      </c>
      <c r="F3" s="20"/>
      <c r="G3" s="20"/>
      <c r="H3" s="20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>
        <v>1</v>
      </c>
      <c r="AV3" s="13">
        <f t="shared" ref="AV3:AV31" si="0">SUM(C3:AU3)</f>
        <v>7.5</v>
      </c>
    </row>
    <row r="4" spans="1:48" ht="19.5" customHeight="1" thickBot="1" x14ac:dyDescent="0.35">
      <c r="A4" s="158"/>
      <c r="B4" s="9">
        <v>43438</v>
      </c>
      <c r="C4" s="25"/>
      <c r="D4" s="27"/>
      <c r="E4" s="27"/>
      <c r="F4" s="27">
        <v>3</v>
      </c>
      <c r="G4" s="27">
        <v>2</v>
      </c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>
        <v>2.5</v>
      </c>
      <c r="AV4" s="13">
        <f t="shared" si="0"/>
        <v>7.5</v>
      </c>
    </row>
    <row r="5" spans="1:48" ht="19.5" customHeight="1" thickBot="1" x14ac:dyDescent="0.35">
      <c r="A5" s="158"/>
      <c r="B5" s="9">
        <v>43439</v>
      </c>
      <c r="C5" s="25">
        <v>2.5</v>
      </c>
      <c r="D5" s="27"/>
      <c r="E5" s="27">
        <v>1.5</v>
      </c>
      <c r="F5" s="27"/>
      <c r="G5" s="27"/>
      <c r="H5" s="27">
        <v>2</v>
      </c>
      <c r="I5" s="27">
        <v>1</v>
      </c>
      <c r="J5" s="37"/>
      <c r="K5" s="37"/>
      <c r="L5" s="37"/>
      <c r="M5" s="37"/>
      <c r="N5" s="37"/>
      <c r="O5" s="37"/>
      <c r="P5" s="2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>
        <v>0.5</v>
      </c>
      <c r="AV5" s="13">
        <f t="shared" si="0"/>
        <v>7.5</v>
      </c>
    </row>
    <row r="6" spans="1:48" ht="19.5" customHeight="1" thickBot="1" x14ac:dyDescent="0.35">
      <c r="A6" s="158"/>
      <c r="B6" s="9">
        <v>43440</v>
      </c>
      <c r="C6" s="25">
        <v>2</v>
      </c>
      <c r="D6" s="27"/>
      <c r="E6" s="27"/>
      <c r="F6" s="27"/>
      <c r="G6" s="27"/>
      <c r="H6" s="27"/>
      <c r="I6" s="27"/>
      <c r="J6" s="37"/>
      <c r="K6" s="37"/>
      <c r="L6" s="37"/>
      <c r="M6" s="37"/>
      <c r="N6" s="37"/>
      <c r="O6" s="37"/>
      <c r="P6" s="2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>
        <v>5.5</v>
      </c>
      <c r="AV6" s="13">
        <f t="shared" si="0"/>
        <v>7.5</v>
      </c>
    </row>
    <row r="7" spans="1:48" ht="18.75" customHeight="1" x14ac:dyDescent="0.3">
      <c r="A7" s="158"/>
      <c r="B7" s="9">
        <v>43441</v>
      </c>
      <c r="C7" s="25">
        <v>4</v>
      </c>
      <c r="D7" s="27"/>
      <c r="E7" s="27"/>
      <c r="F7" s="27"/>
      <c r="G7" s="27"/>
      <c r="H7" s="27"/>
      <c r="I7" s="27"/>
      <c r="J7" s="27">
        <v>1.5</v>
      </c>
      <c r="K7" s="37"/>
      <c r="L7" s="37"/>
      <c r="M7" s="37"/>
      <c r="N7" s="37"/>
      <c r="O7" s="37"/>
      <c r="P7" s="2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>
        <v>2</v>
      </c>
      <c r="AV7" s="13">
        <f t="shared" si="0"/>
        <v>7.5</v>
      </c>
    </row>
    <row r="8" spans="1:48" s="17" customFormat="1" ht="18.75" customHeight="1" x14ac:dyDescent="0.3">
      <c r="A8" s="158"/>
      <c r="B8" s="15"/>
      <c r="C8" s="21"/>
      <c r="D8" s="22"/>
      <c r="E8" s="22"/>
      <c r="F8" s="22"/>
      <c r="G8" s="22"/>
      <c r="H8" s="22"/>
      <c r="I8" s="22"/>
      <c r="J8" s="22"/>
      <c r="K8" s="4"/>
      <c r="L8" s="22"/>
      <c r="M8" s="4"/>
      <c r="N8" s="4"/>
      <c r="O8" s="4"/>
      <c r="P8" s="2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6">
        <f t="shared" si="0"/>
        <v>0</v>
      </c>
    </row>
    <row r="9" spans="1:48" ht="18.75" customHeight="1" x14ac:dyDescent="0.3">
      <c r="A9" s="158"/>
      <c r="B9" s="5">
        <v>43444</v>
      </c>
      <c r="C9" s="25">
        <v>1</v>
      </c>
      <c r="D9" s="27"/>
      <c r="E9" s="27"/>
      <c r="F9" s="27"/>
      <c r="G9" s="27"/>
      <c r="H9" s="27"/>
      <c r="I9" s="27"/>
      <c r="J9" s="27">
        <v>1</v>
      </c>
      <c r="K9" s="27">
        <v>4</v>
      </c>
      <c r="L9" s="27">
        <v>0.5</v>
      </c>
      <c r="M9" s="27"/>
      <c r="N9" s="27"/>
      <c r="O9" s="27"/>
      <c r="P9" s="2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>
        <v>1</v>
      </c>
      <c r="AV9" s="13">
        <f t="shared" si="0"/>
        <v>7.5</v>
      </c>
    </row>
    <row r="10" spans="1:48" ht="18.75" customHeight="1" x14ac:dyDescent="0.3">
      <c r="A10" s="158"/>
      <c r="B10" s="5">
        <v>43445</v>
      </c>
      <c r="C10" s="25">
        <v>1</v>
      </c>
      <c r="D10" s="27"/>
      <c r="E10" s="27"/>
      <c r="F10" s="27"/>
      <c r="G10" s="27"/>
      <c r="H10" s="27"/>
      <c r="I10" s="27"/>
      <c r="J10" s="27"/>
      <c r="K10" s="27"/>
      <c r="L10" s="27">
        <v>2</v>
      </c>
      <c r="M10" s="27">
        <v>0.5</v>
      </c>
      <c r="N10" s="27">
        <v>2</v>
      </c>
      <c r="O10" s="27">
        <v>2</v>
      </c>
      <c r="P10" s="27"/>
      <c r="Q10" s="27"/>
      <c r="R10" s="37"/>
      <c r="S10" s="27"/>
      <c r="T10" s="2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13">
        <f t="shared" si="0"/>
        <v>7.5</v>
      </c>
    </row>
    <row r="11" spans="1:48" ht="18.75" customHeight="1" x14ac:dyDescent="0.3">
      <c r="A11" s="158"/>
      <c r="B11" s="5">
        <v>43446</v>
      </c>
      <c r="C11" s="25"/>
      <c r="D11" s="27"/>
      <c r="E11" s="27"/>
      <c r="F11" s="27"/>
      <c r="G11" s="27"/>
      <c r="H11" s="27"/>
      <c r="I11" s="27"/>
      <c r="J11" s="27"/>
      <c r="K11" s="27"/>
      <c r="L11" s="27">
        <v>0.25</v>
      </c>
      <c r="M11" s="27"/>
      <c r="N11" s="27">
        <v>3.5</v>
      </c>
      <c r="O11" s="27"/>
      <c r="P11" s="27">
        <v>3.5</v>
      </c>
      <c r="Q11" s="27"/>
      <c r="R11" s="27"/>
      <c r="S11" s="27"/>
      <c r="T11" s="2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>
        <v>0.25</v>
      </c>
      <c r="AV11" s="13">
        <f t="shared" si="0"/>
        <v>7.5</v>
      </c>
    </row>
    <row r="12" spans="1:48" ht="18.75" customHeight="1" x14ac:dyDescent="0.3">
      <c r="A12" s="158"/>
      <c r="B12" s="5">
        <v>43447</v>
      </c>
      <c r="C12" s="25"/>
      <c r="D12" s="27"/>
      <c r="E12" s="27"/>
      <c r="F12" s="27"/>
      <c r="G12" s="27"/>
      <c r="H12" s="27"/>
      <c r="I12" s="27"/>
      <c r="J12" s="27">
        <v>1</v>
      </c>
      <c r="K12" s="27"/>
      <c r="L12" s="27"/>
      <c r="M12" s="27"/>
      <c r="N12" s="27">
        <v>1.5</v>
      </c>
      <c r="O12" s="27"/>
      <c r="P12" s="27"/>
      <c r="Q12" s="27">
        <v>1</v>
      </c>
      <c r="R12" s="27">
        <v>4</v>
      </c>
      <c r="S12" s="27"/>
      <c r="T12" s="27"/>
      <c r="U12" s="37"/>
      <c r="V12" s="2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13">
        <f t="shared" si="0"/>
        <v>7.5</v>
      </c>
    </row>
    <row r="13" spans="1:48" ht="18.75" customHeight="1" x14ac:dyDescent="0.3">
      <c r="A13" s="158"/>
      <c r="B13" s="5">
        <v>43448</v>
      </c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2.5</v>
      </c>
      <c r="T13" s="27">
        <v>3</v>
      </c>
      <c r="U13" s="27">
        <v>2</v>
      </c>
      <c r="V13" s="2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13">
        <f t="shared" si="0"/>
        <v>7.5</v>
      </c>
    </row>
    <row r="14" spans="1:48" s="17" customFormat="1" ht="18.75" customHeight="1" x14ac:dyDescent="0.3">
      <c r="A14" s="158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16">
        <f t="shared" si="0"/>
        <v>0</v>
      </c>
    </row>
    <row r="15" spans="1:48" ht="18.75" customHeight="1" x14ac:dyDescent="0.3">
      <c r="A15" s="158"/>
      <c r="B15" s="5">
        <v>43451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v>5</v>
      </c>
      <c r="V15" s="27">
        <v>2</v>
      </c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>
        <v>0.5</v>
      </c>
      <c r="AV15" s="13">
        <f t="shared" si="0"/>
        <v>7.5</v>
      </c>
    </row>
    <row r="16" spans="1:48" ht="18.75" customHeight="1" x14ac:dyDescent="0.3">
      <c r="A16" s="158"/>
      <c r="B16" s="5">
        <v>43452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>
        <v>1</v>
      </c>
      <c r="N16" s="27">
        <v>6.5</v>
      </c>
      <c r="O16" s="27"/>
      <c r="P16" s="27"/>
      <c r="Q16" s="27"/>
      <c r="R16" s="27"/>
      <c r="S16" s="27"/>
      <c r="T16" s="27"/>
      <c r="U16" s="27"/>
      <c r="V16" s="27"/>
      <c r="W16" s="37"/>
      <c r="X16" s="2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13">
        <f t="shared" si="0"/>
        <v>7.5</v>
      </c>
    </row>
    <row r="17" spans="1:48" ht="18.75" customHeight="1" x14ac:dyDescent="0.3">
      <c r="A17" s="158"/>
      <c r="B17" s="5">
        <v>43453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>
        <v>4.75</v>
      </c>
      <c r="O17" s="27"/>
      <c r="P17" s="27"/>
      <c r="Q17" s="27"/>
      <c r="R17" s="27"/>
      <c r="S17" s="27"/>
      <c r="T17" s="27">
        <v>0.25</v>
      </c>
      <c r="U17" s="27">
        <v>0.5</v>
      </c>
      <c r="V17" s="27"/>
      <c r="W17" s="27">
        <v>1</v>
      </c>
      <c r="X17" s="23">
        <v>2</v>
      </c>
      <c r="Y17" s="27"/>
      <c r="Z17" s="27"/>
      <c r="AA17" s="2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13">
        <f t="shared" si="0"/>
        <v>8.5</v>
      </c>
    </row>
    <row r="18" spans="1:48" ht="18.75" customHeight="1" x14ac:dyDescent="0.3">
      <c r="A18" s="158"/>
      <c r="B18" s="5">
        <v>43454</v>
      </c>
      <c r="C18" s="25"/>
      <c r="D18" s="27"/>
      <c r="E18" s="27"/>
      <c r="F18" s="27">
        <v>3.5</v>
      </c>
      <c r="G18" s="27"/>
      <c r="H18" s="27"/>
      <c r="I18" s="27"/>
      <c r="J18" s="27"/>
      <c r="K18" s="27"/>
      <c r="L18" s="27"/>
      <c r="M18" s="82"/>
      <c r="N18" s="82"/>
      <c r="O18" s="82"/>
      <c r="P18" s="82"/>
      <c r="Q18" s="82"/>
      <c r="R18" s="82"/>
      <c r="S18" s="82"/>
      <c r="T18" s="82"/>
      <c r="U18" s="28">
        <v>0.5</v>
      </c>
      <c r="V18" s="82"/>
      <c r="W18" s="82">
        <v>0.5</v>
      </c>
      <c r="X18" s="82"/>
      <c r="Y18" s="27">
        <v>1</v>
      </c>
      <c r="Z18" s="27">
        <v>1</v>
      </c>
      <c r="AA18" s="27">
        <v>1</v>
      </c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13">
        <f t="shared" si="0"/>
        <v>7.5</v>
      </c>
    </row>
    <row r="19" spans="1:48" ht="18.75" customHeight="1" x14ac:dyDescent="0.3">
      <c r="A19" s="158"/>
      <c r="B19" s="5">
        <v>43455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13">
        <f t="shared" si="0"/>
        <v>0</v>
      </c>
    </row>
    <row r="20" spans="1:48" s="17" customFormat="1" ht="18.75" customHeight="1" x14ac:dyDescent="0.3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16">
        <f t="shared" si="0"/>
        <v>0</v>
      </c>
    </row>
    <row r="21" spans="1:48" ht="18.75" customHeight="1" x14ac:dyDescent="0.3">
      <c r="A21" s="158"/>
      <c r="B21" s="5">
        <v>43458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13">
        <f t="shared" si="0"/>
        <v>0</v>
      </c>
    </row>
    <row r="22" spans="1:48" ht="18.75" customHeight="1" x14ac:dyDescent="0.3">
      <c r="A22" s="158"/>
      <c r="B22" s="5">
        <v>43459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13">
        <f t="shared" si="0"/>
        <v>0</v>
      </c>
    </row>
    <row r="23" spans="1:48" ht="18.75" customHeight="1" x14ac:dyDescent="0.3">
      <c r="A23" s="158"/>
      <c r="B23" s="5">
        <v>43460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13">
        <f t="shared" si="0"/>
        <v>0</v>
      </c>
    </row>
    <row r="24" spans="1:48" ht="18.75" customHeight="1" x14ac:dyDescent="0.3">
      <c r="A24" s="158"/>
      <c r="B24" s="5">
        <v>43461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13">
        <f t="shared" si="0"/>
        <v>0</v>
      </c>
    </row>
    <row r="25" spans="1:48" ht="18.75" customHeight="1" x14ac:dyDescent="0.3">
      <c r="A25" s="158"/>
      <c r="B25" s="5">
        <v>43462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13">
        <f t="shared" si="0"/>
        <v>0</v>
      </c>
    </row>
    <row r="26" spans="1:48" s="17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16">
        <f t="shared" si="0"/>
        <v>0</v>
      </c>
    </row>
    <row r="27" spans="1:48" ht="18.75" customHeight="1" x14ac:dyDescent="0.3">
      <c r="A27" s="158"/>
      <c r="B27" s="5">
        <v>43465</v>
      </c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13">
        <f t="shared" si="0"/>
        <v>0</v>
      </c>
    </row>
    <row r="28" spans="1:48" ht="18.75" customHeight="1" x14ac:dyDescent="0.3">
      <c r="A28" s="158"/>
      <c r="B28" s="5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8"/>
      <c r="AV28" s="13">
        <f t="shared" si="0"/>
        <v>0</v>
      </c>
    </row>
    <row r="29" spans="1:48" ht="18.75" customHeight="1" x14ac:dyDescent="0.3">
      <c r="A29" s="158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13">
        <f t="shared" si="0"/>
        <v>0</v>
      </c>
    </row>
    <row r="30" spans="1:48" ht="18.75" customHeight="1" x14ac:dyDescent="0.3">
      <c r="A30" s="158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13">
        <f t="shared" si="0"/>
        <v>0</v>
      </c>
    </row>
    <row r="31" spans="1:48" ht="19.5" customHeight="1" thickBot="1" x14ac:dyDescent="0.35">
      <c r="A31" s="159"/>
      <c r="B31" s="7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13">
        <f t="shared" si="0"/>
        <v>0</v>
      </c>
    </row>
    <row r="32" spans="1:48" ht="19.5" customHeight="1" thickBot="1" x14ac:dyDescent="0.35">
      <c r="A32" s="14" t="s">
        <v>30</v>
      </c>
      <c r="B32" s="8"/>
      <c r="C32" s="26">
        <f t="shared" ref="C32:AU32" si="1">SUM(C3:C31)</f>
        <v>13.5</v>
      </c>
      <c r="D32" s="26">
        <f t="shared" si="1"/>
        <v>2.5</v>
      </c>
      <c r="E32" s="26">
        <f t="shared" si="1"/>
        <v>2.5</v>
      </c>
      <c r="F32" s="26">
        <f t="shared" si="1"/>
        <v>6.5</v>
      </c>
      <c r="G32" s="26">
        <f t="shared" si="1"/>
        <v>2</v>
      </c>
      <c r="H32" s="26">
        <f t="shared" si="1"/>
        <v>2</v>
      </c>
      <c r="I32" s="26">
        <f t="shared" si="1"/>
        <v>1</v>
      </c>
      <c r="J32" s="26">
        <f t="shared" si="1"/>
        <v>3.5</v>
      </c>
      <c r="K32" s="26">
        <f t="shared" si="1"/>
        <v>4</v>
      </c>
      <c r="L32" s="26">
        <f t="shared" si="1"/>
        <v>2.75</v>
      </c>
      <c r="M32" s="26">
        <f t="shared" si="1"/>
        <v>1.5</v>
      </c>
      <c r="N32" s="26">
        <f t="shared" si="1"/>
        <v>18.25</v>
      </c>
      <c r="O32" s="26">
        <f t="shared" si="1"/>
        <v>2</v>
      </c>
      <c r="P32" s="26">
        <f t="shared" si="1"/>
        <v>3.5</v>
      </c>
      <c r="Q32" s="26">
        <f t="shared" si="1"/>
        <v>1</v>
      </c>
      <c r="R32" s="26">
        <f t="shared" si="1"/>
        <v>4</v>
      </c>
      <c r="S32" s="26">
        <f t="shared" si="1"/>
        <v>2.5</v>
      </c>
      <c r="T32" s="26">
        <f t="shared" si="1"/>
        <v>3.25</v>
      </c>
      <c r="U32" s="26">
        <f t="shared" si="1"/>
        <v>8</v>
      </c>
      <c r="V32" s="26">
        <f t="shared" si="1"/>
        <v>2</v>
      </c>
      <c r="W32" s="26">
        <f t="shared" si="1"/>
        <v>1.5</v>
      </c>
      <c r="X32" s="26">
        <f t="shared" si="1"/>
        <v>2</v>
      </c>
      <c r="Y32" s="26">
        <f t="shared" si="1"/>
        <v>1</v>
      </c>
      <c r="Z32" s="26">
        <f t="shared" si="1"/>
        <v>1</v>
      </c>
      <c r="AA32" s="26">
        <f t="shared" si="1"/>
        <v>1</v>
      </c>
      <c r="AB32" s="1">
        <f t="shared" si="1"/>
        <v>0</v>
      </c>
      <c r="AC32" s="1">
        <f t="shared" si="1"/>
        <v>0</v>
      </c>
      <c r="AD32" s="1">
        <f t="shared" si="1"/>
        <v>0</v>
      </c>
      <c r="AE32" s="1">
        <f t="shared" si="1"/>
        <v>0</v>
      </c>
      <c r="AF32" s="1">
        <f t="shared" si="1"/>
        <v>0</v>
      </c>
      <c r="AG32" s="1">
        <f t="shared" si="1"/>
        <v>0</v>
      </c>
      <c r="AH32" s="1">
        <f t="shared" si="1"/>
        <v>0</v>
      </c>
      <c r="AI32" s="1">
        <f t="shared" si="1"/>
        <v>0</v>
      </c>
      <c r="AJ32" s="1">
        <f t="shared" si="1"/>
        <v>0</v>
      </c>
      <c r="AK32" s="1">
        <f t="shared" si="1"/>
        <v>0</v>
      </c>
      <c r="AL32" s="1">
        <f t="shared" si="1"/>
        <v>0</v>
      </c>
      <c r="AM32" s="1">
        <f t="shared" si="1"/>
        <v>0</v>
      </c>
      <c r="AN32" s="1">
        <f t="shared" si="1"/>
        <v>0</v>
      </c>
      <c r="AO32" s="1">
        <f t="shared" si="1"/>
        <v>0</v>
      </c>
      <c r="AP32" s="1">
        <f t="shared" si="1"/>
        <v>0</v>
      </c>
      <c r="AQ32" s="1">
        <f t="shared" si="1"/>
        <v>0</v>
      </c>
      <c r="AR32" s="1">
        <f t="shared" si="1"/>
        <v>0</v>
      </c>
      <c r="AS32" s="1">
        <f t="shared" si="1"/>
        <v>0</v>
      </c>
      <c r="AT32" s="1">
        <f t="shared" si="1"/>
        <v>0</v>
      </c>
      <c r="AU32" s="29">
        <f t="shared" si="1"/>
        <v>13.25</v>
      </c>
      <c r="AV32" s="2">
        <f>SUM(AV3:AV31)-AU32</f>
        <v>92.75</v>
      </c>
    </row>
  </sheetData>
  <mergeCells count="2">
    <mergeCell ref="A1:E1"/>
    <mergeCell ref="A3:A31"/>
  </mergeCells>
  <pageMargins left="0.7" right="0.7" top="0.78740157499999996" bottom="0.78740157499999996" header="0.3" footer="0.3"/>
  <pageSetup paperSize="9" orientation="portrait"/>
  <headerFooter>
    <oddHeader>&amp;Cd</oddHeader>
  </headerFooter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List30"/>
  <dimension ref="A1:AW34"/>
  <sheetViews>
    <sheetView topLeftCell="W1" zoomScale="71" zoomScaleNormal="71" workbookViewId="0">
      <selection activeCell="AJ40" sqref="AJ40"/>
    </sheetView>
  </sheetViews>
  <sheetFormatPr defaultColWidth="15.7109375" defaultRowHeight="15" x14ac:dyDescent="0.25"/>
  <sheetData>
    <row r="1" spans="1:49" ht="19.5" customHeight="1" thickBot="1" x14ac:dyDescent="0.35">
      <c r="A1" s="154" t="s">
        <v>453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409</v>
      </c>
      <c r="D2" s="89" t="s">
        <v>454</v>
      </c>
      <c r="E2" s="89" t="s">
        <v>449</v>
      </c>
      <c r="F2" s="89" t="s">
        <v>298</v>
      </c>
      <c r="G2" s="89" t="s">
        <v>455</v>
      </c>
      <c r="H2" s="89" t="s">
        <v>397</v>
      </c>
      <c r="I2" s="89" t="s">
        <v>440</v>
      </c>
      <c r="J2" s="89" t="s">
        <v>379</v>
      </c>
      <c r="K2" s="89" t="s">
        <v>335</v>
      </c>
      <c r="L2" s="89" t="s">
        <v>444</v>
      </c>
      <c r="M2" s="89" t="s">
        <v>434</v>
      </c>
      <c r="N2" s="89" t="s">
        <v>456</v>
      </c>
      <c r="O2" s="89" t="s">
        <v>457</v>
      </c>
      <c r="P2" s="89" t="s">
        <v>458</v>
      </c>
      <c r="Q2" s="89" t="s">
        <v>459</v>
      </c>
      <c r="R2" s="89" t="s">
        <v>411</v>
      </c>
      <c r="S2" s="89" t="s">
        <v>218</v>
      </c>
      <c r="T2" s="89" t="s">
        <v>222</v>
      </c>
      <c r="U2" s="89" t="s">
        <v>411</v>
      </c>
      <c r="V2" s="89" t="s">
        <v>460</v>
      </c>
      <c r="W2" s="89" t="s">
        <v>443</v>
      </c>
      <c r="X2" s="89" t="s">
        <v>461</v>
      </c>
      <c r="Y2" s="89" t="s">
        <v>462</v>
      </c>
      <c r="Z2" s="89" t="s">
        <v>463</v>
      </c>
      <c r="AA2" s="89" t="s">
        <v>464</v>
      </c>
      <c r="AB2" s="89" t="s">
        <v>407</v>
      </c>
      <c r="AC2" s="89" t="s">
        <v>239</v>
      </c>
      <c r="AD2" s="89" t="s">
        <v>465</v>
      </c>
      <c r="AE2" s="89" t="s">
        <v>292</v>
      </c>
      <c r="AF2" s="89" t="s">
        <v>466</v>
      </c>
      <c r="AG2" s="89" t="s">
        <v>308</v>
      </c>
      <c r="AH2" s="89" t="s">
        <v>377</v>
      </c>
      <c r="AI2" s="89" t="s">
        <v>467</v>
      </c>
      <c r="AJ2" s="89" t="s">
        <v>468</v>
      </c>
      <c r="AK2" s="89" t="s">
        <v>374</v>
      </c>
      <c r="AL2" s="89" t="s">
        <v>421</v>
      </c>
      <c r="AM2" s="89" t="s">
        <v>239</v>
      </c>
      <c r="AN2" s="89" t="s">
        <v>469</v>
      </c>
      <c r="AO2" s="89" t="s">
        <v>470</v>
      </c>
      <c r="AP2" s="89" t="s">
        <v>268</v>
      </c>
      <c r="AQ2" s="89" t="s">
        <v>471</v>
      </c>
      <c r="AR2" s="89"/>
      <c r="AS2" s="89"/>
      <c r="AT2" s="89"/>
      <c r="AU2" s="89" t="s">
        <v>27</v>
      </c>
      <c r="AV2" s="12" t="s">
        <v>28</v>
      </c>
      <c r="AW2" s="93"/>
    </row>
    <row r="3" spans="1:49" ht="19.5" customHeight="1" thickBot="1" x14ac:dyDescent="0.35">
      <c r="A3" s="157" t="s">
        <v>29</v>
      </c>
      <c r="B3" s="9">
        <v>44256</v>
      </c>
      <c r="C3" s="99">
        <v>3</v>
      </c>
      <c r="D3" s="20">
        <v>3.5</v>
      </c>
      <c r="E3" s="3"/>
      <c r="F3" s="3"/>
      <c r="G3" s="20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5"/>
      <c r="AA3" s="3"/>
      <c r="AB3" s="3"/>
      <c r="AC3" s="3"/>
      <c r="AD3" s="3"/>
      <c r="AE3" s="3"/>
      <c r="AF3" s="3"/>
      <c r="AG3" s="3"/>
      <c r="AH3" s="3"/>
      <c r="AI3" s="3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6.5</v>
      </c>
      <c r="AW3" s="93"/>
    </row>
    <row r="4" spans="1:49" ht="19.5" customHeight="1" thickBot="1" x14ac:dyDescent="0.35">
      <c r="A4" s="158"/>
      <c r="B4" s="9">
        <v>44257</v>
      </c>
      <c r="C4" s="25"/>
      <c r="D4" s="27"/>
      <c r="E4" s="27">
        <v>5</v>
      </c>
      <c r="F4" s="37"/>
      <c r="G4" s="2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5</v>
      </c>
      <c r="AW4" s="93"/>
    </row>
    <row r="5" spans="1:49" ht="19.5" customHeight="1" thickBot="1" x14ac:dyDescent="0.35">
      <c r="A5" s="158"/>
      <c r="B5" s="9">
        <v>44258</v>
      </c>
      <c r="C5" s="25"/>
      <c r="D5" s="27"/>
      <c r="E5" s="27"/>
      <c r="F5" s="27">
        <v>5</v>
      </c>
      <c r="G5" s="27">
        <v>1</v>
      </c>
      <c r="H5" s="27">
        <v>0.5</v>
      </c>
      <c r="I5" s="27">
        <v>1</v>
      </c>
      <c r="J5" s="27"/>
      <c r="K5" s="27"/>
      <c r="L5" s="2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7.5</v>
      </c>
      <c r="AW5" s="93"/>
    </row>
    <row r="6" spans="1:49" ht="19.5" customHeight="1" thickBot="1" x14ac:dyDescent="0.35">
      <c r="A6" s="158"/>
      <c r="B6" s="9">
        <v>44259</v>
      </c>
      <c r="C6" s="25"/>
      <c r="D6" s="27"/>
      <c r="E6" s="27"/>
      <c r="F6" s="27"/>
      <c r="G6" s="27"/>
      <c r="H6" s="27"/>
      <c r="I6" s="27"/>
      <c r="J6" s="27">
        <v>1.5</v>
      </c>
      <c r="K6" s="27">
        <v>3.5</v>
      </c>
      <c r="L6" s="27">
        <v>2.5</v>
      </c>
      <c r="M6" s="37"/>
      <c r="N6" s="27"/>
      <c r="O6" s="2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42">
        <f>SUM(C6:AU6)</f>
        <v>7.5</v>
      </c>
      <c r="AW6" s="93"/>
    </row>
    <row r="7" spans="1:49" ht="19.5" customHeight="1" thickBot="1" x14ac:dyDescent="0.35">
      <c r="A7" s="158"/>
      <c r="B7" s="9">
        <v>44260</v>
      </c>
      <c r="C7" s="25"/>
      <c r="D7" s="27"/>
      <c r="E7" s="27">
        <v>1.5</v>
      </c>
      <c r="F7" s="27"/>
      <c r="G7" s="27"/>
      <c r="H7" s="27"/>
      <c r="I7" s="27"/>
      <c r="J7" s="27"/>
      <c r="K7" s="27"/>
      <c r="L7" s="27">
        <v>0.25</v>
      </c>
      <c r="M7" s="27">
        <v>3.5</v>
      </c>
      <c r="N7" s="27">
        <v>0.25</v>
      </c>
      <c r="O7" s="2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5.5</v>
      </c>
      <c r="AW7" s="93"/>
    </row>
    <row r="8" spans="1:49" s="98" customFormat="1" ht="16.5" customHeight="1" thickTop="1" thickBot="1" x14ac:dyDescent="0.3">
      <c r="A8" s="158"/>
      <c r="B8" s="96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W8" s="97"/>
    </row>
    <row r="9" spans="1:49" ht="19.5" customHeight="1" thickTop="1" x14ac:dyDescent="0.3">
      <c r="A9" s="158"/>
      <c r="B9" s="5">
        <v>44263</v>
      </c>
      <c r="C9" s="27"/>
      <c r="D9" s="27"/>
      <c r="E9" s="27">
        <v>3</v>
      </c>
      <c r="F9" s="27"/>
      <c r="G9" s="27"/>
      <c r="H9" s="27"/>
      <c r="I9" s="27"/>
      <c r="J9" s="27"/>
      <c r="K9" s="27"/>
      <c r="L9" s="27"/>
      <c r="M9" s="27"/>
      <c r="N9" s="27"/>
      <c r="O9" s="27">
        <v>2</v>
      </c>
      <c r="P9" s="27">
        <v>2.5</v>
      </c>
      <c r="Q9" s="2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  <c r="AW9" s="93"/>
    </row>
    <row r="10" spans="1:49" ht="18.75" customHeight="1" x14ac:dyDescent="0.3">
      <c r="A10" s="158"/>
      <c r="B10" s="5">
        <v>44264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>
        <v>1</v>
      </c>
      <c r="P10" s="27"/>
      <c r="Q10" s="27">
        <v>5.5</v>
      </c>
      <c r="R10" s="2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6.5</v>
      </c>
      <c r="AW10" s="93"/>
    </row>
    <row r="11" spans="1:49" ht="18.75" customHeight="1" x14ac:dyDescent="0.3">
      <c r="A11" s="158"/>
      <c r="B11" s="5">
        <v>44265</v>
      </c>
      <c r="C11" s="27"/>
      <c r="D11" s="27"/>
      <c r="E11" s="27">
        <v>2</v>
      </c>
      <c r="F11" s="27"/>
      <c r="G11" s="27"/>
      <c r="H11" s="27"/>
      <c r="I11" s="27"/>
      <c r="J11" s="27"/>
      <c r="K11" s="27"/>
      <c r="L11" s="27"/>
      <c r="M11" s="27">
        <v>2</v>
      </c>
      <c r="N11" s="27"/>
      <c r="O11" s="27"/>
      <c r="P11" s="27"/>
      <c r="Q11" s="27"/>
      <c r="R11" s="27">
        <v>1</v>
      </c>
      <c r="S11" s="37"/>
      <c r="T11" s="37"/>
      <c r="U11" s="37"/>
      <c r="V11" s="37"/>
      <c r="W11" s="37"/>
      <c r="X11" s="37"/>
      <c r="Y11" s="2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5</v>
      </c>
      <c r="AW11" s="93"/>
    </row>
    <row r="12" spans="1:49" ht="18.75" customHeight="1" x14ac:dyDescent="0.3">
      <c r="A12" s="158"/>
      <c r="B12" s="5">
        <v>44266</v>
      </c>
      <c r="C12" s="27"/>
      <c r="D12" s="27">
        <v>2</v>
      </c>
      <c r="E12" s="27">
        <v>4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37"/>
      <c r="V12" s="37"/>
      <c r="W12" s="37"/>
      <c r="X12" s="37"/>
      <c r="Y12" s="27"/>
      <c r="Z12" s="2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6</v>
      </c>
      <c r="AW12" s="93"/>
    </row>
    <row r="13" spans="1:49" ht="19.5" customHeight="1" thickBot="1" x14ac:dyDescent="0.35">
      <c r="A13" s="158"/>
      <c r="B13" s="5">
        <v>44267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4</v>
      </c>
      <c r="T13" s="27">
        <v>1</v>
      </c>
      <c r="U13" s="27"/>
      <c r="V13" s="37"/>
      <c r="W13" s="27"/>
      <c r="X13" s="27"/>
      <c r="Y13" s="27"/>
      <c r="Z13" s="2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5</v>
      </c>
      <c r="AW13" s="93"/>
    </row>
    <row r="14" spans="1:49" s="98" customFormat="1" ht="16.5" customHeight="1" thickTop="1" thickBot="1" x14ac:dyDescent="0.3">
      <c r="A14" s="158"/>
      <c r="B14" s="96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</row>
    <row r="15" spans="1:49" ht="19.5" customHeight="1" thickTop="1" x14ac:dyDescent="0.3">
      <c r="A15" s="158"/>
      <c r="B15" s="5">
        <v>44270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>
        <v>0.25</v>
      </c>
      <c r="V15" s="27">
        <v>2</v>
      </c>
      <c r="W15" s="27">
        <v>1.25</v>
      </c>
      <c r="X15" s="27">
        <v>1</v>
      </c>
      <c r="Y15" s="27">
        <v>2</v>
      </c>
      <c r="Z15" s="27">
        <v>1</v>
      </c>
      <c r="AA15" s="27"/>
      <c r="AB15" s="27"/>
      <c r="AC15" s="2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7.5</v>
      </c>
      <c r="AW15" s="93"/>
    </row>
    <row r="16" spans="1:49" ht="18.75" customHeight="1" x14ac:dyDescent="0.3">
      <c r="A16" s="158"/>
      <c r="B16" s="5">
        <v>44271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>
        <v>0.25</v>
      </c>
      <c r="Z16" s="27">
        <v>1.5</v>
      </c>
      <c r="AA16" s="27">
        <v>5.5</v>
      </c>
      <c r="AB16" s="27">
        <v>0.25</v>
      </c>
      <c r="AC16" s="27"/>
      <c r="AD16" s="37"/>
      <c r="AE16" s="37"/>
      <c r="AF16" s="2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58"/>
      <c r="B17" s="5">
        <v>44272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>
        <v>2</v>
      </c>
      <c r="AA17" s="27">
        <v>3</v>
      </c>
      <c r="AB17" s="27"/>
      <c r="AC17" s="27">
        <v>1.5</v>
      </c>
      <c r="AD17" s="27"/>
      <c r="AE17" s="27"/>
      <c r="AF17" s="27"/>
      <c r="AG17" s="2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6.5</v>
      </c>
      <c r="AW17" s="93"/>
    </row>
    <row r="18" spans="1:49" ht="18.75" customHeight="1" x14ac:dyDescent="0.3">
      <c r="A18" s="158"/>
      <c r="B18" s="5">
        <v>44273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>
        <v>3.5</v>
      </c>
      <c r="AE18" s="27">
        <v>1.5</v>
      </c>
      <c r="AF18" s="27">
        <v>1.5</v>
      </c>
      <c r="AG18" s="27"/>
      <c r="AH18" s="2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6.5</v>
      </c>
      <c r="AW18" s="93"/>
    </row>
    <row r="19" spans="1:49" ht="19.5" customHeight="1" thickBot="1" x14ac:dyDescent="0.35">
      <c r="A19" s="158"/>
      <c r="B19" s="5">
        <v>44274</v>
      </c>
      <c r="C19" s="25"/>
      <c r="D19" s="28"/>
      <c r="E19" s="82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>
        <v>2</v>
      </c>
      <c r="AE19" s="27"/>
      <c r="AF19" s="27"/>
      <c r="AG19" s="27">
        <v>2</v>
      </c>
      <c r="AH19" s="27">
        <v>2</v>
      </c>
      <c r="AI19" s="2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6</v>
      </c>
      <c r="AW19" s="93"/>
    </row>
    <row r="20" spans="1:49" s="98" customFormat="1" ht="16.5" customHeight="1" thickTop="1" thickBot="1" x14ac:dyDescent="0.3">
      <c r="A20" s="158"/>
      <c r="B20" s="96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W20" s="97"/>
    </row>
    <row r="21" spans="1:49" ht="19.5" customHeight="1" thickTop="1" x14ac:dyDescent="0.3">
      <c r="A21" s="158"/>
      <c r="B21" s="5">
        <v>44277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>
        <v>4</v>
      </c>
      <c r="AE21" s="27"/>
      <c r="AF21" s="27"/>
      <c r="AG21" s="27"/>
      <c r="AH21" s="27"/>
      <c r="AI21" s="27">
        <v>2.5</v>
      </c>
      <c r="AJ21" s="27"/>
      <c r="AK21" s="27"/>
      <c r="AL21" s="37"/>
      <c r="AM21" s="2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6.5</v>
      </c>
      <c r="AW21" s="93"/>
    </row>
    <row r="22" spans="1:49" ht="18.75" customHeight="1" x14ac:dyDescent="0.3">
      <c r="A22" s="158"/>
      <c r="B22" s="5">
        <v>44278</v>
      </c>
      <c r="C22" s="25"/>
      <c r="D22" s="27"/>
      <c r="E22" s="27"/>
      <c r="F22" s="27"/>
      <c r="G22" s="27"/>
      <c r="H22" s="27"/>
      <c r="I22" s="27"/>
      <c r="J22" s="27"/>
      <c r="K22" s="27"/>
      <c r="L22" s="27">
        <v>2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>
        <v>3.5</v>
      </c>
      <c r="AH22" s="27">
        <v>0.5</v>
      </c>
      <c r="AI22" s="27"/>
      <c r="AJ22" s="27"/>
      <c r="AK22" s="27"/>
      <c r="AL22" s="27"/>
      <c r="AM22" s="2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6</v>
      </c>
      <c r="AW22" s="93"/>
    </row>
    <row r="23" spans="1:49" ht="18.75" customHeight="1" x14ac:dyDescent="0.3">
      <c r="A23" s="158"/>
      <c r="B23" s="5">
        <v>44279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v>1</v>
      </c>
      <c r="AA23" s="27"/>
      <c r="AB23" s="27"/>
      <c r="AC23" s="27"/>
      <c r="AD23" s="27"/>
      <c r="AE23" s="27"/>
      <c r="AF23" s="27"/>
      <c r="AG23" s="27"/>
      <c r="AH23" s="27"/>
      <c r="AI23" s="27"/>
      <c r="AJ23" s="27">
        <v>2.5</v>
      </c>
      <c r="AK23" s="27"/>
      <c r="AL23" s="27"/>
      <c r="AM23" s="2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3.5</v>
      </c>
      <c r="AW23" s="93"/>
    </row>
    <row r="24" spans="1:49" ht="18.75" customHeight="1" x14ac:dyDescent="0.3">
      <c r="A24" s="158"/>
      <c r="B24" s="5">
        <v>44280</v>
      </c>
      <c r="C24" s="25"/>
      <c r="D24" s="27"/>
      <c r="E24" s="27"/>
      <c r="F24" s="27"/>
      <c r="G24" s="27"/>
      <c r="H24" s="27">
        <v>0.5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>
        <v>0.5</v>
      </c>
      <c r="AC24" s="27"/>
      <c r="AD24" s="27"/>
      <c r="AE24" s="27"/>
      <c r="AF24" s="27"/>
      <c r="AG24" s="27"/>
      <c r="AH24" s="27">
        <v>2.5</v>
      </c>
      <c r="AI24" s="27"/>
      <c r="AJ24" s="27"/>
      <c r="AK24" s="27">
        <v>1.5</v>
      </c>
      <c r="AL24" s="27">
        <v>0.5</v>
      </c>
      <c r="AM24" s="27">
        <v>0.5</v>
      </c>
      <c r="AN24" s="27"/>
      <c r="AO24" s="37"/>
      <c r="AP24" s="37"/>
      <c r="AQ24" s="37"/>
      <c r="AR24" s="37"/>
      <c r="AS24" s="37"/>
      <c r="AT24" s="37"/>
      <c r="AU24" s="37"/>
      <c r="AV24" s="37">
        <f>SUM(C24:AU24)</f>
        <v>6</v>
      </c>
      <c r="AW24" s="93"/>
    </row>
    <row r="25" spans="1:49" ht="19.5" customHeight="1" thickBot="1" x14ac:dyDescent="0.35">
      <c r="A25" s="158"/>
      <c r="B25" s="5">
        <v>44281</v>
      </c>
      <c r="C25" s="25"/>
      <c r="D25" s="27"/>
      <c r="E25" s="27"/>
      <c r="F25" s="27"/>
      <c r="G25" s="27"/>
      <c r="H25" s="27">
        <v>7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>
        <v>1</v>
      </c>
      <c r="AL25" s="27"/>
      <c r="AM25" s="27"/>
      <c r="AN25" s="27"/>
      <c r="AO25" s="27"/>
      <c r="AP25" s="27"/>
      <c r="AQ25" s="37"/>
      <c r="AR25" s="37"/>
      <c r="AS25" s="37"/>
      <c r="AT25" s="37"/>
      <c r="AU25" s="37"/>
      <c r="AV25" s="37">
        <f>SUM(C25:AU25)</f>
        <v>8</v>
      </c>
      <c r="AW25" s="93"/>
    </row>
    <row r="26" spans="1:49" s="98" customFormat="1" ht="16.5" customHeight="1" thickTop="1" thickBot="1" x14ac:dyDescent="0.3">
      <c r="A26" s="158"/>
      <c r="B26" s="96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97"/>
      <c r="AS26" s="97"/>
      <c r="AT26" s="97"/>
      <c r="AU26" s="97"/>
      <c r="AW26" s="97"/>
    </row>
    <row r="27" spans="1:49" ht="19.5" customHeight="1" thickTop="1" x14ac:dyDescent="0.3">
      <c r="A27" s="158"/>
      <c r="B27" s="5">
        <v>44284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>
        <v>2.5</v>
      </c>
      <c r="AD27" s="27"/>
      <c r="AE27" s="25"/>
      <c r="AF27" s="25"/>
      <c r="AG27" s="25"/>
      <c r="AH27" s="25"/>
      <c r="AI27" s="25"/>
      <c r="AJ27" s="25"/>
      <c r="AK27" s="25">
        <v>2</v>
      </c>
      <c r="AL27" s="25"/>
      <c r="AM27" s="25"/>
      <c r="AN27" s="25">
        <v>1</v>
      </c>
      <c r="AO27" s="25"/>
      <c r="AP27" s="25"/>
      <c r="AQ27" s="27"/>
      <c r="AR27" s="37"/>
      <c r="AS27" s="37"/>
      <c r="AT27" s="37"/>
      <c r="AU27" s="37"/>
      <c r="AV27" s="37">
        <f t="shared" ref="AV27:AV32" si="0">SUM(C27:AU27)</f>
        <v>5.5</v>
      </c>
      <c r="AW27" s="93"/>
    </row>
    <row r="28" spans="1:49" ht="18.75" customHeight="1" x14ac:dyDescent="0.3">
      <c r="A28" s="158"/>
      <c r="B28" s="5">
        <v>44285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>
        <v>4</v>
      </c>
      <c r="AP28" s="25">
        <v>2</v>
      </c>
      <c r="AQ28" s="27"/>
      <c r="AR28" s="37"/>
      <c r="AS28" s="37"/>
      <c r="AT28" s="37"/>
      <c r="AU28" s="37"/>
      <c r="AV28" s="37">
        <f t="shared" si="0"/>
        <v>6</v>
      </c>
      <c r="AW28" s="93"/>
    </row>
    <row r="29" spans="1:49" ht="18.75" customHeight="1" x14ac:dyDescent="0.3">
      <c r="A29" s="158"/>
      <c r="B29" s="5">
        <v>44286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37"/>
      <c r="AH29" s="37">
        <v>1.5</v>
      </c>
      <c r="AI29" s="37"/>
      <c r="AJ29" s="27"/>
      <c r="AK29" s="27"/>
      <c r="AL29" s="27"/>
      <c r="AM29" s="27"/>
      <c r="AN29" s="27"/>
      <c r="AO29" s="27"/>
      <c r="AP29" s="27"/>
      <c r="AQ29" s="27">
        <v>5</v>
      </c>
      <c r="AR29" s="37"/>
      <c r="AS29" s="37"/>
      <c r="AT29" s="37"/>
      <c r="AU29" s="37"/>
      <c r="AV29" s="37">
        <f t="shared" si="0"/>
        <v>6.5</v>
      </c>
      <c r="AW29" s="93"/>
    </row>
    <row r="30" spans="1:49" ht="18.75" customHeight="1" x14ac:dyDescent="0.3">
      <c r="A30" s="158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37"/>
      <c r="AH30" s="37"/>
      <c r="AI30" s="37"/>
      <c r="AJ30" s="27"/>
      <c r="AK30" s="27"/>
      <c r="AL30" s="27"/>
      <c r="AM30" s="27"/>
      <c r="AN30" s="27"/>
      <c r="AO30" s="27"/>
      <c r="AP30" s="27"/>
      <c r="AQ30" s="2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9.5" customHeight="1" thickBot="1" x14ac:dyDescent="0.35">
      <c r="A31" s="158"/>
      <c r="B31" s="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5"/>
      <c r="AJ31" s="25"/>
      <c r="AK31" s="25"/>
      <c r="AL31" s="25"/>
      <c r="AM31" s="25"/>
      <c r="AN31" s="25"/>
      <c r="AO31" s="25"/>
      <c r="AP31" s="25"/>
      <c r="AQ31" s="25"/>
      <c r="AR31" s="31"/>
      <c r="AS31" s="37"/>
      <c r="AT31" s="37"/>
      <c r="AU31" s="37"/>
      <c r="AV31" s="37">
        <f t="shared" si="0"/>
        <v>0</v>
      </c>
      <c r="AW31" s="93"/>
    </row>
    <row r="32" spans="1:49" s="98" customFormat="1" ht="16.5" customHeight="1" thickTop="1" thickBot="1" x14ac:dyDescent="0.3">
      <c r="A32" s="159"/>
      <c r="B32" s="96"/>
      <c r="C32" s="100">
        <v>0.5</v>
      </c>
      <c r="D32" s="100">
        <v>1</v>
      </c>
      <c r="E32" s="100">
        <v>1</v>
      </c>
      <c r="F32" s="100">
        <v>1</v>
      </c>
      <c r="G32" s="100">
        <v>0.5</v>
      </c>
      <c r="H32" s="100">
        <v>1</v>
      </c>
      <c r="I32" s="100">
        <v>0.5</v>
      </c>
      <c r="J32" s="100">
        <v>0.5</v>
      </c>
      <c r="K32" s="100">
        <v>1</v>
      </c>
      <c r="L32" s="100">
        <v>1</v>
      </c>
      <c r="M32" s="100">
        <v>1</v>
      </c>
      <c r="N32" s="100">
        <v>0.5</v>
      </c>
      <c r="O32" s="100">
        <v>0.5</v>
      </c>
      <c r="P32" s="100">
        <v>0.5</v>
      </c>
      <c r="Q32" s="100">
        <v>1</v>
      </c>
      <c r="R32" s="100">
        <v>0.5</v>
      </c>
      <c r="S32" s="100">
        <v>1</v>
      </c>
      <c r="T32" s="100">
        <v>0.5</v>
      </c>
      <c r="U32" s="100">
        <v>0.5</v>
      </c>
      <c r="V32" s="100">
        <v>0.5</v>
      </c>
      <c r="W32" s="100">
        <v>0.5</v>
      </c>
      <c r="X32" s="100">
        <v>0.5</v>
      </c>
      <c r="Y32" s="100">
        <v>0.5</v>
      </c>
      <c r="Z32" s="100">
        <v>0.5</v>
      </c>
      <c r="AA32" s="100">
        <v>1</v>
      </c>
      <c r="AB32" s="100">
        <v>0.5</v>
      </c>
      <c r="AC32" s="100">
        <v>0.5</v>
      </c>
      <c r="AD32" s="100">
        <v>1</v>
      </c>
      <c r="AE32" s="100">
        <v>0.5</v>
      </c>
      <c r="AF32" s="100">
        <v>0.5</v>
      </c>
      <c r="AG32" s="100">
        <v>1</v>
      </c>
      <c r="AH32" s="100">
        <v>1</v>
      </c>
      <c r="AI32" s="100">
        <v>0.5</v>
      </c>
      <c r="AJ32" s="100">
        <v>0.5</v>
      </c>
      <c r="AK32" s="100">
        <v>1</v>
      </c>
      <c r="AL32" s="100">
        <v>0.5</v>
      </c>
      <c r="AM32" s="100">
        <v>0.5</v>
      </c>
      <c r="AN32" s="100">
        <v>0.5</v>
      </c>
      <c r="AO32" s="100">
        <v>1</v>
      </c>
      <c r="AP32" s="100">
        <v>0.5</v>
      </c>
      <c r="AQ32" s="100">
        <v>1</v>
      </c>
      <c r="AR32" s="97"/>
      <c r="AS32" s="97"/>
      <c r="AT32" s="97"/>
      <c r="AV32" s="97">
        <f t="shared" si="0"/>
        <v>28.5</v>
      </c>
      <c r="AW32" s="97"/>
    </row>
    <row r="33" spans="1:49" ht="19.5" customHeight="1" thickBot="1" x14ac:dyDescent="0.35">
      <c r="A33" s="39" t="s">
        <v>30</v>
      </c>
      <c r="B33" s="41"/>
      <c r="C33" s="95">
        <f t="shared" ref="C33:Y33" si="1">SUM(C3:C32)</f>
        <v>3.5</v>
      </c>
      <c r="D33" s="95">
        <f t="shared" si="1"/>
        <v>6.5</v>
      </c>
      <c r="E33" s="95">
        <f t="shared" si="1"/>
        <v>16.5</v>
      </c>
      <c r="F33" s="95">
        <f t="shared" si="1"/>
        <v>6</v>
      </c>
      <c r="G33" s="95">
        <f t="shared" si="1"/>
        <v>1.5</v>
      </c>
      <c r="H33" s="95">
        <f t="shared" si="1"/>
        <v>9</v>
      </c>
      <c r="I33" s="95">
        <f t="shared" si="1"/>
        <v>1.5</v>
      </c>
      <c r="J33" s="95">
        <f t="shared" si="1"/>
        <v>2</v>
      </c>
      <c r="K33" s="95">
        <f t="shared" si="1"/>
        <v>4.5</v>
      </c>
      <c r="L33" s="95">
        <f t="shared" si="1"/>
        <v>5.75</v>
      </c>
      <c r="M33" s="95">
        <f t="shared" si="1"/>
        <v>6.5</v>
      </c>
      <c r="N33" s="95">
        <f t="shared" si="1"/>
        <v>0.75</v>
      </c>
      <c r="O33" s="95">
        <f t="shared" si="1"/>
        <v>3.5</v>
      </c>
      <c r="P33" s="95">
        <f t="shared" si="1"/>
        <v>3</v>
      </c>
      <c r="Q33" s="95">
        <f t="shared" si="1"/>
        <v>6.5</v>
      </c>
      <c r="R33" s="95">
        <f t="shared" si="1"/>
        <v>1.5</v>
      </c>
      <c r="S33" s="95">
        <f t="shared" si="1"/>
        <v>5</v>
      </c>
      <c r="T33" s="95">
        <f t="shared" si="1"/>
        <v>1.5</v>
      </c>
      <c r="U33" s="95">
        <f t="shared" si="1"/>
        <v>0.75</v>
      </c>
      <c r="V33" s="95">
        <f t="shared" si="1"/>
        <v>2.5</v>
      </c>
      <c r="W33" s="95">
        <f t="shared" si="1"/>
        <v>1.75</v>
      </c>
      <c r="X33" s="95">
        <f t="shared" si="1"/>
        <v>1.5</v>
      </c>
      <c r="Y33" s="95">
        <f t="shared" si="1"/>
        <v>2.75</v>
      </c>
      <c r="Z33" s="95">
        <f>SUM(Z2:Z32)</f>
        <v>6</v>
      </c>
      <c r="AA33" s="95">
        <f t="shared" ref="AA33:AT33" si="2">SUM(AA3:AA32)</f>
        <v>9.5</v>
      </c>
      <c r="AB33" s="95">
        <f t="shared" si="2"/>
        <v>1.25</v>
      </c>
      <c r="AC33" s="95">
        <f t="shared" si="2"/>
        <v>4.5</v>
      </c>
      <c r="AD33" s="95">
        <f t="shared" si="2"/>
        <v>10.5</v>
      </c>
      <c r="AE33" s="95">
        <f t="shared" si="2"/>
        <v>2</v>
      </c>
      <c r="AF33" s="95">
        <f t="shared" si="2"/>
        <v>2</v>
      </c>
      <c r="AG33" s="95">
        <f t="shared" si="2"/>
        <v>6.5</v>
      </c>
      <c r="AH33" s="95">
        <f t="shared" si="2"/>
        <v>7.5</v>
      </c>
      <c r="AI33" s="95">
        <f t="shared" si="2"/>
        <v>3</v>
      </c>
      <c r="AJ33" s="95">
        <f t="shared" si="2"/>
        <v>3</v>
      </c>
      <c r="AK33" s="95">
        <f t="shared" si="2"/>
        <v>5.5</v>
      </c>
      <c r="AL33" s="95">
        <f t="shared" si="2"/>
        <v>1</v>
      </c>
      <c r="AM33" s="95">
        <f t="shared" si="2"/>
        <v>1</v>
      </c>
      <c r="AN33" s="95">
        <f t="shared" si="2"/>
        <v>1.5</v>
      </c>
      <c r="AO33" s="95">
        <f t="shared" si="2"/>
        <v>5</v>
      </c>
      <c r="AP33" s="95">
        <f t="shared" si="2"/>
        <v>2.5</v>
      </c>
      <c r="AQ33" s="95">
        <f t="shared" si="2"/>
        <v>6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>SUM(AU3:AU31)</f>
        <v>0</v>
      </c>
      <c r="AV33" s="84">
        <f>SUM(AV3:AV32)</f>
        <v>172.5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List31"/>
  <dimension ref="A1:AW34"/>
  <sheetViews>
    <sheetView zoomScale="71" zoomScaleNormal="71" workbookViewId="0">
      <selection activeCell="F50" sqref="F50"/>
    </sheetView>
  </sheetViews>
  <sheetFormatPr defaultColWidth="15.7109375" defaultRowHeight="15" x14ac:dyDescent="0.25"/>
  <sheetData>
    <row r="1" spans="1:49" ht="19.5" customHeight="1" thickBot="1" x14ac:dyDescent="0.35">
      <c r="A1" s="154" t="s">
        <v>453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469</v>
      </c>
      <c r="D2" s="89" t="s">
        <v>397</v>
      </c>
      <c r="E2" s="89" t="s">
        <v>472</v>
      </c>
      <c r="F2" s="89" t="s">
        <v>377</v>
      </c>
      <c r="G2" s="89" t="s">
        <v>471</v>
      </c>
      <c r="H2" s="89" t="s">
        <v>473</v>
      </c>
      <c r="I2" s="89" t="s">
        <v>474</v>
      </c>
      <c r="J2" s="89" t="s">
        <v>475</v>
      </c>
      <c r="K2" s="89" t="s">
        <v>476</v>
      </c>
      <c r="L2" s="89" t="s">
        <v>433</v>
      </c>
      <c r="M2" s="89" t="s">
        <v>466</v>
      </c>
      <c r="N2" s="89" t="s">
        <v>408</v>
      </c>
      <c r="O2" s="89" t="s">
        <v>366</v>
      </c>
      <c r="P2" s="89" t="s">
        <v>477</v>
      </c>
      <c r="Q2" s="89" t="s">
        <v>218</v>
      </c>
      <c r="R2" s="89" t="s">
        <v>368</v>
      </c>
      <c r="S2" s="89" t="s">
        <v>407</v>
      </c>
      <c r="T2" s="89" t="s">
        <v>478</v>
      </c>
      <c r="U2" s="89" t="s">
        <v>409</v>
      </c>
      <c r="V2" s="89" t="s">
        <v>449</v>
      </c>
      <c r="W2" s="89" t="s">
        <v>428</v>
      </c>
      <c r="X2" s="89" t="s">
        <v>479</v>
      </c>
      <c r="Y2" s="89" t="s">
        <v>480</v>
      </c>
      <c r="Z2" s="89" t="s">
        <v>481</v>
      </c>
      <c r="AA2" s="89" t="s">
        <v>482</v>
      </c>
      <c r="AB2" s="89" t="s">
        <v>326</v>
      </c>
      <c r="AC2" s="89" t="s">
        <v>483</v>
      </c>
      <c r="AD2" s="89" t="s">
        <v>484</v>
      </c>
      <c r="AE2" s="89" t="s">
        <v>427</v>
      </c>
      <c r="AF2" s="89" t="s">
        <v>485</v>
      </c>
      <c r="AG2" s="89" t="s">
        <v>486</v>
      </c>
      <c r="AH2" s="89" t="s">
        <v>487</v>
      </c>
      <c r="AI2" s="89" t="s">
        <v>488</v>
      </c>
      <c r="AJ2" s="89" t="s">
        <v>425</v>
      </c>
      <c r="AK2" s="89" t="s">
        <v>391</v>
      </c>
      <c r="AL2" s="89" t="s">
        <v>467</v>
      </c>
      <c r="AM2" s="89" t="s">
        <v>489</v>
      </c>
      <c r="AN2" s="89"/>
      <c r="AO2" s="89"/>
      <c r="AP2" s="89"/>
      <c r="AQ2" s="89"/>
      <c r="AR2" s="89"/>
      <c r="AS2" s="89"/>
      <c r="AT2" s="89"/>
      <c r="AU2" s="89"/>
      <c r="AV2" s="12" t="s">
        <v>28</v>
      </c>
      <c r="AW2" s="93"/>
    </row>
    <row r="3" spans="1:49" ht="19.5" customHeight="1" thickBot="1" x14ac:dyDescent="0.35">
      <c r="A3" s="157" t="s">
        <v>29</v>
      </c>
      <c r="B3" s="9"/>
      <c r="C3" s="8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1"/>
      <c r="R3" s="3"/>
      <c r="S3" s="3"/>
      <c r="T3" s="3"/>
      <c r="U3" s="3"/>
      <c r="V3" s="3"/>
      <c r="W3" s="3"/>
      <c r="X3" s="3"/>
      <c r="Y3" s="3"/>
      <c r="Z3" s="35"/>
      <c r="AA3" s="3"/>
      <c r="AB3" s="3"/>
      <c r="AC3" s="3"/>
      <c r="AD3" s="3"/>
      <c r="AE3" s="3"/>
      <c r="AF3" s="3"/>
      <c r="AG3" s="89"/>
      <c r="AH3" s="3"/>
      <c r="AI3" s="3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0</v>
      </c>
      <c r="AW3" s="93"/>
    </row>
    <row r="4" spans="1:49" ht="19.5" customHeight="1" thickBot="1" x14ac:dyDescent="0.35">
      <c r="A4" s="158"/>
      <c r="B4" s="9"/>
      <c r="C4" s="25"/>
      <c r="D4" s="37"/>
      <c r="E4" s="37"/>
      <c r="F4" s="37"/>
      <c r="G4" s="2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0</v>
      </c>
      <c r="AW4" s="93"/>
    </row>
    <row r="5" spans="1:49" ht="19.5" customHeight="1" thickBot="1" x14ac:dyDescent="0.35">
      <c r="A5" s="158"/>
      <c r="B5" s="9"/>
      <c r="C5" s="27"/>
      <c r="D5" s="27"/>
      <c r="E5" s="37"/>
      <c r="F5" s="27"/>
      <c r="G5" s="2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0</v>
      </c>
      <c r="AW5" s="93"/>
    </row>
    <row r="6" spans="1:49" ht="19.5" customHeight="1" thickBot="1" x14ac:dyDescent="0.35">
      <c r="A6" s="158"/>
      <c r="B6" s="9">
        <v>44287</v>
      </c>
      <c r="C6" s="27">
        <v>1.5</v>
      </c>
      <c r="D6" s="20">
        <v>1</v>
      </c>
      <c r="E6" s="20">
        <v>0.5</v>
      </c>
      <c r="F6" s="20">
        <v>3.5</v>
      </c>
      <c r="G6" s="20">
        <v>2</v>
      </c>
      <c r="H6" s="3"/>
      <c r="I6" s="3"/>
      <c r="J6" s="3"/>
      <c r="K6" s="3"/>
      <c r="L6" s="3"/>
      <c r="M6" s="3"/>
      <c r="N6" s="3"/>
      <c r="O6" s="3"/>
      <c r="P6" s="3"/>
      <c r="Q6" s="81"/>
      <c r="R6" s="3"/>
      <c r="S6" s="3"/>
      <c r="T6" s="3"/>
      <c r="U6" s="3"/>
      <c r="V6" s="3"/>
      <c r="W6" s="3"/>
      <c r="X6" s="3"/>
      <c r="Y6" s="3"/>
      <c r="Z6" s="35"/>
      <c r="AA6" s="3"/>
      <c r="AB6" s="3"/>
      <c r="AC6" s="3"/>
      <c r="AD6" s="3"/>
      <c r="AE6" s="3"/>
      <c r="AF6" s="3"/>
      <c r="AG6" s="3"/>
      <c r="AH6" s="3"/>
      <c r="AI6" s="37"/>
      <c r="AJ6" s="3"/>
      <c r="AK6" s="3"/>
      <c r="AL6" s="3"/>
      <c r="AM6" s="3"/>
      <c r="AN6" s="3"/>
      <c r="AO6" s="37"/>
      <c r="AP6" s="37"/>
      <c r="AQ6" s="37"/>
      <c r="AR6" s="37"/>
      <c r="AS6" s="37"/>
      <c r="AT6" s="37"/>
      <c r="AU6" s="37"/>
      <c r="AV6" s="42">
        <f>SUM(C6:AU6)</f>
        <v>8.5</v>
      </c>
      <c r="AW6" s="93"/>
    </row>
    <row r="7" spans="1:49" ht="19.5" customHeight="1" thickBot="1" x14ac:dyDescent="0.35">
      <c r="A7" s="158"/>
      <c r="B7" s="9">
        <v>44288</v>
      </c>
      <c r="C7" s="25"/>
      <c r="D7" s="27"/>
      <c r="E7" s="27"/>
      <c r="F7" s="27"/>
      <c r="G7" s="2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0</v>
      </c>
      <c r="AW7" s="93" t="s">
        <v>490</v>
      </c>
    </row>
    <row r="8" spans="1:49" s="98" customFormat="1" ht="16.5" customHeight="1" thickTop="1" thickBot="1" x14ac:dyDescent="0.3">
      <c r="A8" s="158"/>
      <c r="B8" s="96"/>
      <c r="C8" s="100"/>
      <c r="D8" s="100"/>
      <c r="E8" s="100"/>
      <c r="F8" s="100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W8" s="97"/>
    </row>
    <row r="9" spans="1:49" ht="19.5" customHeight="1" thickTop="1" x14ac:dyDescent="0.3">
      <c r="A9" s="158"/>
      <c r="B9" s="5">
        <v>44291</v>
      </c>
      <c r="C9" s="27"/>
      <c r="D9" s="27"/>
      <c r="E9" s="27"/>
      <c r="F9" s="27"/>
      <c r="G9" s="2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0</v>
      </c>
      <c r="AW9" s="93" t="s">
        <v>490</v>
      </c>
    </row>
    <row r="10" spans="1:49" ht="18.75" customHeight="1" x14ac:dyDescent="0.3">
      <c r="A10" s="158"/>
      <c r="B10" s="5">
        <v>44292</v>
      </c>
      <c r="C10" s="27"/>
      <c r="D10" s="27"/>
      <c r="E10" s="27"/>
      <c r="F10" s="27"/>
      <c r="G10" s="2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0</v>
      </c>
      <c r="AW10" s="93" t="s">
        <v>491</v>
      </c>
    </row>
    <row r="11" spans="1:49" ht="18.75" customHeight="1" x14ac:dyDescent="0.3">
      <c r="A11" s="158"/>
      <c r="B11" s="5">
        <v>44293</v>
      </c>
      <c r="C11" s="27"/>
      <c r="D11" s="27"/>
      <c r="E11" s="27"/>
      <c r="F11" s="27"/>
      <c r="G11" s="2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0</v>
      </c>
      <c r="AW11" s="93" t="s">
        <v>491</v>
      </c>
    </row>
    <row r="12" spans="1:49" ht="18.75" customHeight="1" x14ac:dyDescent="0.3">
      <c r="A12" s="158"/>
      <c r="B12" s="5">
        <v>44294</v>
      </c>
      <c r="C12" s="27"/>
      <c r="D12" s="27"/>
      <c r="E12" s="27"/>
      <c r="F12" s="27"/>
      <c r="G12" s="27"/>
      <c r="H12" s="27"/>
      <c r="I12" s="2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0</v>
      </c>
      <c r="AW12" s="93" t="s">
        <v>491</v>
      </c>
    </row>
    <row r="13" spans="1:49" ht="19.5" customHeight="1" thickBot="1" x14ac:dyDescent="0.35">
      <c r="A13" s="158"/>
      <c r="B13" s="5">
        <v>44295</v>
      </c>
      <c r="C13" s="27"/>
      <c r="D13" s="27"/>
      <c r="E13" s="27"/>
      <c r="F13" s="27"/>
      <c r="G13" s="27"/>
      <c r="H13" s="27"/>
      <c r="I13" s="27"/>
      <c r="J13" s="37"/>
      <c r="K13" s="37"/>
      <c r="L13" s="37"/>
      <c r="M13" s="27"/>
      <c r="N13" s="37"/>
      <c r="O13" s="37"/>
      <c r="P13" s="37"/>
      <c r="Q13" s="2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0</v>
      </c>
      <c r="AW13" s="93" t="s">
        <v>491</v>
      </c>
    </row>
    <row r="14" spans="1:49" s="98" customFormat="1" ht="16.5" customHeight="1" thickTop="1" thickBot="1" x14ac:dyDescent="0.3">
      <c r="A14" s="158"/>
      <c r="B14" s="96"/>
      <c r="C14" s="100"/>
      <c r="D14" s="100"/>
      <c r="E14" s="100"/>
      <c r="F14" s="100"/>
      <c r="G14" s="100"/>
      <c r="H14" s="100"/>
      <c r="I14" s="100"/>
      <c r="J14" s="101"/>
      <c r="K14" s="100"/>
      <c r="L14" s="101"/>
      <c r="M14" s="100"/>
      <c r="N14" s="101"/>
      <c r="O14" s="101"/>
      <c r="P14" s="101"/>
      <c r="Q14" s="100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</row>
    <row r="15" spans="1:49" ht="19.5" customHeight="1" thickTop="1" x14ac:dyDescent="0.3">
      <c r="A15" s="158"/>
      <c r="B15" s="5">
        <v>44298</v>
      </c>
      <c r="C15" s="27"/>
      <c r="D15" s="27"/>
      <c r="E15" s="27"/>
      <c r="F15" s="27"/>
      <c r="G15" s="27"/>
      <c r="H15" s="27">
        <v>4</v>
      </c>
      <c r="I15" s="27">
        <v>3.5</v>
      </c>
      <c r="J15" s="27"/>
      <c r="K15" s="27"/>
      <c r="L15" s="27"/>
      <c r="M15" s="27"/>
      <c r="N15" s="27"/>
      <c r="O15" s="27"/>
      <c r="P15" s="27"/>
      <c r="Q15" s="2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2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7.5</v>
      </c>
      <c r="AW15" s="93"/>
    </row>
    <row r="16" spans="1:49" ht="18.75" customHeight="1" x14ac:dyDescent="0.3">
      <c r="A16" s="158"/>
      <c r="B16" s="5">
        <v>44299</v>
      </c>
      <c r="C16" s="27"/>
      <c r="D16" s="27"/>
      <c r="E16" s="27"/>
      <c r="F16" s="27"/>
      <c r="G16" s="27">
        <v>0.5</v>
      </c>
      <c r="H16" s="27"/>
      <c r="I16" s="27">
        <v>0.5</v>
      </c>
      <c r="J16" s="27">
        <v>2</v>
      </c>
      <c r="K16" s="27">
        <v>2</v>
      </c>
      <c r="L16" s="27">
        <v>1.5</v>
      </c>
      <c r="M16" s="27">
        <v>1</v>
      </c>
      <c r="N16" s="27"/>
      <c r="O16" s="27"/>
      <c r="P16" s="27"/>
      <c r="Q16" s="27"/>
      <c r="R16" s="27"/>
      <c r="S16" s="27"/>
      <c r="T16" s="37"/>
      <c r="U16" s="27"/>
      <c r="V16" s="37"/>
      <c r="W16" s="27"/>
      <c r="X16" s="37"/>
      <c r="Y16" s="37"/>
      <c r="Z16" s="37"/>
      <c r="AA16" s="37"/>
      <c r="AB16" s="37"/>
      <c r="AC16" s="37"/>
      <c r="AD16" s="2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58"/>
      <c r="B17" s="5">
        <v>44300</v>
      </c>
      <c r="C17" s="27"/>
      <c r="D17" s="27"/>
      <c r="E17" s="27"/>
      <c r="F17" s="27"/>
      <c r="G17" s="27">
        <v>1</v>
      </c>
      <c r="H17" s="27"/>
      <c r="I17" s="27"/>
      <c r="J17" s="27"/>
      <c r="K17" s="27">
        <v>0.5</v>
      </c>
      <c r="L17" s="27"/>
      <c r="M17" s="27"/>
      <c r="N17" s="27">
        <v>0.25</v>
      </c>
      <c r="O17" s="27">
        <v>2.25</v>
      </c>
      <c r="P17" s="27">
        <v>0.5</v>
      </c>
      <c r="Q17" s="27">
        <v>2.5</v>
      </c>
      <c r="R17" s="27">
        <v>0.5</v>
      </c>
      <c r="S17" s="27"/>
      <c r="T17" s="27"/>
      <c r="U17" s="27"/>
      <c r="V17" s="37"/>
      <c r="W17" s="27"/>
      <c r="X17" s="37"/>
      <c r="Y17" s="37"/>
      <c r="Z17" s="37"/>
      <c r="AA17" s="37"/>
      <c r="AB17" s="37"/>
      <c r="AC17" s="37"/>
      <c r="AD17" s="2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7.5</v>
      </c>
      <c r="AW17" s="93"/>
    </row>
    <row r="18" spans="1:49" ht="18.75" customHeight="1" x14ac:dyDescent="0.3">
      <c r="A18" s="158"/>
      <c r="B18" s="5">
        <v>44301</v>
      </c>
      <c r="C18" s="27"/>
      <c r="D18" s="27"/>
      <c r="E18" s="27"/>
      <c r="F18" s="27"/>
      <c r="G18" s="27">
        <v>0.5</v>
      </c>
      <c r="H18" s="27"/>
      <c r="I18" s="27"/>
      <c r="J18" s="27"/>
      <c r="K18" s="27">
        <v>4</v>
      </c>
      <c r="L18" s="27"/>
      <c r="M18" s="27"/>
      <c r="N18" s="27"/>
      <c r="O18" s="27">
        <v>2.25</v>
      </c>
      <c r="P18" s="27"/>
      <c r="Q18" s="27"/>
      <c r="R18" s="27"/>
      <c r="S18" s="27">
        <v>0.75</v>
      </c>
      <c r="T18" s="27"/>
      <c r="U18" s="27"/>
      <c r="V18" s="37"/>
      <c r="W18" s="27"/>
      <c r="X18" s="37"/>
      <c r="Y18" s="37"/>
      <c r="Z18" s="37"/>
      <c r="AA18" s="27"/>
      <c r="AB18" s="37"/>
      <c r="AC18" s="37"/>
      <c r="AD18" s="2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7.5</v>
      </c>
      <c r="AW18" s="93"/>
    </row>
    <row r="19" spans="1:49" ht="19.5" customHeight="1" thickBot="1" x14ac:dyDescent="0.35">
      <c r="A19" s="158"/>
      <c r="B19" s="5">
        <v>44302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>
        <v>1</v>
      </c>
      <c r="U19" s="27">
        <v>5</v>
      </c>
      <c r="V19" s="27">
        <v>1</v>
      </c>
      <c r="W19" s="27"/>
      <c r="X19" s="37"/>
      <c r="Y19" s="37"/>
      <c r="Z19" s="37"/>
      <c r="AA19" s="27"/>
      <c r="AB19" s="37"/>
      <c r="AC19" s="37"/>
      <c r="AD19" s="2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7</v>
      </c>
      <c r="AW19" s="93"/>
    </row>
    <row r="20" spans="1:49" s="98" customFormat="1" ht="16.5" customHeight="1" thickTop="1" thickBot="1" x14ac:dyDescent="0.3">
      <c r="A20" s="158"/>
      <c r="B20" s="96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1"/>
      <c r="Z20" s="101"/>
      <c r="AA20" s="100"/>
      <c r="AB20" s="100"/>
      <c r="AC20" s="101"/>
      <c r="AD20" s="100"/>
      <c r="AE20" s="101"/>
      <c r="AF20" s="101"/>
      <c r="AG20" s="100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W20" s="97"/>
    </row>
    <row r="21" spans="1:49" ht="19.5" customHeight="1" thickTop="1" x14ac:dyDescent="0.3">
      <c r="A21" s="158"/>
      <c r="B21" s="5">
        <v>44305</v>
      </c>
      <c r="C21" s="25"/>
      <c r="D21" s="27"/>
      <c r="E21" s="27"/>
      <c r="F21" s="27">
        <v>0.5</v>
      </c>
      <c r="G21" s="27">
        <v>3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>
        <v>4</v>
      </c>
      <c r="X21" s="27"/>
      <c r="Y21" s="37"/>
      <c r="Z21" s="27"/>
      <c r="AA21" s="27"/>
      <c r="AB21" s="27"/>
      <c r="AC21" s="37"/>
      <c r="AD21" s="27"/>
      <c r="AE21" s="37"/>
      <c r="AF21" s="37"/>
      <c r="AG21" s="2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  <c r="AW21" s="93"/>
    </row>
    <row r="22" spans="1:49" ht="18.75" customHeight="1" x14ac:dyDescent="0.3">
      <c r="A22" s="158"/>
      <c r="B22" s="5">
        <v>44306</v>
      </c>
      <c r="C22" s="25"/>
      <c r="D22" s="27"/>
      <c r="E22" s="27"/>
      <c r="F22" s="27"/>
      <c r="G22" s="27">
        <v>4.5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>
        <v>3</v>
      </c>
      <c r="X22" s="27"/>
      <c r="Y22" s="27"/>
      <c r="Z22" s="27"/>
      <c r="AA22" s="27"/>
      <c r="AB22" s="27"/>
      <c r="AC22" s="37"/>
      <c r="AD22" s="27"/>
      <c r="AE22" s="37"/>
      <c r="AF22" s="37"/>
      <c r="AG22" s="2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7.5</v>
      </c>
      <c r="AW22" s="93"/>
    </row>
    <row r="23" spans="1:49" ht="18.75" customHeight="1" x14ac:dyDescent="0.3">
      <c r="A23" s="158"/>
      <c r="B23" s="5">
        <v>44307</v>
      </c>
      <c r="C23" s="25"/>
      <c r="D23" s="27"/>
      <c r="E23" s="27"/>
      <c r="F23" s="27"/>
      <c r="G23" s="27">
        <v>1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>
        <v>1.5</v>
      </c>
      <c r="Y23" s="82"/>
      <c r="Z23" s="27"/>
      <c r="AA23" s="82"/>
      <c r="AB23" s="27"/>
      <c r="AC23" s="27"/>
      <c r="AD23" s="27"/>
      <c r="AE23" s="27"/>
      <c r="AF23" s="37"/>
      <c r="AG23" s="2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2.5</v>
      </c>
      <c r="AW23" s="93"/>
    </row>
    <row r="24" spans="1:49" ht="18.75" customHeight="1" x14ac:dyDescent="0.3">
      <c r="A24" s="158"/>
      <c r="B24" s="5">
        <v>44308</v>
      </c>
      <c r="C24" s="25"/>
      <c r="D24" s="27"/>
      <c r="E24" s="27"/>
      <c r="F24" s="27"/>
      <c r="G24" s="27">
        <v>0.5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>
        <v>1.5</v>
      </c>
      <c r="Z24" s="27">
        <v>1</v>
      </c>
      <c r="AA24" s="27">
        <v>3.5</v>
      </c>
      <c r="AB24" s="27"/>
      <c r="AC24" s="27"/>
      <c r="AD24" s="27"/>
      <c r="AE24" s="27"/>
      <c r="AF24" s="27"/>
      <c r="AG24" s="27"/>
      <c r="AH24" s="37"/>
      <c r="AI24" s="37"/>
      <c r="AJ24" s="2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6.5</v>
      </c>
      <c r="AW24" s="93"/>
    </row>
    <row r="25" spans="1:49" ht="19.5" customHeight="1" thickBot="1" x14ac:dyDescent="0.35">
      <c r="A25" s="158"/>
      <c r="B25" s="5">
        <v>44309</v>
      </c>
      <c r="C25" s="25"/>
      <c r="D25" s="27"/>
      <c r="E25" s="27"/>
      <c r="F25" s="27">
        <v>1.5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>
        <v>2.5</v>
      </c>
      <c r="AC25" s="27">
        <v>1</v>
      </c>
      <c r="AD25" s="27">
        <v>1.5</v>
      </c>
      <c r="AE25" s="27"/>
      <c r="AF25" s="27"/>
      <c r="AG25" s="27"/>
      <c r="AH25" s="37"/>
      <c r="AI25" s="37"/>
      <c r="AJ25" s="2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6.5</v>
      </c>
      <c r="AW25" s="93"/>
    </row>
    <row r="26" spans="1:49" s="98" customFormat="1" ht="16.5" customHeight="1" thickTop="1" thickBot="1" x14ac:dyDescent="0.3">
      <c r="A26" s="158"/>
      <c r="B26" s="96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1"/>
      <c r="AI26" s="100"/>
      <c r="AJ26" s="100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W26" s="97"/>
    </row>
    <row r="27" spans="1:49" ht="19.5" customHeight="1" thickTop="1" x14ac:dyDescent="0.3">
      <c r="A27" s="158"/>
      <c r="B27" s="5">
        <v>44312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>
        <v>1.5</v>
      </c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/>
      <c r="AD27" s="27"/>
      <c r="AE27" s="25">
        <v>6</v>
      </c>
      <c r="AF27" s="25"/>
      <c r="AG27" s="25"/>
      <c r="AH27" s="25"/>
      <c r="AI27" s="25"/>
      <c r="AJ27" s="25"/>
      <c r="AK27" s="25"/>
      <c r="AL27" s="25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7.5</v>
      </c>
      <c r="AW27" s="93"/>
    </row>
    <row r="28" spans="1:49" ht="18.75" customHeight="1" x14ac:dyDescent="0.3">
      <c r="A28" s="158"/>
      <c r="B28" s="5">
        <v>44313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>
        <v>1</v>
      </c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>
        <v>3.5</v>
      </c>
      <c r="AF28" s="25">
        <v>2.5</v>
      </c>
      <c r="AG28" s="25"/>
      <c r="AH28" s="25"/>
      <c r="AI28" s="25"/>
      <c r="AJ28" s="25"/>
      <c r="AK28" s="25"/>
      <c r="AL28" s="25"/>
      <c r="AM28" s="25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7</v>
      </c>
      <c r="AW28" s="93"/>
    </row>
    <row r="29" spans="1:49" ht="18.75" customHeight="1" x14ac:dyDescent="0.3">
      <c r="A29" s="158"/>
      <c r="B29" s="5">
        <v>44314</v>
      </c>
      <c r="C29" s="27"/>
      <c r="D29" s="27"/>
      <c r="E29" s="27"/>
      <c r="F29" s="27"/>
      <c r="G29" s="27">
        <v>1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>
        <v>2.5</v>
      </c>
      <c r="AH29" s="27">
        <v>2.5</v>
      </c>
      <c r="AI29" s="27">
        <v>1</v>
      </c>
      <c r="AJ29" s="27"/>
      <c r="AK29" s="27"/>
      <c r="AL29" s="27"/>
      <c r="AM29" s="2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7</v>
      </c>
      <c r="AW29" s="93"/>
    </row>
    <row r="30" spans="1:49" ht="18.75" customHeight="1" x14ac:dyDescent="0.3">
      <c r="A30" s="158"/>
      <c r="B30" s="5">
        <v>44315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>
        <v>1.5</v>
      </c>
      <c r="AK30" s="27">
        <v>2.5</v>
      </c>
      <c r="AL30" s="27">
        <v>1.5</v>
      </c>
      <c r="AM30" s="2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5.5</v>
      </c>
      <c r="AW30" s="93"/>
    </row>
    <row r="31" spans="1:49" s="35" customFormat="1" ht="19.5" customHeight="1" thickBot="1" x14ac:dyDescent="0.35">
      <c r="A31" s="158"/>
      <c r="B31" s="5">
        <v>44316</v>
      </c>
      <c r="C31" s="27"/>
      <c r="D31" s="27"/>
      <c r="E31" s="27"/>
      <c r="F31" s="27"/>
      <c r="G31" s="27">
        <v>0.5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>
        <v>0.5</v>
      </c>
      <c r="X31" s="27"/>
      <c r="Y31" s="27"/>
      <c r="Z31" s="27"/>
      <c r="AA31" s="27"/>
      <c r="AB31" s="27"/>
      <c r="AC31" s="27"/>
      <c r="AD31" s="27"/>
      <c r="AE31" s="27">
        <v>0.5</v>
      </c>
      <c r="AF31" s="27"/>
      <c r="AG31" s="27"/>
      <c r="AH31" s="27">
        <v>2</v>
      </c>
      <c r="AI31" s="25"/>
      <c r="AJ31" s="25"/>
      <c r="AK31" s="25"/>
      <c r="AL31" s="25"/>
      <c r="AM31" s="25">
        <v>4</v>
      </c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7.5</v>
      </c>
      <c r="AW31" s="93"/>
    </row>
    <row r="32" spans="1:49" s="98" customFormat="1" ht="16.5" customHeight="1" thickTop="1" thickBot="1" x14ac:dyDescent="0.3">
      <c r="A32" s="159"/>
      <c r="B32" s="96"/>
      <c r="C32" s="100">
        <v>0.5</v>
      </c>
      <c r="D32" s="100"/>
      <c r="E32" s="100"/>
      <c r="F32" s="100">
        <v>0.5</v>
      </c>
      <c r="G32" s="100">
        <v>0.5</v>
      </c>
      <c r="H32" s="100">
        <v>0.5</v>
      </c>
      <c r="I32" s="100">
        <v>0.5</v>
      </c>
      <c r="J32" s="100">
        <v>0.5</v>
      </c>
      <c r="K32" s="100">
        <v>0.5</v>
      </c>
      <c r="L32" s="100">
        <v>0.5</v>
      </c>
      <c r="M32" s="100"/>
      <c r="N32" s="100"/>
      <c r="O32" s="100">
        <v>0.5</v>
      </c>
      <c r="P32" s="100"/>
      <c r="Q32" s="100">
        <v>0.5</v>
      </c>
      <c r="R32" s="100"/>
      <c r="S32" s="100"/>
      <c r="T32" s="100"/>
      <c r="U32" s="100">
        <v>0.5</v>
      </c>
      <c r="V32" s="100"/>
      <c r="W32" s="100">
        <v>0.5</v>
      </c>
      <c r="X32" s="100">
        <v>0.5</v>
      </c>
      <c r="Y32" s="100"/>
      <c r="Z32" s="100"/>
      <c r="AA32" s="100">
        <v>0.5</v>
      </c>
      <c r="AB32" s="100">
        <v>0.5</v>
      </c>
      <c r="AC32" s="100"/>
      <c r="AD32" s="100">
        <v>0.5</v>
      </c>
      <c r="AE32" s="100">
        <v>0.5</v>
      </c>
      <c r="AF32" s="100">
        <v>0.5</v>
      </c>
      <c r="AG32" s="100">
        <v>0.5</v>
      </c>
      <c r="AH32" s="100">
        <v>0.5</v>
      </c>
      <c r="AI32" s="100"/>
      <c r="AJ32" s="100"/>
      <c r="AK32" s="100">
        <v>0.5</v>
      </c>
      <c r="AL32" s="100"/>
      <c r="AM32" s="100"/>
      <c r="AN32" s="101"/>
      <c r="AO32" s="101"/>
      <c r="AP32" s="101"/>
      <c r="AQ32" s="101"/>
      <c r="AR32" s="101"/>
      <c r="AS32" s="101"/>
      <c r="AT32" s="101"/>
      <c r="AU32" s="102"/>
      <c r="AV32" s="97">
        <f t="shared" si="0"/>
        <v>10.5</v>
      </c>
      <c r="AW32" s="97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2</v>
      </c>
      <c r="D33" s="95">
        <f t="shared" si="1"/>
        <v>1</v>
      </c>
      <c r="E33" s="95">
        <f t="shared" si="1"/>
        <v>0.5</v>
      </c>
      <c r="F33" s="95">
        <f t="shared" si="1"/>
        <v>6</v>
      </c>
      <c r="G33" s="95">
        <f t="shared" si="1"/>
        <v>15</v>
      </c>
      <c r="H33" s="95">
        <f t="shared" si="1"/>
        <v>4.5</v>
      </c>
      <c r="I33" s="95">
        <f t="shared" si="1"/>
        <v>4.5</v>
      </c>
      <c r="J33" s="95">
        <f t="shared" si="1"/>
        <v>2.5</v>
      </c>
      <c r="K33" s="95">
        <f t="shared" si="1"/>
        <v>7</v>
      </c>
      <c r="L33" s="95">
        <f t="shared" si="1"/>
        <v>2</v>
      </c>
      <c r="M33" s="95">
        <f t="shared" si="1"/>
        <v>1</v>
      </c>
      <c r="N33" s="95">
        <f t="shared" si="1"/>
        <v>0.25</v>
      </c>
      <c r="O33" s="95">
        <f t="shared" si="1"/>
        <v>5</v>
      </c>
      <c r="P33" s="95">
        <f t="shared" si="1"/>
        <v>0.5</v>
      </c>
      <c r="Q33" s="95">
        <f t="shared" si="1"/>
        <v>5.5</v>
      </c>
      <c r="R33" s="95">
        <f t="shared" si="1"/>
        <v>0.5</v>
      </c>
      <c r="S33" s="95">
        <f t="shared" si="1"/>
        <v>0.75</v>
      </c>
      <c r="T33" s="95">
        <f t="shared" si="1"/>
        <v>1</v>
      </c>
      <c r="U33" s="95">
        <f t="shared" si="1"/>
        <v>5.5</v>
      </c>
      <c r="V33" s="95">
        <f t="shared" si="1"/>
        <v>1</v>
      </c>
      <c r="W33" s="95">
        <f t="shared" si="1"/>
        <v>8</v>
      </c>
      <c r="X33" s="95">
        <f t="shared" si="1"/>
        <v>2</v>
      </c>
      <c r="Y33" s="95">
        <f t="shared" si="1"/>
        <v>1.5</v>
      </c>
      <c r="Z33" s="95">
        <f t="shared" si="1"/>
        <v>1</v>
      </c>
      <c r="AA33" s="95">
        <f t="shared" si="1"/>
        <v>4</v>
      </c>
      <c r="AB33" s="95">
        <f t="shared" si="1"/>
        <v>3</v>
      </c>
      <c r="AC33" s="95">
        <f t="shared" si="1"/>
        <v>1</v>
      </c>
      <c r="AD33" s="95">
        <f t="shared" si="1"/>
        <v>2</v>
      </c>
      <c r="AE33" s="95">
        <f t="shared" si="1"/>
        <v>10.5</v>
      </c>
      <c r="AF33" s="95">
        <f t="shared" si="1"/>
        <v>3</v>
      </c>
      <c r="AG33" s="95">
        <f t="shared" si="1"/>
        <v>3</v>
      </c>
      <c r="AH33" s="95">
        <f t="shared" si="1"/>
        <v>5</v>
      </c>
      <c r="AI33" s="95">
        <f t="shared" si="1"/>
        <v>1</v>
      </c>
      <c r="AJ33" s="95">
        <f t="shared" si="1"/>
        <v>1.5</v>
      </c>
      <c r="AK33" s="95">
        <f t="shared" si="1"/>
        <v>3</v>
      </c>
      <c r="AL33" s="95">
        <f t="shared" si="1"/>
        <v>1.5</v>
      </c>
      <c r="AM33" s="95">
        <f t="shared" si="1"/>
        <v>4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121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List32"/>
  <dimension ref="A1:AW34"/>
  <sheetViews>
    <sheetView topLeftCell="V1" zoomScale="70" zoomScaleNormal="70" workbookViewId="0">
      <selection activeCell="AF44" sqref="AF44"/>
    </sheetView>
  </sheetViews>
  <sheetFormatPr defaultColWidth="15.7109375" defaultRowHeight="15" x14ac:dyDescent="0.25"/>
  <sheetData>
    <row r="1" spans="1:49" ht="19.5" customHeight="1" thickBot="1" x14ac:dyDescent="0.35">
      <c r="A1" s="154" t="s">
        <v>492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489</v>
      </c>
      <c r="D2" s="89" t="s">
        <v>427</v>
      </c>
      <c r="E2" s="89" t="s">
        <v>421</v>
      </c>
      <c r="F2" s="89" t="s">
        <v>487</v>
      </c>
      <c r="G2" s="89" t="s">
        <v>493</v>
      </c>
      <c r="H2" s="89" t="s">
        <v>364</v>
      </c>
      <c r="I2" s="89" t="s">
        <v>494</v>
      </c>
      <c r="J2" s="89" t="s">
        <v>448</v>
      </c>
      <c r="K2" s="89" t="s">
        <v>495</v>
      </c>
      <c r="L2" s="89" t="s">
        <v>496</v>
      </c>
      <c r="M2" s="89" t="s">
        <v>452</v>
      </c>
      <c r="N2" s="89" t="s">
        <v>497</v>
      </c>
      <c r="O2" s="89" t="s">
        <v>465</v>
      </c>
      <c r="P2" s="89" t="s">
        <v>379</v>
      </c>
      <c r="Q2" s="89" t="s">
        <v>498</v>
      </c>
      <c r="R2" s="89" t="s">
        <v>397</v>
      </c>
      <c r="S2" s="89" t="s">
        <v>380</v>
      </c>
      <c r="T2" s="89" t="s">
        <v>499</v>
      </c>
      <c r="U2" s="89" t="s">
        <v>352</v>
      </c>
      <c r="V2" s="89" t="s">
        <v>500</v>
      </c>
      <c r="W2" s="89" t="s">
        <v>279</v>
      </c>
      <c r="X2" s="89" t="s">
        <v>501</v>
      </c>
      <c r="Y2" s="89" t="s">
        <v>502</v>
      </c>
      <c r="Z2" s="89" t="s">
        <v>268</v>
      </c>
      <c r="AA2" s="89" t="s">
        <v>503</v>
      </c>
      <c r="AB2" s="89" t="s">
        <v>422</v>
      </c>
      <c r="AC2" s="89" t="s">
        <v>488</v>
      </c>
      <c r="AD2" s="89" t="s">
        <v>504</v>
      </c>
      <c r="AE2" s="89" t="s">
        <v>505</v>
      </c>
      <c r="AF2" s="89" t="s">
        <v>506</v>
      </c>
      <c r="AG2" s="89" t="s">
        <v>507</v>
      </c>
      <c r="AH2" s="89" t="s">
        <v>508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  <c r="AW2" s="93"/>
    </row>
    <row r="3" spans="1:49" ht="19.5" customHeight="1" thickBot="1" x14ac:dyDescent="0.35">
      <c r="A3" s="157" t="s">
        <v>29</v>
      </c>
      <c r="B3" s="9">
        <v>44319</v>
      </c>
      <c r="C3" s="103">
        <v>3</v>
      </c>
      <c r="D3" s="20">
        <v>3</v>
      </c>
      <c r="E3" s="20">
        <v>1.5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86"/>
      <c r="R3" s="20"/>
      <c r="S3" s="20"/>
      <c r="T3" s="20"/>
      <c r="U3" s="20"/>
      <c r="V3" s="20"/>
      <c r="W3" s="20"/>
      <c r="X3" s="20"/>
      <c r="Y3" s="20"/>
      <c r="Z3" s="82"/>
      <c r="AA3" s="20"/>
      <c r="AB3" s="20"/>
      <c r="AC3" s="20"/>
      <c r="AD3" s="20"/>
      <c r="AE3" s="20"/>
      <c r="AF3" s="20"/>
      <c r="AG3" s="27"/>
      <c r="AH3" s="20"/>
      <c r="AI3" s="37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>SUM(C3:AU3)</f>
        <v>7.5</v>
      </c>
      <c r="AW3" s="93"/>
    </row>
    <row r="4" spans="1:49" ht="19.5" customHeight="1" thickBot="1" x14ac:dyDescent="0.35">
      <c r="A4" s="158"/>
      <c r="B4" s="9">
        <v>44320</v>
      </c>
      <c r="C4" s="19"/>
      <c r="D4" s="27">
        <v>1.5</v>
      </c>
      <c r="E4" s="27"/>
      <c r="F4" s="27">
        <v>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42">
        <f>SUM(C4:AU4)</f>
        <v>5.5</v>
      </c>
      <c r="AW4" s="93"/>
    </row>
    <row r="5" spans="1:49" ht="19.5" customHeight="1" thickBot="1" x14ac:dyDescent="0.35">
      <c r="A5" s="158"/>
      <c r="B5" s="9">
        <v>44321</v>
      </c>
      <c r="C5" s="27"/>
      <c r="D5" s="27">
        <v>1</v>
      </c>
      <c r="E5" s="27"/>
      <c r="F5" s="27"/>
      <c r="G5" s="27">
        <v>4.5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42">
        <f>SUM(C5:AU5)</f>
        <v>5.5</v>
      </c>
      <c r="AW5" s="93"/>
    </row>
    <row r="6" spans="1:49" ht="19.5" customHeight="1" thickBot="1" x14ac:dyDescent="0.35">
      <c r="A6" s="158"/>
      <c r="B6" s="9">
        <v>44322</v>
      </c>
      <c r="C6" s="27"/>
      <c r="D6" s="20"/>
      <c r="E6" s="20"/>
      <c r="F6" s="20"/>
      <c r="G6" s="20">
        <v>0.75</v>
      </c>
      <c r="H6" s="20">
        <v>3.75</v>
      </c>
      <c r="I6" s="20">
        <v>1</v>
      </c>
      <c r="J6" s="20"/>
      <c r="K6" s="20"/>
      <c r="L6" s="20"/>
      <c r="M6" s="20"/>
      <c r="N6" s="20"/>
      <c r="O6" s="20"/>
      <c r="P6" s="20"/>
      <c r="Q6" s="86"/>
      <c r="R6" s="20"/>
      <c r="S6" s="20"/>
      <c r="T6" s="20"/>
      <c r="U6" s="20"/>
      <c r="V6" s="20"/>
      <c r="W6" s="20"/>
      <c r="X6" s="20"/>
      <c r="Y6" s="20"/>
      <c r="Z6" s="82"/>
      <c r="AA6" s="20"/>
      <c r="AB6" s="20"/>
      <c r="AC6" s="20"/>
      <c r="AD6" s="20"/>
      <c r="AE6" s="20"/>
      <c r="AF6" s="20"/>
      <c r="AG6" s="20"/>
      <c r="AH6" s="20"/>
      <c r="AI6" s="37"/>
      <c r="AJ6" s="3"/>
      <c r="AK6" s="3"/>
      <c r="AL6" s="3"/>
      <c r="AM6" s="3"/>
      <c r="AN6" s="3"/>
      <c r="AO6" s="37"/>
      <c r="AP6" s="37"/>
      <c r="AQ6" s="37"/>
      <c r="AR6" s="37"/>
      <c r="AS6" s="37"/>
      <c r="AT6" s="37"/>
      <c r="AU6" s="37"/>
      <c r="AV6" s="42">
        <f>SUM(C6:AU6)</f>
        <v>5.5</v>
      </c>
      <c r="AW6" s="93"/>
    </row>
    <row r="7" spans="1:49" ht="19.5" customHeight="1" thickBot="1" x14ac:dyDescent="0.35">
      <c r="A7" s="158"/>
      <c r="B7" s="9">
        <v>44323</v>
      </c>
      <c r="C7" s="25"/>
      <c r="D7" s="27"/>
      <c r="E7" s="27"/>
      <c r="F7" s="27"/>
      <c r="G7" s="27"/>
      <c r="H7" s="27"/>
      <c r="I7" s="27"/>
      <c r="J7" s="27">
        <v>4</v>
      </c>
      <c r="K7" s="27">
        <v>1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42">
        <f>SUM(C7:AU7)</f>
        <v>5</v>
      </c>
      <c r="AW7" s="93"/>
    </row>
    <row r="8" spans="1:49" s="98" customFormat="1" ht="16.5" customHeight="1" thickTop="1" thickBot="1" x14ac:dyDescent="0.3">
      <c r="A8" s="158"/>
      <c r="B8" s="96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W8" s="97"/>
    </row>
    <row r="9" spans="1:49" ht="19.5" customHeight="1" thickTop="1" x14ac:dyDescent="0.3">
      <c r="A9" s="158"/>
      <c r="B9" s="5">
        <v>44326</v>
      </c>
      <c r="C9" s="27"/>
      <c r="D9" s="27">
        <v>0.5</v>
      </c>
      <c r="E9" s="27"/>
      <c r="F9" s="27"/>
      <c r="G9" s="27"/>
      <c r="H9" s="27"/>
      <c r="I9" s="27"/>
      <c r="J9" s="27">
        <v>1.5</v>
      </c>
      <c r="K9" s="27"/>
      <c r="L9" s="27">
        <v>1</v>
      </c>
      <c r="M9" s="27">
        <v>3.5</v>
      </c>
      <c r="N9" s="27">
        <v>1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>SUM(C9:AU9)</f>
        <v>7.5</v>
      </c>
      <c r="AW9" s="93"/>
    </row>
    <row r="10" spans="1:49" ht="18.75" customHeight="1" x14ac:dyDescent="0.3">
      <c r="A10" s="158"/>
      <c r="B10" s="5">
        <v>44327</v>
      </c>
      <c r="C10" s="27"/>
      <c r="D10" s="27"/>
      <c r="E10" s="27"/>
      <c r="F10" s="27"/>
      <c r="G10" s="27"/>
      <c r="H10" s="27"/>
      <c r="I10" s="27"/>
      <c r="J10" s="27"/>
      <c r="K10" s="27">
        <v>2</v>
      </c>
      <c r="L10" s="27"/>
      <c r="M10" s="27"/>
      <c r="N10" s="27"/>
      <c r="O10" s="27">
        <v>0.5</v>
      </c>
      <c r="P10" s="27">
        <v>4.5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>SUM(C10:AU10)</f>
        <v>7</v>
      </c>
      <c r="AW10" s="93"/>
    </row>
    <row r="11" spans="1:49" ht="18.75" customHeight="1" x14ac:dyDescent="0.3">
      <c r="A11" s="158"/>
      <c r="B11" s="5">
        <v>44328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>
        <v>4.5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>SUM(C11:AU11)</f>
        <v>4.5</v>
      </c>
      <c r="AW11" s="93"/>
    </row>
    <row r="12" spans="1:49" ht="18.75" customHeight="1" x14ac:dyDescent="0.3">
      <c r="A12" s="158"/>
      <c r="B12" s="5">
        <v>44329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3</v>
      </c>
      <c r="R12" s="27">
        <v>1</v>
      </c>
      <c r="S12" s="27">
        <v>1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>SUM(C12:AU12)</f>
        <v>5</v>
      </c>
      <c r="AW12" s="93"/>
    </row>
    <row r="13" spans="1:49" ht="19.5" customHeight="1" thickBot="1" x14ac:dyDescent="0.35">
      <c r="A13" s="158"/>
      <c r="B13" s="5">
        <v>44330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0.5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37"/>
      <c r="AJ13" s="37"/>
      <c r="AK13" s="37"/>
      <c r="AL13" s="37"/>
      <c r="AN13" s="37"/>
      <c r="AO13" s="37"/>
      <c r="AP13" s="37"/>
      <c r="AQ13" s="37"/>
      <c r="AR13" s="37"/>
      <c r="AS13" s="37"/>
      <c r="AT13" s="37"/>
      <c r="AU13" s="37"/>
      <c r="AV13" s="37">
        <f>SUM(C13:AU13)</f>
        <v>0.5</v>
      </c>
      <c r="AW13" s="93"/>
    </row>
    <row r="14" spans="1:49" s="98" customFormat="1" ht="16.5" customHeight="1" thickTop="1" thickBot="1" x14ac:dyDescent="0.3">
      <c r="A14" s="158"/>
      <c r="B14" s="96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</row>
    <row r="15" spans="1:49" ht="19.5" customHeight="1" thickTop="1" x14ac:dyDescent="0.3">
      <c r="A15" s="158"/>
      <c r="B15" s="5">
        <v>44333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>
        <v>4.5</v>
      </c>
      <c r="U15" s="27">
        <v>1.5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>SUM(C15:AU15)</f>
        <v>6</v>
      </c>
      <c r="AW15" s="93"/>
    </row>
    <row r="16" spans="1:49" ht="18.75" customHeight="1" x14ac:dyDescent="0.3">
      <c r="A16" s="158"/>
      <c r="B16" s="5">
        <v>44334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>
        <v>2</v>
      </c>
      <c r="W16" s="27">
        <v>5.5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>SUM(C16:AU16)</f>
        <v>7.5</v>
      </c>
      <c r="AW16" s="93"/>
    </row>
    <row r="17" spans="1:49" ht="18.75" customHeight="1" x14ac:dyDescent="0.3">
      <c r="A17" s="158"/>
      <c r="B17" s="5">
        <v>44335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>
        <v>0.5</v>
      </c>
      <c r="W17" s="27">
        <v>5.5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>SUM(C17:AU17)</f>
        <v>6</v>
      </c>
      <c r="AW17" s="93"/>
    </row>
    <row r="18" spans="1:49" ht="18.75" customHeight="1" x14ac:dyDescent="0.3">
      <c r="A18" s="158"/>
      <c r="B18" s="5">
        <v>44336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>
        <v>1</v>
      </c>
      <c r="N18" s="27"/>
      <c r="O18" s="27"/>
      <c r="P18" s="27"/>
      <c r="Q18" s="27"/>
      <c r="R18" s="27">
        <v>2</v>
      </c>
      <c r="S18" s="27"/>
      <c r="T18" s="27"/>
      <c r="U18" s="27">
        <v>0.25</v>
      </c>
      <c r="V18" s="27"/>
      <c r="W18" s="27"/>
      <c r="X18" s="27">
        <v>2.5</v>
      </c>
      <c r="Y18" s="27">
        <v>1</v>
      </c>
      <c r="Z18" s="27"/>
      <c r="AA18" s="27"/>
      <c r="AB18" s="27"/>
      <c r="AC18" s="27"/>
      <c r="AD18" s="27"/>
      <c r="AE18" s="27"/>
      <c r="AF18" s="27"/>
      <c r="AG18" s="27"/>
      <c r="AH18" s="2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>SUM(C18:AU18)</f>
        <v>6.75</v>
      </c>
      <c r="AW18" s="93"/>
    </row>
    <row r="19" spans="1:49" ht="19.5" customHeight="1" thickBot="1" x14ac:dyDescent="0.35">
      <c r="A19" s="158"/>
      <c r="B19" s="5">
        <v>44337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>
        <v>2.5</v>
      </c>
      <c r="S19" s="27"/>
      <c r="T19" s="27"/>
      <c r="U19" s="27"/>
      <c r="V19" s="27">
        <v>3.5</v>
      </c>
      <c r="W19" s="27"/>
      <c r="X19" s="27"/>
      <c r="Y19" s="27"/>
      <c r="Z19" s="27">
        <v>1.5</v>
      </c>
      <c r="AA19" s="27"/>
      <c r="AB19" s="27"/>
      <c r="AC19" s="27"/>
      <c r="AD19" s="27"/>
      <c r="AE19" s="27"/>
      <c r="AF19" s="27"/>
      <c r="AG19" s="27"/>
      <c r="AH19" s="2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>SUM(C19:AU19)</f>
        <v>7.5</v>
      </c>
      <c r="AW19" s="93"/>
    </row>
    <row r="20" spans="1:49" s="98" customFormat="1" ht="16.5" customHeight="1" thickTop="1" thickBot="1" x14ac:dyDescent="0.3">
      <c r="A20" s="158"/>
      <c r="B20" s="96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W20" s="97"/>
    </row>
    <row r="21" spans="1:49" ht="19.5" customHeight="1" thickTop="1" x14ac:dyDescent="0.3">
      <c r="A21" s="158"/>
      <c r="B21" s="5">
        <v>44340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>
        <v>4.5</v>
      </c>
      <c r="S21" s="27"/>
      <c r="T21" s="27"/>
      <c r="U21" s="27">
        <v>0.5</v>
      </c>
      <c r="V21" s="27"/>
      <c r="W21" s="27"/>
      <c r="X21" s="27"/>
      <c r="Y21" s="27"/>
      <c r="Z21" s="27">
        <v>1</v>
      </c>
      <c r="AA21" s="27">
        <v>1.5</v>
      </c>
      <c r="AB21" s="27"/>
      <c r="AC21" s="27"/>
      <c r="AD21" s="27"/>
      <c r="AE21" s="27"/>
      <c r="AF21" s="27"/>
      <c r="AG21" s="27"/>
      <c r="AH21" s="2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>SUM(C21:AU21)</f>
        <v>7.5</v>
      </c>
      <c r="AW21" s="93"/>
    </row>
    <row r="22" spans="1:49" ht="18.75" customHeight="1" x14ac:dyDescent="0.3">
      <c r="A22" s="158"/>
      <c r="B22" s="5">
        <v>44341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>
        <v>3</v>
      </c>
      <c r="S22" s="27"/>
      <c r="T22" s="27"/>
      <c r="U22" s="27"/>
      <c r="V22" s="27"/>
      <c r="W22" s="27"/>
      <c r="X22" s="27"/>
      <c r="Y22" s="27"/>
      <c r="Z22" s="27">
        <v>3</v>
      </c>
      <c r="AA22" s="27"/>
      <c r="AB22" s="27"/>
      <c r="AC22" s="27"/>
      <c r="AD22" s="27"/>
      <c r="AE22" s="27"/>
      <c r="AF22" s="27"/>
      <c r="AG22" s="27"/>
      <c r="AH22" s="2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>SUM(C22:AU22)</f>
        <v>6</v>
      </c>
      <c r="AW22" s="93"/>
    </row>
    <row r="23" spans="1:49" ht="18.75" customHeight="1" x14ac:dyDescent="0.3">
      <c r="A23" s="158"/>
      <c r="B23" s="5">
        <v>44342</v>
      </c>
      <c r="C23" s="25"/>
      <c r="D23" s="27"/>
      <c r="E23" s="27"/>
      <c r="F23" s="27"/>
      <c r="G23" s="27"/>
      <c r="H23" s="27"/>
      <c r="I23" s="27"/>
      <c r="J23" s="27"/>
      <c r="K23" s="27"/>
      <c r="L23" s="27">
        <v>1.5</v>
      </c>
      <c r="M23" s="27"/>
      <c r="N23" s="27"/>
      <c r="O23" s="27"/>
      <c r="P23" s="27"/>
      <c r="Q23" s="27"/>
      <c r="R23" s="27">
        <v>3</v>
      </c>
      <c r="S23" s="27">
        <v>1.5</v>
      </c>
      <c r="T23" s="27"/>
      <c r="U23" s="27"/>
      <c r="V23" s="27"/>
      <c r="W23" s="27"/>
      <c r="X23" s="27"/>
      <c r="Y23" s="82"/>
      <c r="Z23" s="27"/>
      <c r="AA23" s="82"/>
      <c r="AB23" s="27"/>
      <c r="AC23" s="27">
        <v>0.25</v>
      </c>
      <c r="AD23" s="27"/>
      <c r="AE23" s="27"/>
      <c r="AF23" s="27"/>
      <c r="AG23" s="27"/>
      <c r="AH23" s="2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>SUM(C23:AU23)</f>
        <v>6.25</v>
      </c>
      <c r="AW23" s="93"/>
    </row>
    <row r="24" spans="1:49" ht="18.75" customHeight="1" x14ac:dyDescent="0.3">
      <c r="A24" s="158"/>
      <c r="B24" s="5">
        <v>44343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>
        <v>3</v>
      </c>
      <c r="S24" s="27">
        <v>1.25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>
        <v>2</v>
      </c>
      <c r="AE24" s="27">
        <v>1.5</v>
      </c>
      <c r="AF24" s="27"/>
      <c r="AG24" s="27"/>
      <c r="AH24" s="2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>SUM(C24:AU24)</f>
        <v>7.75</v>
      </c>
      <c r="AW24" s="93"/>
    </row>
    <row r="25" spans="1:49" ht="19.5" customHeight="1" thickBot="1" x14ac:dyDescent="0.35">
      <c r="A25" s="158"/>
      <c r="B25" s="5">
        <v>44344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>
        <v>4.5</v>
      </c>
      <c r="AG25" s="27">
        <v>3</v>
      </c>
      <c r="AH25" s="2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>SUM(C25:AU25)</f>
        <v>7.5</v>
      </c>
      <c r="AW25" s="93"/>
    </row>
    <row r="26" spans="1:49" s="98" customFormat="1" ht="16.5" customHeight="1" thickTop="1" thickBot="1" x14ac:dyDescent="0.3">
      <c r="A26" s="158"/>
      <c r="B26" s="96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W26" s="97"/>
    </row>
    <row r="27" spans="1:49" ht="19.5" customHeight="1" thickTop="1" x14ac:dyDescent="0.3">
      <c r="A27" s="158"/>
      <c r="B27" s="5">
        <v>44347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7"/>
      <c r="X27" s="27"/>
      <c r="Y27" s="27"/>
      <c r="Z27" s="27"/>
      <c r="AA27" s="27"/>
      <c r="AB27" s="27"/>
      <c r="AC27" s="27"/>
      <c r="AD27" s="27"/>
      <c r="AE27" s="25">
        <v>3</v>
      </c>
      <c r="AF27" s="25"/>
      <c r="AG27" s="25"/>
      <c r="AH27" s="25">
        <v>2.5</v>
      </c>
      <c r="AI27" s="31"/>
      <c r="AJ27" s="31"/>
      <c r="AK27" s="31"/>
      <c r="AL27" s="31"/>
      <c r="AM27" s="31"/>
      <c r="AN27" s="31"/>
      <c r="AO27" s="31"/>
      <c r="AP27" s="31"/>
      <c r="AQ27" s="37"/>
      <c r="AR27" s="37"/>
      <c r="AS27" s="37"/>
      <c r="AT27" s="37"/>
      <c r="AU27" s="37"/>
      <c r="AV27" s="37">
        <f t="shared" ref="AV27:AV32" si="0">SUM(C27:AU27)</f>
        <v>5.5</v>
      </c>
      <c r="AW27" s="93"/>
    </row>
    <row r="28" spans="1:49" ht="18.75" customHeight="1" x14ac:dyDescent="0.3">
      <c r="A28" s="158"/>
      <c r="B28" s="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25"/>
      <c r="AF28" s="25"/>
      <c r="AG28" s="25"/>
      <c r="AH28" s="25"/>
      <c r="AI28" s="31"/>
      <c r="AJ28" s="31"/>
      <c r="AK28" s="31"/>
      <c r="AL28" s="31"/>
      <c r="AM28" s="31"/>
      <c r="AN28" s="31"/>
      <c r="AO28" s="31"/>
      <c r="AP28" s="31"/>
      <c r="AQ28" s="37"/>
      <c r="AR28" s="37"/>
      <c r="AS28" s="37"/>
      <c r="AT28" s="37"/>
      <c r="AU28" s="37"/>
      <c r="AV28" s="37">
        <f t="shared" si="0"/>
        <v>0</v>
      </c>
      <c r="AW28" s="93"/>
    </row>
    <row r="29" spans="1:49" ht="18.75" customHeight="1" x14ac:dyDescent="0.3">
      <c r="A29" s="158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>
        <f t="shared" si="0"/>
        <v>0</v>
      </c>
      <c r="AW29" s="93"/>
    </row>
    <row r="30" spans="1:49" ht="18.75" customHeight="1" x14ac:dyDescent="0.3">
      <c r="A30" s="158"/>
      <c r="B30" s="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  <c r="AW30" s="93"/>
    </row>
    <row r="31" spans="1:49" s="35" customFormat="1" ht="19.5" customHeight="1" thickBot="1" x14ac:dyDescent="0.35">
      <c r="A31" s="158"/>
      <c r="B31" s="5"/>
      <c r="C31" s="27">
        <v>1</v>
      </c>
      <c r="D31" s="27">
        <v>1</v>
      </c>
      <c r="E31" s="27">
        <v>1</v>
      </c>
      <c r="F31" s="27">
        <v>1</v>
      </c>
      <c r="G31" s="27">
        <v>1.5</v>
      </c>
      <c r="H31" s="27">
        <v>1</v>
      </c>
      <c r="I31" s="27">
        <v>0.5</v>
      </c>
      <c r="J31" s="27">
        <v>1</v>
      </c>
      <c r="K31" s="27">
        <v>1</v>
      </c>
      <c r="L31" s="27">
        <v>1</v>
      </c>
      <c r="M31" s="27">
        <v>1</v>
      </c>
      <c r="N31" s="27">
        <v>0.5</v>
      </c>
      <c r="O31" s="27"/>
      <c r="P31" s="27">
        <v>1</v>
      </c>
      <c r="Q31" s="27">
        <v>1</v>
      </c>
      <c r="R31" s="27">
        <v>1.5</v>
      </c>
      <c r="S31" s="27">
        <v>1</v>
      </c>
      <c r="T31" s="27">
        <v>1</v>
      </c>
      <c r="U31" s="27">
        <v>1</v>
      </c>
      <c r="V31" s="27">
        <v>1.5</v>
      </c>
      <c r="W31" s="27">
        <v>1.25</v>
      </c>
      <c r="X31" s="27">
        <v>1</v>
      </c>
      <c r="Y31" s="27">
        <v>0.5</v>
      </c>
      <c r="Z31" s="27">
        <v>1</v>
      </c>
      <c r="AA31" s="27">
        <v>1</v>
      </c>
      <c r="AB31" s="27">
        <v>0</v>
      </c>
      <c r="AC31" s="27">
        <v>0.5</v>
      </c>
      <c r="AD31" s="27">
        <v>1</v>
      </c>
      <c r="AE31" s="27">
        <v>1</v>
      </c>
      <c r="AF31" s="27">
        <v>1</v>
      </c>
      <c r="AG31" s="27">
        <v>1</v>
      </c>
      <c r="AH31" s="27">
        <v>1</v>
      </c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29.75</v>
      </c>
      <c r="AW31" s="93"/>
    </row>
    <row r="32" spans="1:49" s="98" customFormat="1" ht="16.5" customHeight="1" thickTop="1" thickBot="1" x14ac:dyDescent="0.3">
      <c r="A32" s="159"/>
      <c r="B32" s="96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2"/>
      <c r="AV32" s="97">
        <f t="shared" si="0"/>
        <v>0</v>
      </c>
      <c r="AW32" s="97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4</v>
      </c>
      <c r="D33" s="95">
        <f t="shared" si="1"/>
        <v>7</v>
      </c>
      <c r="E33" s="95">
        <f t="shared" si="1"/>
        <v>2.5</v>
      </c>
      <c r="F33" s="95">
        <f t="shared" si="1"/>
        <v>5</v>
      </c>
      <c r="G33" s="95">
        <f t="shared" si="1"/>
        <v>6.75</v>
      </c>
      <c r="H33" s="95">
        <f t="shared" si="1"/>
        <v>4.75</v>
      </c>
      <c r="I33" s="95">
        <f t="shared" si="1"/>
        <v>1.5</v>
      </c>
      <c r="J33" s="95">
        <f t="shared" si="1"/>
        <v>6.5</v>
      </c>
      <c r="K33" s="95">
        <f t="shared" si="1"/>
        <v>4</v>
      </c>
      <c r="L33" s="95">
        <f t="shared" si="1"/>
        <v>3.5</v>
      </c>
      <c r="M33" s="95">
        <f t="shared" si="1"/>
        <v>10</v>
      </c>
      <c r="N33" s="95">
        <f t="shared" si="1"/>
        <v>1.5</v>
      </c>
      <c r="O33" s="95">
        <f t="shared" si="1"/>
        <v>0.5</v>
      </c>
      <c r="P33" s="95">
        <f t="shared" si="1"/>
        <v>5.5</v>
      </c>
      <c r="Q33" s="95">
        <f t="shared" si="1"/>
        <v>4</v>
      </c>
      <c r="R33" s="95">
        <f t="shared" si="1"/>
        <v>20.5</v>
      </c>
      <c r="S33" s="95">
        <f t="shared" si="1"/>
        <v>5.25</v>
      </c>
      <c r="T33" s="95">
        <f t="shared" si="1"/>
        <v>5.5</v>
      </c>
      <c r="U33" s="95">
        <f t="shared" si="1"/>
        <v>3.25</v>
      </c>
      <c r="V33" s="95">
        <f t="shared" si="1"/>
        <v>7.5</v>
      </c>
      <c r="W33" s="95">
        <f t="shared" si="1"/>
        <v>12.25</v>
      </c>
      <c r="X33" s="95">
        <f t="shared" si="1"/>
        <v>3.5</v>
      </c>
      <c r="Y33" s="95">
        <f t="shared" si="1"/>
        <v>1.5</v>
      </c>
      <c r="Z33" s="95">
        <f t="shared" si="1"/>
        <v>6.5</v>
      </c>
      <c r="AA33" s="95">
        <f t="shared" si="1"/>
        <v>2.5</v>
      </c>
      <c r="AB33" s="95">
        <f t="shared" si="1"/>
        <v>0</v>
      </c>
      <c r="AC33" s="95">
        <f t="shared" si="1"/>
        <v>0.75</v>
      </c>
      <c r="AD33" s="95">
        <f t="shared" si="1"/>
        <v>3</v>
      </c>
      <c r="AE33" s="95">
        <f t="shared" si="1"/>
        <v>5.5</v>
      </c>
      <c r="AF33" s="95">
        <f t="shared" si="1"/>
        <v>5.5</v>
      </c>
      <c r="AG33" s="95">
        <f t="shared" si="1"/>
        <v>4</v>
      </c>
      <c r="AH33" s="95">
        <f t="shared" si="1"/>
        <v>3.5</v>
      </c>
      <c r="AI33" s="91">
        <f t="shared" si="1"/>
        <v>0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157.5</v>
      </c>
      <c r="AW33" s="93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List33"/>
  <dimension ref="A1:AW34"/>
  <sheetViews>
    <sheetView topLeftCell="Z1" zoomScale="70" zoomScaleNormal="70" workbookViewId="0">
      <selection activeCell="AU42" sqref="AU42"/>
    </sheetView>
  </sheetViews>
  <sheetFormatPr defaultColWidth="15.7109375" defaultRowHeight="15" x14ac:dyDescent="0.25"/>
  <sheetData>
    <row r="1" spans="1:49" ht="19.5" customHeight="1" thickBot="1" x14ac:dyDescent="0.35">
      <c r="A1" s="154" t="s">
        <v>509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510</v>
      </c>
      <c r="D2" s="89" t="s">
        <v>427</v>
      </c>
      <c r="E2" s="89" t="s">
        <v>507</v>
      </c>
      <c r="F2" s="89" t="s">
        <v>471</v>
      </c>
      <c r="G2" s="89" t="s">
        <v>428</v>
      </c>
      <c r="H2" s="89" t="s">
        <v>511</v>
      </c>
      <c r="I2" s="89" t="s">
        <v>512</v>
      </c>
      <c r="J2" s="89" t="s">
        <v>513</v>
      </c>
      <c r="K2" s="89" t="s">
        <v>514</v>
      </c>
      <c r="L2" s="89" t="s">
        <v>515</v>
      </c>
      <c r="M2" s="89" t="s">
        <v>516</v>
      </c>
      <c r="N2" s="89" t="s">
        <v>517</v>
      </c>
      <c r="O2" s="89" t="s">
        <v>397</v>
      </c>
      <c r="P2" s="89" t="s">
        <v>451</v>
      </c>
      <c r="Q2" s="89" t="s">
        <v>518</v>
      </c>
      <c r="R2" s="89" t="s">
        <v>519</v>
      </c>
      <c r="S2" s="89" t="s">
        <v>497</v>
      </c>
      <c r="T2" s="89" t="s">
        <v>473</v>
      </c>
      <c r="U2" s="89" t="s">
        <v>407</v>
      </c>
      <c r="V2" s="89" t="s">
        <v>452</v>
      </c>
      <c r="W2" s="89" t="s">
        <v>520</v>
      </c>
      <c r="X2" s="89" t="s">
        <v>391</v>
      </c>
      <c r="Y2" s="89" t="s">
        <v>494</v>
      </c>
      <c r="Z2" s="89" t="s">
        <v>505</v>
      </c>
      <c r="AA2" s="89" t="s">
        <v>377</v>
      </c>
      <c r="AB2" s="89" t="s">
        <v>521</v>
      </c>
      <c r="AC2" s="89" t="s">
        <v>522</v>
      </c>
      <c r="AD2" s="89" t="s">
        <v>432</v>
      </c>
      <c r="AE2" s="89" t="s">
        <v>523</v>
      </c>
      <c r="AF2" s="89" t="s">
        <v>524</v>
      </c>
      <c r="AG2" s="89" t="s">
        <v>495</v>
      </c>
      <c r="AH2" s="89" t="s">
        <v>525</v>
      </c>
      <c r="AI2" s="89" t="s">
        <v>526</v>
      </c>
      <c r="AJ2" s="89" t="s">
        <v>527</v>
      </c>
      <c r="AK2" s="89" t="s">
        <v>528</v>
      </c>
      <c r="AL2" s="89" t="s">
        <v>529</v>
      </c>
      <c r="AM2" s="89" t="s">
        <v>449</v>
      </c>
      <c r="AN2" s="89" t="s">
        <v>530</v>
      </c>
      <c r="AO2" s="89" t="s">
        <v>268</v>
      </c>
      <c r="AP2" s="89" t="s">
        <v>298</v>
      </c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57" t="s">
        <v>29</v>
      </c>
      <c r="B3" s="9"/>
      <c r="C3" s="106"/>
      <c r="D3" s="107"/>
      <c r="E3" s="107"/>
      <c r="F3" s="107"/>
      <c r="G3" s="120"/>
      <c r="H3" s="107"/>
      <c r="I3" s="120"/>
      <c r="J3" s="107"/>
      <c r="K3" s="107"/>
      <c r="L3" s="120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0</v>
      </c>
      <c r="AW3" s="114"/>
    </row>
    <row r="4" spans="1:49" ht="19.5" customHeight="1" thickBot="1" x14ac:dyDescent="0.35">
      <c r="A4" s="158"/>
      <c r="B4" s="9">
        <v>44348</v>
      </c>
      <c r="C4" s="116">
        <v>2.5</v>
      </c>
      <c r="D4" s="117">
        <v>0.5</v>
      </c>
      <c r="E4" s="117">
        <v>1</v>
      </c>
      <c r="F4" s="117">
        <v>1.5</v>
      </c>
      <c r="G4" s="117"/>
      <c r="H4" s="108"/>
      <c r="I4" s="117"/>
      <c r="J4" s="117"/>
      <c r="K4" s="117"/>
      <c r="L4" s="117"/>
      <c r="M4" s="108"/>
      <c r="N4" s="117"/>
      <c r="O4" s="108"/>
      <c r="P4" s="117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5.5</v>
      </c>
      <c r="AW4" s="114"/>
    </row>
    <row r="5" spans="1:49" ht="19.5" customHeight="1" thickBot="1" x14ac:dyDescent="0.35">
      <c r="A5" s="158"/>
      <c r="B5" s="9">
        <v>44349</v>
      </c>
      <c r="C5" s="117">
        <v>1</v>
      </c>
      <c r="D5" s="117"/>
      <c r="E5" s="117"/>
      <c r="F5" s="117"/>
      <c r="G5" s="117">
        <v>1</v>
      </c>
      <c r="H5" s="117">
        <v>2.5</v>
      </c>
      <c r="I5" s="117">
        <v>2</v>
      </c>
      <c r="J5" s="117">
        <v>0.5</v>
      </c>
      <c r="K5" s="117"/>
      <c r="L5" s="117"/>
      <c r="M5" s="108"/>
      <c r="N5" s="117"/>
      <c r="O5" s="117"/>
      <c r="P5" s="117"/>
      <c r="Q5" s="117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7</v>
      </c>
      <c r="AW5" s="114"/>
    </row>
    <row r="6" spans="1:49" ht="19.5" customHeight="1" thickBot="1" x14ac:dyDescent="0.35">
      <c r="A6" s="158"/>
      <c r="B6" s="9">
        <v>44350</v>
      </c>
      <c r="C6" s="117"/>
      <c r="D6" s="120"/>
      <c r="E6" s="120"/>
      <c r="F6" s="120"/>
      <c r="G6" s="120"/>
      <c r="H6" s="120"/>
      <c r="I6" s="120"/>
      <c r="J6" s="120"/>
      <c r="K6" s="120">
        <v>2.5</v>
      </c>
      <c r="L6" s="120">
        <v>1.5</v>
      </c>
      <c r="M6" s="120">
        <v>1</v>
      </c>
      <c r="N6" s="120"/>
      <c r="O6" s="120"/>
      <c r="P6" s="120"/>
      <c r="Q6" s="120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5</v>
      </c>
      <c r="AW6" s="114"/>
    </row>
    <row r="7" spans="1:49" ht="19.5" customHeight="1" thickBot="1" x14ac:dyDescent="0.35">
      <c r="A7" s="158"/>
      <c r="B7" s="9">
        <v>44351</v>
      </c>
      <c r="C7" s="118"/>
      <c r="D7" s="117"/>
      <c r="E7" s="117"/>
      <c r="F7" s="117"/>
      <c r="G7" s="108"/>
      <c r="H7" s="117"/>
      <c r="I7" s="117"/>
      <c r="J7" s="117"/>
      <c r="K7" s="117"/>
      <c r="L7" s="117"/>
      <c r="M7" s="108"/>
      <c r="N7" s="117">
        <v>2</v>
      </c>
      <c r="O7" s="117">
        <v>1.5</v>
      </c>
      <c r="P7" s="117"/>
      <c r="Q7" s="117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3.5</v>
      </c>
      <c r="AW7" s="114"/>
    </row>
    <row r="8" spans="1:49" s="98" customFormat="1" ht="16.5" customHeight="1" thickTop="1" thickBot="1" x14ac:dyDescent="0.3">
      <c r="A8" s="158"/>
      <c r="B8" s="96"/>
      <c r="C8" s="119"/>
      <c r="D8" s="119"/>
      <c r="E8" s="119"/>
      <c r="F8" s="119"/>
      <c r="G8" s="111"/>
      <c r="H8" s="119"/>
      <c r="I8" s="119"/>
      <c r="J8" s="119"/>
      <c r="K8" s="119"/>
      <c r="L8" s="119"/>
      <c r="M8" s="111"/>
      <c r="N8" s="119"/>
      <c r="O8" s="119"/>
      <c r="P8" s="119"/>
      <c r="Q8" s="119"/>
      <c r="R8" s="119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58"/>
      <c r="B9" s="5">
        <v>44354</v>
      </c>
      <c r="C9" s="117">
        <v>1.5</v>
      </c>
      <c r="D9" s="117"/>
      <c r="E9" s="117"/>
      <c r="F9" s="117"/>
      <c r="G9" s="108"/>
      <c r="H9" s="117"/>
      <c r="I9" s="117"/>
      <c r="J9" s="117"/>
      <c r="K9" s="108"/>
      <c r="L9" s="117"/>
      <c r="M9" s="108"/>
      <c r="N9" s="117">
        <v>2</v>
      </c>
      <c r="O9" s="117"/>
      <c r="P9" s="117">
        <v>3.5</v>
      </c>
      <c r="Q9" s="117">
        <v>0.5</v>
      </c>
      <c r="R9" s="117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7.5</v>
      </c>
      <c r="AW9" s="114"/>
    </row>
    <row r="10" spans="1:49" ht="18.75" customHeight="1" x14ac:dyDescent="0.3">
      <c r="A10" s="158"/>
      <c r="B10" s="5">
        <v>44355</v>
      </c>
      <c r="C10" s="117"/>
      <c r="D10" s="117"/>
      <c r="E10" s="117"/>
      <c r="F10" s="108"/>
      <c r="G10" s="108"/>
      <c r="H10" s="117"/>
      <c r="I10" s="117"/>
      <c r="J10" s="117"/>
      <c r="K10" s="108"/>
      <c r="L10" s="117"/>
      <c r="M10" s="108"/>
      <c r="N10" s="117"/>
      <c r="O10" s="117">
        <v>3</v>
      </c>
      <c r="P10" s="117"/>
      <c r="Q10" s="117"/>
      <c r="R10" s="117">
        <v>2.5</v>
      </c>
      <c r="S10" s="117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5.5</v>
      </c>
      <c r="AW10" s="114"/>
    </row>
    <row r="11" spans="1:49" ht="18.75" customHeight="1" x14ac:dyDescent="0.3">
      <c r="A11" s="158"/>
      <c r="B11" s="5">
        <v>44356</v>
      </c>
      <c r="C11" s="117"/>
      <c r="D11" s="117"/>
      <c r="E11" s="117"/>
      <c r="F11" s="108"/>
      <c r="G11" s="108"/>
      <c r="H11" s="117"/>
      <c r="I11" s="117"/>
      <c r="J11" s="117"/>
      <c r="K11" s="108"/>
      <c r="L11" s="117"/>
      <c r="M11" s="108"/>
      <c r="N11" s="117"/>
      <c r="O11" s="117"/>
      <c r="P11" s="117"/>
      <c r="Q11" s="117"/>
      <c r="R11" s="117"/>
      <c r="S11" s="117">
        <v>5</v>
      </c>
      <c r="T11" s="117"/>
      <c r="U11" s="108"/>
      <c r="V11" s="108"/>
      <c r="W11" s="108"/>
      <c r="X11" s="117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5</v>
      </c>
      <c r="AW11" s="114"/>
    </row>
    <row r="12" spans="1:49" ht="18.75" customHeight="1" x14ac:dyDescent="0.3">
      <c r="A12" s="158"/>
      <c r="B12" s="5">
        <v>44357</v>
      </c>
      <c r="C12" s="117"/>
      <c r="D12" s="117"/>
      <c r="E12" s="108"/>
      <c r="F12" s="108"/>
      <c r="G12" s="108"/>
      <c r="H12" s="117"/>
      <c r="I12" s="117"/>
      <c r="J12" s="117"/>
      <c r="K12" s="108"/>
      <c r="L12" s="117"/>
      <c r="M12" s="108"/>
      <c r="N12" s="108"/>
      <c r="O12" s="117"/>
      <c r="P12" s="117"/>
      <c r="Q12" s="117"/>
      <c r="R12" s="117"/>
      <c r="S12" s="117">
        <v>4</v>
      </c>
      <c r="T12" s="117"/>
      <c r="U12" s="117"/>
      <c r="V12" s="117"/>
      <c r="W12" s="108"/>
      <c r="X12" s="117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4</v>
      </c>
      <c r="AW12" s="114" t="s">
        <v>531</v>
      </c>
    </row>
    <row r="13" spans="1:49" ht="19.5" customHeight="1" thickBot="1" x14ac:dyDescent="0.35">
      <c r="A13" s="158"/>
      <c r="B13" s="5">
        <v>44358</v>
      </c>
      <c r="C13" s="117"/>
      <c r="D13" s="108"/>
      <c r="E13" s="108"/>
      <c r="F13" s="108"/>
      <c r="G13" s="108"/>
      <c r="H13" s="117"/>
      <c r="I13" s="117"/>
      <c r="J13" s="117"/>
      <c r="K13" s="108"/>
      <c r="L13" s="117"/>
      <c r="M13" s="108"/>
      <c r="N13" s="108"/>
      <c r="O13" s="117"/>
      <c r="P13" s="117"/>
      <c r="Q13" s="108"/>
      <c r="R13" s="117"/>
      <c r="S13" s="117"/>
      <c r="T13" s="117">
        <v>1</v>
      </c>
      <c r="U13" s="117">
        <v>2</v>
      </c>
      <c r="V13" s="117">
        <v>1</v>
      </c>
      <c r="W13" s="108"/>
      <c r="X13" s="117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1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4</v>
      </c>
      <c r="AW13" s="114"/>
    </row>
    <row r="14" spans="1:49" s="98" customFormat="1" ht="16.5" customHeight="1" thickTop="1" thickBot="1" x14ac:dyDescent="0.3">
      <c r="A14" s="158"/>
      <c r="B14" s="96"/>
      <c r="C14" s="119"/>
      <c r="D14" s="111"/>
      <c r="E14" s="111"/>
      <c r="F14" s="111"/>
      <c r="G14" s="111"/>
      <c r="H14" s="119"/>
      <c r="I14" s="119"/>
      <c r="J14" s="119"/>
      <c r="K14" s="111"/>
      <c r="L14" s="111"/>
      <c r="M14" s="111"/>
      <c r="N14" s="111"/>
      <c r="O14" s="111"/>
      <c r="P14" s="111"/>
      <c r="Q14" s="111"/>
      <c r="R14" s="119"/>
      <c r="S14" s="119"/>
      <c r="T14" s="119"/>
      <c r="U14" s="119"/>
      <c r="V14" s="119"/>
      <c r="W14" s="111"/>
      <c r="X14" s="119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58"/>
      <c r="B15" s="5">
        <v>44361</v>
      </c>
      <c r="C15" s="117"/>
      <c r="D15" s="108"/>
      <c r="E15" s="108"/>
      <c r="F15" s="108"/>
      <c r="G15" s="108"/>
      <c r="H15" s="117"/>
      <c r="I15" s="108"/>
      <c r="J15" s="117">
        <v>2.5</v>
      </c>
      <c r="K15" s="108"/>
      <c r="L15" s="108"/>
      <c r="M15" s="108"/>
      <c r="N15" s="108"/>
      <c r="O15" s="108"/>
      <c r="P15" s="108"/>
      <c r="Q15" s="108"/>
      <c r="R15" s="108"/>
      <c r="S15" s="117">
        <v>0.5</v>
      </c>
      <c r="T15" s="117"/>
      <c r="U15" s="117">
        <v>1</v>
      </c>
      <c r="V15" s="117">
        <v>2</v>
      </c>
      <c r="W15" s="117"/>
      <c r="X15" s="117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>SUM(C15:AU15)</f>
        <v>6</v>
      </c>
      <c r="AW15" s="114"/>
    </row>
    <row r="16" spans="1:49" ht="18.75" customHeight="1" x14ac:dyDescent="0.3">
      <c r="A16" s="158"/>
      <c r="B16" s="5">
        <v>44362</v>
      </c>
      <c r="C16" s="117"/>
      <c r="D16" s="108"/>
      <c r="E16" s="108"/>
      <c r="F16" s="108"/>
      <c r="G16" s="108"/>
      <c r="H16" s="117"/>
      <c r="I16" s="108"/>
      <c r="J16" s="117"/>
      <c r="K16" s="108"/>
      <c r="L16" s="108"/>
      <c r="M16" s="108"/>
      <c r="N16" s="108"/>
      <c r="O16" s="108"/>
      <c r="P16" s="108"/>
      <c r="Q16" s="108"/>
      <c r="R16" s="108"/>
      <c r="S16" s="117"/>
      <c r="T16" s="117"/>
      <c r="U16" s="117"/>
      <c r="V16" s="117"/>
      <c r="W16" s="117">
        <v>4</v>
      </c>
      <c r="X16" s="117">
        <v>2.5</v>
      </c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>SUM(C16:AU16)</f>
        <v>6.5</v>
      </c>
      <c r="AW16" s="114"/>
    </row>
    <row r="17" spans="1:49" ht="18.75" customHeight="1" x14ac:dyDescent="0.3">
      <c r="A17" s="158"/>
      <c r="B17" s="5">
        <v>44363</v>
      </c>
      <c r="C17" s="117"/>
      <c r="D17" s="108"/>
      <c r="E17" s="108"/>
      <c r="F17" s="108"/>
      <c r="G17" s="108"/>
      <c r="H17" s="117"/>
      <c r="I17" s="108"/>
      <c r="J17" s="11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17"/>
      <c r="W17" s="117"/>
      <c r="X17" s="117">
        <v>3</v>
      </c>
      <c r="Y17" s="117">
        <v>1.5</v>
      </c>
      <c r="Z17" s="117">
        <v>1</v>
      </c>
      <c r="AA17" s="117">
        <v>0.5</v>
      </c>
      <c r="AB17" s="117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>SUM(C17:AU17)</f>
        <v>6</v>
      </c>
      <c r="AW17" s="114"/>
    </row>
    <row r="18" spans="1:49" ht="18.75" customHeight="1" x14ac:dyDescent="0.3">
      <c r="A18" s="158"/>
      <c r="B18" s="5">
        <v>44364</v>
      </c>
      <c r="C18" s="108"/>
      <c r="D18" s="108"/>
      <c r="E18" s="108"/>
      <c r="F18" s="108"/>
      <c r="G18" s="108"/>
      <c r="H18" s="117"/>
      <c r="I18" s="108"/>
      <c r="J18" s="117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17"/>
      <c r="X18" s="117">
        <v>1</v>
      </c>
      <c r="Y18" s="108"/>
      <c r="Z18" s="108"/>
      <c r="AA18" s="117">
        <v>3</v>
      </c>
      <c r="AB18" s="117">
        <v>2</v>
      </c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>SUM(C18:AU18)</f>
        <v>6</v>
      </c>
      <c r="AW18" s="114"/>
    </row>
    <row r="19" spans="1:49" ht="19.5" customHeight="1" thickBot="1" x14ac:dyDescent="0.35">
      <c r="A19" s="158"/>
      <c r="B19" s="5">
        <v>44365</v>
      </c>
      <c r="C19" s="108"/>
      <c r="D19" s="108"/>
      <c r="E19" s="108"/>
      <c r="F19" s="108"/>
      <c r="G19" s="108"/>
      <c r="H19" s="117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17"/>
      <c r="Y19" s="108"/>
      <c r="Z19" s="108"/>
      <c r="AA19" s="117">
        <v>6.5</v>
      </c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>SUM(C19:AU19)</f>
        <v>6.5</v>
      </c>
      <c r="AW19" s="114"/>
    </row>
    <row r="20" spans="1:49" s="98" customFormat="1" ht="16.5" customHeight="1" thickTop="1" thickBot="1" x14ac:dyDescent="0.3">
      <c r="A20" s="158"/>
      <c r="B20" s="96"/>
      <c r="C20" s="111"/>
      <c r="D20" s="111"/>
      <c r="E20" s="111"/>
      <c r="F20" s="111"/>
      <c r="G20" s="111"/>
      <c r="H20" s="119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9"/>
      <c r="Y20" s="111"/>
      <c r="Z20" s="111"/>
      <c r="AA20" s="119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/>
      <c r="AW20" s="115"/>
    </row>
    <row r="21" spans="1:49" ht="19.5" customHeight="1" thickTop="1" x14ac:dyDescent="0.3">
      <c r="A21" s="158"/>
      <c r="B21" s="5">
        <v>44368</v>
      </c>
      <c r="C21" s="110"/>
      <c r="D21" s="108"/>
      <c r="E21" s="108"/>
      <c r="F21" s="108"/>
      <c r="G21" s="108"/>
      <c r="H21" s="117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17">
        <v>2</v>
      </c>
      <c r="AB21" s="108"/>
      <c r="AC21" s="117">
        <v>2</v>
      </c>
      <c r="AD21" s="117">
        <v>1.5</v>
      </c>
      <c r="AE21" s="117">
        <v>1.5</v>
      </c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>SUM(C21:AU21)</f>
        <v>7</v>
      </c>
      <c r="AW21" s="114"/>
    </row>
    <row r="22" spans="1:49" ht="18.75" customHeight="1" x14ac:dyDescent="0.3">
      <c r="A22" s="158"/>
      <c r="B22" s="5">
        <v>44369</v>
      </c>
      <c r="C22" s="110"/>
      <c r="D22" s="108"/>
      <c r="E22" s="108"/>
      <c r="F22" s="108"/>
      <c r="G22" s="108"/>
      <c r="H22" s="117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17">
        <v>2</v>
      </c>
      <c r="AD22" s="108"/>
      <c r="AE22" s="108"/>
      <c r="AF22" s="117">
        <v>5</v>
      </c>
      <c r="AG22" s="117">
        <v>0.5</v>
      </c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>SUM(C22:AU22)</f>
        <v>7.5</v>
      </c>
      <c r="AW22" s="114"/>
    </row>
    <row r="23" spans="1:49" ht="18.75" customHeight="1" x14ac:dyDescent="0.3">
      <c r="A23" s="158"/>
      <c r="B23" s="5">
        <v>44370</v>
      </c>
      <c r="C23" s="110"/>
      <c r="D23" s="108"/>
      <c r="E23" s="108"/>
      <c r="F23" s="108"/>
      <c r="G23" s="108"/>
      <c r="H23" s="117">
        <v>4</v>
      </c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23"/>
      <c r="Z23" s="108"/>
      <c r="AA23" s="123"/>
      <c r="AB23" s="108"/>
      <c r="AC23" s="117"/>
      <c r="AD23" s="108"/>
      <c r="AE23" s="108"/>
      <c r="AF23" s="117">
        <v>1</v>
      </c>
      <c r="AG23" s="108"/>
      <c r="AH23" s="117">
        <v>1</v>
      </c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>SUM(C23:AU23)</f>
        <v>6</v>
      </c>
      <c r="AW23" s="114"/>
    </row>
    <row r="24" spans="1:49" ht="18.75" customHeight="1" x14ac:dyDescent="0.3">
      <c r="A24" s="158"/>
      <c r="B24" s="5">
        <v>44371</v>
      </c>
      <c r="C24" s="110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17"/>
      <c r="AG24" s="108"/>
      <c r="AH24" s="108"/>
      <c r="AI24" s="117">
        <v>1.5</v>
      </c>
      <c r="AJ24" s="117">
        <v>2</v>
      </c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>SUM(C24:AU24)</f>
        <v>3.5</v>
      </c>
      <c r="AW24" s="114"/>
    </row>
    <row r="25" spans="1:49" ht="19.5" customHeight="1" thickBot="1" x14ac:dyDescent="0.35">
      <c r="A25" s="158"/>
      <c r="B25" s="5">
        <v>44372</v>
      </c>
      <c r="C25" s="110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17">
        <v>2</v>
      </c>
      <c r="AA25" s="108"/>
      <c r="AB25" s="108"/>
      <c r="AC25" s="108"/>
      <c r="AD25" s="108"/>
      <c r="AE25" s="108"/>
      <c r="AF25" s="108"/>
      <c r="AG25" s="108"/>
      <c r="AH25" s="108"/>
      <c r="AI25" s="117"/>
      <c r="AJ25" s="117">
        <v>1.5</v>
      </c>
      <c r="AK25" s="117">
        <v>1.5</v>
      </c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>SUM(C25:AU25)</f>
        <v>5</v>
      </c>
      <c r="AW25" s="114"/>
    </row>
    <row r="26" spans="1:49" s="98" customFormat="1" ht="16.5" customHeight="1" thickTop="1" thickBot="1" x14ac:dyDescent="0.3">
      <c r="A26" s="158"/>
      <c r="B26" s="96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9"/>
      <c r="AA26" s="111"/>
      <c r="AB26" s="111"/>
      <c r="AC26" s="111"/>
      <c r="AD26" s="111"/>
      <c r="AE26" s="111"/>
      <c r="AF26" s="111"/>
      <c r="AG26" s="111"/>
      <c r="AH26" s="111"/>
      <c r="AI26" s="119"/>
      <c r="AJ26" s="119"/>
      <c r="AK26" s="119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58"/>
      <c r="B27" s="5">
        <v>44375</v>
      </c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17"/>
      <c r="AA27" s="108"/>
      <c r="AB27" s="108"/>
      <c r="AC27" s="108"/>
      <c r="AD27" s="108"/>
      <c r="AE27" s="110"/>
      <c r="AF27" s="110"/>
      <c r="AG27" s="110"/>
      <c r="AH27" s="110"/>
      <c r="AI27" s="118"/>
      <c r="AJ27" s="118"/>
      <c r="AK27" s="118"/>
      <c r="AL27" s="118">
        <v>4</v>
      </c>
      <c r="AM27" s="118">
        <v>1.5</v>
      </c>
      <c r="AN27" s="118">
        <v>1</v>
      </c>
      <c r="AO27" s="110"/>
      <c r="AP27" s="110"/>
      <c r="AQ27" s="108"/>
      <c r="AR27" s="108"/>
      <c r="AS27" s="108"/>
      <c r="AT27" s="108"/>
      <c r="AU27" s="108"/>
      <c r="AV27" s="108">
        <f t="shared" ref="AV27:AV32" si="0">SUM(C27:AU27)</f>
        <v>6.5</v>
      </c>
      <c r="AW27" s="114"/>
    </row>
    <row r="28" spans="1:49" ht="18.75" customHeight="1" x14ac:dyDescent="0.3">
      <c r="A28" s="158"/>
      <c r="B28" s="5">
        <v>44376</v>
      </c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17"/>
      <c r="AA28" s="108"/>
      <c r="AB28" s="108"/>
      <c r="AC28" s="108"/>
      <c r="AD28" s="108"/>
      <c r="AE28" s="110"/>
      <c r="AF28" s="110"/>
      <c r="AG28" s="110"/>
      <c r="AH28" s="110"/>
      <c r="AI28" s="118"/>
      <c r="AJ28" s="118">
        <v>7.5</v>
      </c>
      <c r="AK28" s="118"/>
      <c r="AL28" s="118"/>
      <c r="AM28" s="118"/>
      <c r="AN28" s="118"/>
      <c r="AO28" s="110"/>
      <c r="AP28" s="110"/>
      <c r="AQ28" s="108"/>
      <c r="AR28" s="108"/>
      <c r="AS28" s="108"/>
      <c r="AT28" s="108"/>
      <c r="AU28" s="108"/>
      <c r="AV28" s="108">
        <f t="shared" si="0"/>
        <v>7.5</v>
      </c>
      <c r="AW28" s="114"/>
    </row>
    <row r="29" spans="1:49" ht="18.75" customHeight="1" x14ac:dyDescent="0.3">
      <c r="A29" s="158"/>
      <c r="B29" s="5">
        <v>44377</v>
      </c>
      <c r="C29" s="117">
        <v>0.5</v>
      </c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17"/>
      <c r="AA29" s="108"/>
      <c r="AB29" s="108"/>
      <c r="AC29" s="108"/>
      <c r="AD29" s="108"/>
      <c r="AE29" s="108"/>
      <c r="AF29" s="108"/>
      <c r="AG29" s="108"/>
      <c r="AH29" s="108"/>
      <c r="AI29" s="117"/>
      <c r="AJ29" s="117"/>
      <c r="AK29" s="117"/>
      <c r="AL29" s="117"/>
      <c r="AM29" s="117">
        <v>0.5</v>
      </c>
      <c r="AN29" s="117">
        <v>3.5</v>
      </c>
      <c r="AO29" s="117">
        <v>1</v>
      </c>
      <c r="AP29" s="117">
        <v>1</v>
      </c>
      <c r="AQ29" s="108"/>
      <c r="AR29" s="108"/>
      <c r="AS29" s="108"/>
      <c r="AT29" s="108"/>
      <c r="AU29" s="108"/>
      <c r="AV29" s="108">
        <f t="shared" si="0"/>
        <v>6.5</v>
      </c>
      <c r="AW29" s="114"/>
    </row>
    <row r="30" spans="1:49" ht="18.75" customHeight="1" x14ac:dyDescent="0.3">
      <c r="A30" s="158"/>
      <c r="B30" s="5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17"/>
      <c r="AA30" s="108"/>
      <c r="AB30" s="108"/>
      <c r="AC30" s="108"/>
      <c r="AD30" s="108"/>
      <c r="AE30" s="108"/>
      <c r="AF30" s="108"/>
      <c r="AG30" s="108"/>
      <c r="AH30" s="108"/>
      <c r="AI30" s="117"/>
      <c r="AJ30" s="117"/>
      <c r="AK30" s="117"/>
      <c r="AL30" s="117"/>
      <c r="AM30" s="117"/>
      <c r="AN30" s="117"/>
      <c r="AO30" s="108"/>
      <c r="AP30" s="117"/>
      <c r="AQ30" s="108"/>
      <c r="AR30" s="108"/>
      <c r="AS30" s="108"/>
      <c r="AT30" s="108"/>
      <c r="AU30" s="108"/>
      <c r="AV30" s="108">
        <f t="shared" si="0"/>
        <v>0</v>
      </c>
      <c r="AW30" s="114"/>
    </row>
    <row r="31" spans="1:49" s="35" customFormat="1" ht="19.5" customHeight="1" thickBot="1" x14ac:dyDescent="0.35">
      <c r="A31" s="158"/>
      <c r="B31" s="5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17">
        <v>0.5</v>
      </c>
      <c r="T31" s="108"/>
      <c r="U31" s="108"/>
      <c r="V31" s="108"/>
      <c r="W31" s="117">
        <v>0.5</v>
      </c>
      <c r="X31" s="118">
        <v>0.5</v>
      </c>
      <c r="Y31" s="110"/>
      <c r="Z31" s="118">
        <v>0.5</v>
      </c>
      <c r="AA31" s="118">
        <v>0.5</v>
      </c>
      <c r="AB31" s="118">
        <v>0.5</v>
      </c>
      <c r="AC31" s="118">
        <v>0.5</v>
      </c>
      <c r="AD31" s="118">
        <v>0.5</v>
      </c>
      <c r="AE31" s="118">
        <v>0.5</v>
      </c>
      <c r="AF31" s="118">
        <v>0.5</v>
      </c>
      <c r="AG31" s="110"/>
      <c r="AH31" s="118">
        <v>0.5</v>
      </c>
      <c r="AI31" s="118">
        <v>0.5</v>
      </c>
      <c r="AJ31" s="118">
        <v>0.5</v>
      </c>
      <c r="AK31" s="118">
        <v>0.5</v>
      </c>
      <c r="AL31" s="118">
        <v>0.5</v>
      </c>
      <c r="AM31" s="118">
        <v>0.5</v>
      </c>
      <c r="AN31" s="118">
        <v>0.5</v>
      </c>
      <c r="AO31" s="110"/>
      <c r="AP31" s="110"/>
      <c r="AQ31" s="110"/>
      <c r="AR31" s="110"/>
      <c r="AS31" s="108"/>
      <c r="AT31" s="108"/>
      <c r="AU31" s="108"/>
      <c r="AV31" s="108">
        <f t="shared" si="0"/>
        <v>8.5</v>
      </c>
      <c r="AW31" s="114"/>
    </row>
    <row r="32" spans="1:49" s="98" customFormat="1" ht="16.5" customHeight="1" thickTop="1" thickBot="1" x14ac:dyDescent="0.3">
      <c r="A32" s="159"/>
      <c r="B32" s="96"/>
      <c r="C32" s="100">
        <v>1</v>
      </c>
      <c r="D32" s="100">
        <v>0.5</v>
      </c>
      <c r="E32" s="100">
        <v>0.5</v>
      </c>
      <c r="F32" s="100">
        <v>1</v>
      </c>
      <c r="G32" s="100">
        <v>0.5</v>
      </c>
      <c r="H32" s="100">
        <v>1</v>
      </c>
      <c r="I32" s="100">
        <v>1</v>
      </c>
      <c r="J32" s="100">
        <v>0.5</v>
      </c>
      <c r="K32" s="100">
        <v>1</v>
      </c>
      <c r="L32" s="100">
        <v>1</v>
      </c>
      <c r="M32" s="100">
        <v>0.5</v>
      </c>
      <c r="N32" s="100">
        <v>1</v>
      </c>
      <c r="O32" s="100">
        <v>1</v>
      </c>
      <c r="P32" s="100">
        <v>1</v>
      </c>
      <c r="Q32" s="100">
        <v>0.5</v>
      </c>
      <c r="R32" s="100">
        <v>0.5</v>
      </c>
      <c r="S32" s="100">
        <v>1</v>
      </c>
      <c r="T32" s="100">
        <v>0.5</v>
      </c>
      <c r="U32" s="100">
        <v>1</v>
      </c>
      <c r="V32" s="100">
        <v>1</v>
      </c>
      <c r="W32" s="100">
        <v>1</v>
      </c>
      <c r="X32" s="100">
        <v>1</v>
      </c>
      <c r="Y32" s="100">
        <v>0.5</v>
      </c>
      <c r="Z32" s="100">
        <v>0.5</v>
      </c>
      <c r="AA32" s="100">
        <v>1</v>
      </c>
      <c r="AB32" s="100">
        <v>1</v>
      </c>
      <c r="AC32" s="100">
        <v>0.5</v>
      </c>
      <c r="AD32" s="100">
        <v>0.5</v>
      </c>
      <c r="AE32" s="100">
        <v>1</v>
      </c>
      <c r="AF32" s="100">
        <v>1</v>
      </c>
      <c r="AG32" s="100">
        <v>0.5</v>
      </c>
      <c r="AH32" s="100">
        <v>0.5</v>
      </c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2"/>
      <c r="AV32" s="97">
        <f t="shared" si="0"/>
        <v>25</v>
      </c>
      <c r="AW32" s="115"/>
    </row>
    <row r="33" spans="1:49" ht="19.5" customHeight="1" thickBot="1" x14ac:dyDescent="0.35">
      <c r="A33" s="39" t="s">
        <v>30</v>
      </c>
      <c r="B33" s="41"/>
      <c r="C33" s="91">
        <f t="shared" ref="C33:AV33" si="1">SUM(C3:C32)</f>
        <v>6.5</v>
      </c>
      <c r="D33" s="91">
        <f t="shared" si="1"/>
        <v>1</v>
      </c>
      <c r="E33" s="91">
        <f t="shared" si="1"/>
        <v>1.5</v>
      </c>
      <c r="F33" s="91">
        <f t="shared" si="1"/>
        <v>2.5</v>
      </c>
      <c r="G33" s="91">
        <f t="shared" si="1"/>
        <v>1.5</v>
      </c>
      <c r="H33" s="91">
        <f t="shared" si="1"/>
        <v>7.5</v>
      </c>
      <c r="I33" s="91">
        <f t="shared" si="1"/>
        <v>3</v>
      </c>
      <c r="J33" s="91">
        <f t="shared" si="1"/>
        <v>3.5</v>
      </c>
      <c r="K33" s="91">
        <f t="shared" si="1"/>
        <v>3.5</v>
      </c>
      <c r="L33" s="91">
        <f t="shared" si="1"/>
        <v>2.5</v>
      </c>
      <c r="M33" s="91">
        <f t="shared" si="1"/>
        <v>1.5</v>
      </c>
      <c r="N33" s="91">
        <f t="shared" si="1"/>
        <v>5</v>
      </c>
      <c r="O33" s="91">
        <f t="shared" si="1"/>
        <v>5.5</v>
      </c>
      <c r="P33" s="91">
        <f t="shared" si="1"/>
        <v>4.5</v>
      </c>
      <c r="Q33" s="91">
        <f t="shared" si="1"/>
        <v>1</v>
      </c>
      <c r="R33" s="91">
        <f t="shared" si="1"/>
        <v>3</v>
      </c>
      <c r="S33" s="91">
        <f t="shared" si="1"/>
        <v>11</v>
      </c>
      <c r="T33" s="91">
        <f t="shared" si="1"/>
        <v>1.5</v>
      </c>
      <c r="U33" s="91">
        <f t="shared" si="1"/>
        <v>4</v>
      </c>
      <c r="V33" s="91">
        <f t="shared" si="1"/>
        <v>4</v>
      </c>
      <c r="W33" s="91">
        <f t="shared" si="1"/>
        <v>5.5</v>
      </c>
      <c r="X33" s="91">
        <f t="shared" si="1"/>
        <v>8</v>
      </c>
      <c r="Y33" s="91">
        <f t="shared" si="1"/>
        <v>2</v>
      </c>
      <c r="Z33" s="91">
        <f t="shared" si="1"/>
        <v>4</v>
      </c>
      <c r="AA33" s="91">
        <f t="shared" si="1"/>
        <v>13.5</v>
      </c>
      <c r="AB33" s="91">
        <f t="shared" si="1"/>
        <v>3.5</v>
      </c>
      <c r="AC33" s="91">
        <f t="shared" si="1"/>
        <v>5</v>
      </c>
      <c r="AD33" s="91">
        <f t="shared" si="1"/>
        <v>2.5</v>
      </c>
      <c r="AE33" s="91">
        <f t="shared" si="1"/>
        <v>3</v>
      </c>
      <c r="AF33" s="91">
        <f t="shared" si="1"/>
        <v>7.5</v>
      </c>
      <c r="AG33" s="91">
        <f t="shared" si="1"/>
        <v>1</v>
      </c>
      <c r="AH33" s="91">
        <f t="shared" si="1"/>
        <v>2</v>
      </c>
      <c r="AI33" s="91">
        <f t="shared" si="1"/>
        <v>2</v>
      </c>
      <c r="AJ33" s="91">
        <f t="shared" si="1"/>
        <v>11.5</v>
      </c>
      <c r="AK33" s="91">
        <f t="shared" si="1"/>
        <v>2</v>
      </c>
      <c r="AL33" s="91">
        <f t="shared" si="1"/>
        <v>4.5</v>
      </c>
      <c r="AM33" s="91">
        <f t="shared" si="1"/>
        <v>2.5</v>
      </c>
      <c r="AN33" s="91">
        <f t="shared" si="1"/>
        <v>5</v>
      </c>
      <c r="AO33" s="91">
        <f t="shared" si="1"/>
        <v>1</v>
      </c>
      <c r="AP33" s="91">
        <f t="shared" si="1"/>
        <v>1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161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List34"/>
  <dimension ref="A1:AW34"/>
  <sheetViews>
    <sheetView zoomScale="70" zoomScaleNormal="70" workbookViewId="0">
      <selection activeCell="AG2" sqref="AG2"/>
    </sheetView>
  </sheetViews>
  <sheetFormatPr defaultColWidth="15.7109375" defaultRowHeight="15" x14ac:dyDescent="0.25"/>
  <sheetData>
    <row r="1" spans="1:49" ht="19.5" customHeight="1" thickBot="1" x14ac:dyDescent="0.35">
      <c r="A1" s="154" t="s">
        <v>532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486</v>
      </c>
      <c r="D2" s="89" t="s">
        <v>374</v>
      </c>
      <c r="E2" s="89" t="s">
        <v>449</v>
      </c>
      <c r="F2" s="89" t="s">
        <v>397</v>
      </c>
      <c r="G2" s="89" t="s">
        <v>533</v>
      </c>
      <c r="H2" s="89" t="s">
        <v>437</v>
      </c>
      <c r="I2" s="89" t="s">
        <v>452</v>
      </c>
      <c r="J2" s="89" t="s">
        <v>268</v>
      </c>
      <c r="K2" s="89" t="s">
        <v>469</v>
      </c>
      <c r="L2" s="89" t="s">
        <v>452</v>
      </c>
      <c r="M2" s="89" t="s">
        <v>363</v>
      </c>
      <c r="N2" s="89" t="s">
        <v>534</v>
      </c>
      <c r="O2" s="89" t="s">
        <v>535</v>
      </c>
      <c r="P2" s="89" t="s">
        <v>521</v>
      </c>
      <c r="Q2" s="89" t="s">
        <v>527</v>
      </c>
      <c r="R2" s="89" t="s">
        <v>279</v>
      </c>
      <c r="S2" s="89" t="s">
        <v>536</v>
      </c>
      <c r="T2" s="89" t="s">
        <v>361</v>
      </c>
      <c r="U2" s="89" t="s">
        <v>437</v>
      </c>
      <c r="V2" s="89" t="s">
        <v>537</v>
      </c>
      <c r="W2" s="89" t="s">
        <v>379</v>
      </c>
      <c r="X2" s="89" t="s">
        <v>538</v>
      </c>
      <c r="Y2" s="89" t="s">
        <v>539</v>
      </c>
      <c r="Z2" s="89" t="s">
        <v>540</v>
      </c>
      <c r="AA2" s="89" t="s">
        <v>541</v>
      </c>
      <c r="AB2" s="89" t="s">
        <v>542</v>
      </c>
      <c r="AC2" s="89" t="s">
        <v>543</v>
      </c>
      <c r="AD2" s="89" t="s">
        <v>544</v>
      </c>
      <c r="AE2" s="89" t="s">
        <v>545</v>
      </c>
      <c r="AF2" s="89" t="s">
        <v>427</v>
      </c>
      <c r="AG2" s="89" t="s">
        <v>174</v>
      </c>
      <c r="AH2" s="89" t="s">
        <v>476</v>
      </c>
      <c r="AI2" s="89" t="s">
        <v>546</v>
      </c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57" t="s">
        <v>29</v>
      </c>
      <c r="B3" s="9"/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0</v>
      </c>
      <c r="AW3" s="114"/>
    </row>
    <row r="4" spans="1:49" ht="19.5" customHeight="1" thickBot="1" x14ac:dyDescent="0.35">
      <c r="A4" s="158"/>
      <c r="B4" s="9"/>
      <c r="C4" s="121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0</v>
      </c>
      <c r="AW4" s="114"/>
    </row>
    <row r="5" spans="1:49" ht="19.5" customHeight="1" thickBot="1" x14ac:dyDescent="0.35">
      <c r="A5" s="158"/>
      <c r="B5" s="9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0</v>
      </c>
      <c r="AW5" s="114"/>
    </row>
    <row r="6" spans="1:49" ht="19.5" customHeight="1" thickBot="1" x14ac:dyDescent="0.35">
      <c r="A6" s="158"/>
      <c r="B6" s="9">
        <v>44378</v>
      </c>
      <c r="C6" s="117">
        <v>3</v>
      </c>
      <c r="D6" s="120">
        <v>1.5</v>
      </c>
      <c r="E6" s="120">
        <v>1</v>
      </c>
      <c r="F6" s="120">
        <v>1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6.5</v>
      </c>
      <c r="AW6" s="114"/>
    </row>
    <row r="7" spans="1:49" ht="19.5" customHeight="1" thickBot="1" x14ac:dyDescent="0.35">
      <c r="A7" s="158"/>
      <c r="B7" s="9">
        <v>44379</v>
      </c>
      <c r="C7" s="118"/>
      <c r="D7" s="117"/>
      <c r="E7" s="117"/>
      <c r="F7" s="117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0</v>
      </c>
      <c r="AW7" s="114" t="s">
        <v>167</v>
      </c>
    </row>
    <row r="8" spans="1:49" s="98" customFormat="1" ht="16.5" customHeight="1" thickTop="1" thickBot="1" x14ac:dyDescent="0.3">
      <c r="A8" s="158"/>
      <c r="B8" s="122"/>
      <c r="C8" s="119"/>
      <c r="D8" s="119"/>
      <c r="E8" s="119"/>
      <c r="F8" s="119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58"/>
      <c r="B9" s="5">
        <v>44382</v>
      </c>
      <c r="C9" s="117"/>
      <c r="D9" s="117"/>
      <c r="E9" s="117"/>
      <c r="F9" s="117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0</v>
      </c>
      <c r="AW9" s="114" t="s">
        <v>167</v>
      </c>
    </row>
    <row r="10" spans="1:49" ht="18.75" customHeight="1" x14ac:dyDescent="0.3">
      <c r="A10" s="158"/>
      <c r="B10" s="5">
        <v>44383</v>
      </c>
      <c r="C10" s="117"/>
      <c r="D10" s="117"/>
      <c r="E10" s="117"/>
      <c r="F10" s="117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0</v>
      </c>
      <c r="AW10" s="114" t="s">
        <v>167</v>
      </c>
    </row>
    <row r="11" spans="1:49" ht="18.75" customHeight="1" x14ac:dyDescent="0.3">
      <c r="A11" s="158"/>
      <c r="B11" s="5">
        <v>44384</v>
      </c>
      <c r="C11" s="117"/>
      <c r="D11" s="117"/>
      <c r="E11" s="117"/>
      <c r="F11" s="117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0</v>
      </c>
      <c r="AW11" s="114" t="s">
        <v>167</v>
      </c>
    </row>
    <row r="12" spans="1:49" ht="18.75" customHeight="1" x14ac:dyDescent="0.3">
      <c r="A12" s="158"/>
      <c r="B12" s="5">
        <v>44385</v>
      </c>
      <c r="C12" s="117"/>
      <c r="D12" s="117"/>
      <c r="E12" s="117"/>
      <c r="F12" s="117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0</v>
      </c>
      <c r="AW12" s="114" t="s">
        <v>167</v>
      </c>
    </row>
    <row r="13" spans="1:49" ht="19.5" customHeight="1" thickBot="1" x14ac:dyDescent="0.35">
      <c r="A13" s="158"/>
      <c r="B13" s="5">
        <v>44386</v>
      </c>
      <c r="C13" s="117"/>
      <c r="D13" s="117"/>
      <c r="E13" s="117"/>
      <c r="F13" s="117"/>
      <c r="G13" s="117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0</v>
      </c>
      <c r="AW13" s="114" t="s">
        <v>167</v>
      </c>
    </row>
    <row r="14" spans="1:49" s="98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1"/>
      <c r="I14" s="119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58"/>
      <c r="B15" s="5">
        <v>44389</v>
      </c>
      <c r="C15" s="117"/>
      <c r="D15" s="117"/>
      <c r="E15" s="117"/>
      <c r="F15" s="117"/>
      <c r="G15" s="117"/>
      <c r="H15" s="117"/>
      <c r="I15" s="117"/>
      <c r="J15" s="117"/>
      <c r="K15" s="108"/>
      <c r="L15" s="108"/>
      <c r="M15" s="117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>SUM(C15:AU15)</f>
        <v>0</v>
      </c>
      <c r="AW15" s="114"/>
    </row>
    <row r="16" spans="1:49" ht="18.75" customHeight="1" x14ac:dyDescent="0.3">
      <c r="A16" s="158"/>
      <c r="B16" s="5">
        <v>44390</v>
      </c>
      <c r="C16" s="117"/>
      <c r="D16" s="117"/>
      <c r="E16" s="117"/>
      <c r="F16" s="117"/>
      <c r="G16" s="117">
        <v>1</v>
      </c>
      <c r="H16" s="117">
        <v>4.5</v>
      </c>
      <c r="I16" s="117">
        <v>0.5</v>
      </c>
      <c r="J16" s="117">
        <v>3</v>
      </c>
      <c r="K16" s="117"/>
      <c r="L16" s="108"/>
      <c r="M16" s="117"/>
      <c r="N16" s="117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>SUM(C16:AU16)</f>
        <v>9</v>
      </c>
      <c r="AW16" s="114"/>
    </row>
    <row r="17" spans="1:49" ht="18.75" customHeight="1" x14ac:dyDescent="0.3">
      <c r="A17" s="158"/>
      <c r="B17" s="5">
        <v>44391</v>
      </c>
      <c r="C17" s="117"/>
      <c r="D17" s="117"/>
      <c r="E17" s="117"/>
      <c r="F17" s="117"/>
      <c r="G17" s="117"/>
      <c r="H17" s="117"/>
      <c r="I17" s="117"/>
      <c r="J17" s="117">
        <v>2.5</v>
      </c>
      <c r="K17" s="117">
        <v>0.5</v>
      </c>
      <c r="L17" s="117">
        <v>2</v>
      </c>
      <c r="M17" s="117">
        <v>1</v>
      </c>
      <c r="N17" s="117">
        <v>1.5</v>
      </c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>SUM(C17:AU17)</f>
        <v>7.5</v>
      </c>
      <c r="AW17" s="114"/>
    </row>
    <row r="18" spans="1:49" ht="18.75" customHeight="1" x14ac:dyDescent="0.3">
      <c r="A18" s="158"/>
      <c r="B18" s="5">
        <v>44392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>
        <v>7.5</v>
      </c>
      <c r="N18" s="117"/>
      <c r="O18" s="117"/>
      <c r="P18" s="117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>SUM(C18:AU18)</f>
        <v>7.5</v>
      </c>
      <c r="AW18" s="114"/>
    </row>
    <row r="19" spans="1:49" ht="19.5" customHeight="1" thickBot="1" x14ac:dyDescent="0.35">
      <c r="A19" s="158"/>
      <c r="B19" s="5">
        <v>44393</v>
      </c>
      <c r="C19" s="117"/>
      <c r="D19" s="117"/>
      <c r="E19" s="117"/>
      <c r="F19" s="117">
        <v>1</v>
      </c>
      <c r="G19" s="117"/>
      <c r="H19" s="117"/>
      <c r="I19" s="117"/>
      <c r="J19" s="117"/>
      <c r="K19" s="117"/>
      <c r="L19" s="117"/>
      <c r="M19" s="117"/>
      <c r="N19" s="117"/>
      <c r="O19" s="117">
        <v>4</v>
      </c>
      <c r="P19" s="117">
        <v>2.5</v>
      </c>
      <c r="Q19" s="117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>SUM(C19:AU19)</f>
        <v>7.5</v>
      </c>
      <c r="AW19" s="114"/>
    </row>
    <row r="20" spans="1:49" s="98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/>
      <c r="AW20" s="115"/>
    </row>
    <row r="21" spans="1:49" ht="19.5" customHeight="1" thickTop="1" x14ac:dyDescent="0.3">
      <c r="A21" s="158"/>
      <c r="B21" s="5">
        <v>44396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>
        <v>6.5</v>
      </c>
      <c r="Q21" s="117">
        <v>0.5</v>
      </c>
      <c r="R21" s="117">
        <v>0.5</v>
      </c>
      <c r="S21" s="117"/>
      <c r="T21" s="117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>SUM(C21:AU21)</f>
        <v>7.5</v>
      </c>
      <c r="AW21" s="114"/>
    </row>
    <row r="22" spans="1:49" ht="18.75" customHeight="1" x14ac:dyDescent="0.3">
      <c r="A22" s="158"/>
      <c r="B22" s="5">
        <v>44397</v>
      </c>
      <c r="C22" s="118"/>
      <c r="D22" s="117"/>
      <c r="E22" s="117"/>
      <c r="F22" s="117">
        <v>3</v>
      </c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>
        <v>2.5</v>
      </c>
      <c r="S22" s="117">
        <v>2.5</v>
      </c>
      <c r="T22" s="117">
        <v>2.5</v>
      </c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>SUM(C22:AU22)</f>
        <v>10.5</v>
      </c>
      <c r="AW22" s="114"/>
    </row>
    <row r="23" spans="1:49" ht="18.75" customHeight="1" x14ac:dyDescent="0.3">
      <c r="A23" s="158"/>
      <c r="B23" s="5">
        <v>44398</v>
      </c>
      <c r="C23" s="118"/>
      <c r="D23" s="117"/>
      <c r="E23" s="117"/>
      <c r="F23" s="117"/>
      <c r="G23" s="117"/>
      <c r="H23" s="117"/>
      <c r="I23" s="117">
        <v>4</v>
      </c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>
        <v>3.5</v>
      </c>
      <c r="V23" s="108"/>
      <c r="W23" s="108"/>
      <c r="X23" s="108"/>
      <c r="Y23" s="123"/>
      <c r="Z23" s="108"/>
      <c r="AA23" s="123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>SUM(C23:AU23)</f>
        <v>7.5</v>
      </c>
      <c r="AW23" s="114"/>
    </row>
    <row r="24" spans="1:49" ht="18.75" customHeight="1" x14ac:dyDescent="0.3">
      <c r="A24" s="158"/>
      <c r="B24" s="5">
        <v>44399</v>
      </c>
      <c r="C24" s="118"/>
      <c r="D24" s="117"/>
      <c r="E24" s="117"/>
      <c r="F24" s="117"/>
      <c r="G24" s="117"/>
      <c r="H24" s="117"/>
      <c r="I24" s="117">
        <v>3</v>
      </c>
      <c r="J24" s="117"/>
      <c r="K24" s="117"/>
      <c r="L24" s="117"/>
      <c r="M24" s="117"/>
      <c r="N24" s="117"/>
      <c r="O24" s="117"/>
      <c r="P24" s="117"/>
      <c r="Q24" s="117">
        <v>0.5</v>
      </c>
      <c r="R24" s="117"/>
      <c r="S24" s="117"/>
      <c r="T24" s="117"/>
      <c r="U24" s="117"/>
      <c r="V24" s="117">
        <v>2</v>
      </c>
      <c r="W24" s="117"/>
      <c r="X24" s="108"/>
      <c r="Y24" s="117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>SUM(C24:AU24)</f>
        <v>5.5</v>
      </c>
      <c r="AW24" s="114" t="s">
        <v>547</v>
      </c>
    </row>
    <row r="25" spans="1:49" ht="19.5" customHeight="1" thickBot="1" x14ac:dyDescent="0.35">
      <c r="A25" s="158"/>
      <c r="B25" s="5">
        <v>44400</v>
      </c>
      <c r="C25" s="118"/>
      <c r="D25" s="117"/>
      <c r="E25" s="117"/>
      <c r="F25" s="117"/>
      <c r="G25" s="117"/>
      <c r="H25" s="117"/>
      <c r="I25" s="117">
        <v>0.5</v>
      </c>
      <c r="J25" s="117"/>
      <c r="K25" s="117"/>
      <c r="L25" s="117"/>
      <c r="M25" s="117"/>
      <c r="N25" s="117"/>
      <c r="O25" s="117"/>
      <c r="P25" s="117"/>
      <c r="Q25" s="117"/>
      <c r="R25" s="117">
        <v>1</v>
      </c>
      <c r="S25" s="117"/>
      <c r="T25" s="117"/>
      <c r="U25" s="117"/>
      <c r="V25" s="117"/>
      <c r="W25" s="117">
        <v>3</v>
      </c>
      <c r="X25" s="117">
        <v>2</v>
      </c>
      <c r="Y25" s="117">
        <v>1</v>
      </c>
      <c r="Z25" s="108"/>
      <c r="AA25" s="108"/>
      <c r="AB25" s="117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>SUM(C25:AU25)</f>
        <v>7.5</v>
      </c>
      <c r="AW25" s="114"/>
    </row>
    <row r="26" spans="1:49" s="98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1"/>
      <c r="AB26" s="119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58"/>
      <c r="B27" s="5">
        <v>44403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7">
        <v>3</v>
      </c>
      <c r="X27" s="117">
        <v>3</v>
      </c>
      <c r="Y27" s="117"/>
      <c r="Z27" s="117">
        <v>1</v>
      </c>
      <c r="AA27" s="117"/>
      <c r="AB27" s="117"/>
      <c r="AC27" s="117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0">SUM(C27:AU27)</f>
        <v>7</v>
      </c>
      <c r="AW27" s="114"/>
    </row>
    <row r="28" spans="1:49" ht="18.75" customHeight="1" x14ac:dyDescent="0.3">
      <c r="A28" s="158"/>
      <c r="B28" s="5">
        <v>44404</v>
      </c>
      <c r="C28" s="118">
        <v>2.5</v>
      </c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7"/>
      <c r="X28" s="117"/>
      <c r="Y28" s="117"/>
      <c r="Z28" s="117"/>
      <c r="AA28" s="117">
        <v>2.5</v>
      </c>
      <c r="AB28" s="117">
        <v>0.5</v>
      </c>
      <c r="AC28" s="117">
        <v>1</v>
      </c>
      <c r="AD28" s="117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0"/>
        <v>6.5</v>
      </c>
      <c r="AW28" s="114"/>
    </row>
    <row r="29" spans="1:49" ht="18.75" customHeight="1" x14ac:dyDescent="0.3">
      <c r="A29" s="158"/>
      <c r="B29" s="5">
        <v>44405</v>
      </c>
      <c r="C29" s="117">
        <v>0.5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>
        <v>5</v>
      </c>
      <c r="AD29" s="117">
        <v>1.5</v>
      </c>
      <c r="AE29" s="117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0"/>
        <v>7</v>
      </c>
      <c r="AW29" s="114"/>
    </row>
    <row r="30" spans="1:49" ht="18.75" customHeight="1" x14ac:dyDescent="0.3">
      <c r="A30" s="158"/>
      <c r="B30" s="5">
        <v>44406</v>
      </c>
      <c r="C30" s="117"/>
      <c r="D30" s="117"/>
      <c r="E30" s="117"/>
      <c r="F30" s="117"/>
      <c r="G30" s="117"/>
      <c r="H30" s="117"/>
      <c r="I30" s="117"/>
      <c r="J30" s="117">
        <v>1</v>
      </c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>
        <v>4</v>
      </c>
      <c r="AE30" s="117">
        <v>1.5</v>
      </c>
      <c r="AF30" s="117"/>
      <c r="AG30" s="117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0"/>
        <v>6.5</v>
      </c>
      <c r="AW30" s="114"/>
    </row>
    <row r="31" spans="1:49" s="35" customFormat="1" ht="19.5" customHeight="1" thickBot="1" x14ac:dyDescent="0.35">
      <c r="A31" s="158"/>
      <c r="B31" s="5">
        <v>44407</v>
      </c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8"/>
      <c r="Y31" s="118"/>
      <c r="Z31" s="118"/>
      <c r="AA31" s="118"/>
      <c r="AB31" s="118"/>
      <c r="AC31" s="118"/>
      <c r="AD31" s="118"/>
      <c r="AE31" s="118"/>
      <c r="AF31" s="118">
        <v>2.5</v>
      </c>
      <c r="AG31" s="118">
        <v>1</v>
      </c>
      <c r="AH31" s="118">
        <v>1.5</v>
      </c>
      <c r="AI31" s="118">
        <v>1.5</v>
      </c>
      <c r="AJ31" s="110"/>
      <c r="AK31" s="110"/>
      <c r="AL31" s="110"/>
      <c r="AM31" s="110"/>
      <c r="AN31" s="110"/>
      <c r="AO31" s="110"/>
      <c r="AP31" s="110"/>
      <c r="AQ31" s="110"/>
      <c r="AR31" s="110"/>
      <c r="AS31" s="108"/>
      <c r="AT31" s="108"/>
      <c r="AU31" s="108"/>
      <c r="AV31" s="108">
        <f t="shared" si="0"/>
        <v>6.5</v>
      </c>
      <c r="AW31" s="114"/>
    </row>
    <row r="32" spans="1:49" s="98" customFormat="1" ht="16.5" customHeight="1" thickTop="1" thickBot="1" x14ac:dyDescent="0.3">
      <c r="A32" s="159"/>
      <c r="B32" s="122"/>
      <c r="C32" s="100"/>
      <c r="D32" s="100"/>
      <c r="E32" s="100"/>
      <c r="F32" s="100"/>
      <c r="G32" s="100"/>
      <c r="H32" s="100"/>
      <c r="I32" s="100">
        <v>0.5</v>
      </c>
      <c r="J32" s="100"/>
      <c r="K32" s="100"/>
      <c r="L32" s="100"/>
      <c r="M32" s="100">
        <v>0.5</v>
      </c>
      <c r="N32" s="100"/>
      <c r="O32" s="100"/>
      <c r="P32" s="100"/>
      <c r="Q32" s="100"/>
      <c r="R32" s="100">
        <v>0.5</v>
      </c>
      <c r="S32" s="100"/>
      <c r="T32" s="100"/>
      <c r="U32" s="100"/>
      <c r="V32" s="100"/>
      <c r="W32" s="100">
        <v>0.5</v>
      </c>
      <c r="X32" s="100"/>
      <c r="Y32" s="100"/>
      <c r="Z32" s="100"/>
      <c r="AA32" s="100"/>
      <c r="AB32" s="100"/>
      <c r="AC32" s="100"/>
      <c r="AD32" s="100">
        <v>0.5</v>
      </c>
      <c r="AE32" s="100"/>
      <c r="AF32" s="100"/>
      <c r="AG32" s="100"/>
      <c r="AH32" s="100"/>
      <c r="AI32" s="100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2"/>
      <c r="AV32" s="97">
        <f t="shared" si="0"/>
        <v>2.5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6</v>
      </c>
      <c r="D33" s="95">
        <f t="shared" si="1"/>
        <v>1.5</v>
      </c>
      <c r="E33" s="95">
        <f t="shared" si="1"/>
        <v>1</v>
      </c>
      <c r="F33" s="95">
        <f t="shared" si="1"/>
        <v>5</v>
      </c>
      <c r="G33" s="95">
        <f t="shared" si="1"/>
        <v>1</v>
      </c>
      <c r="H33" s="95">
        <f t="shared" si="1"/>
        <v>4.5</v>
      </c>
      <c r="I33" s="95">
        <f t="shared" si="1"/>
        <v>8.5</v>
      </c>
      <c r="J33" s="95">
        <f t="shared" si="1"/>
        <v>6.5</v>
      </c>
      <c r="K33" s="95">
        <f t="shared" si="1"/>
        <v>0.5</v>
      </c>
      <c r="L33" s="95">
        <f t="shared" si="1"/>
        <v>2</v>
      </c>
      <c r="M33" s="95">
        <f t="shared" si="1"/>
        <v>9</v>
      </c>
      <c r="N33" s="95">
        <f t="shared" si="1"/>
        <v>1.5</v>
      </c>
      <c r="O33" s="95">
        <f t="shared" si="1"/>
        <v>4</v>
      </c>
      <c r="P33" s="95">
        <f t="shared" si="1"/>
        <v>9</v>
      </c>
      <c r="Q33" s="95">
        <f t="shared" si="1"/>
        <v>1</v>
      </c>
      <c r="R33" s="95">
        <f t="shared" si="1"/>
        <v>4.5</v>
      </c>
      <c r="S33" s="95">
        <f t="shared" si="1"/>
        <v>2.5</v>
      </c>
      <c r="T33" s="95">
        <f t="shared" si="1"/>
        <v>2.5</v>
      </c>
      <c r="U33" s="95">
        <f t="shared" si="1"/>
        <v>3.5</v>
      </c>
      <c r="V33" s="95">
        <f t="shared" si="1"/>
        <v>2</v>
      </c>
      <c r="W33" s="95">
        <f t="shared" si="1"/>
        <v>6.5</v>
      </c>
      <c r="X33" s="95">
        <f t="shared" si="1"/>
        <v>5</v>
      </c>
      <c r="Y33" s="95">
        <f t="shared" si="1"/>
        <v>1</v>
      </c>
      <c r="Z33" s="95">
        <f t="shared" si="1"/>
        <v>1</v>
      </c>
      <c r="AA33" s="95">
        <f t="shared" si="1"/>
        <v>2.5</v>
      </c>
      <c r="AB33" s="95">
        <f t="shared" si="1"/>
        <v>0.5</v>
      </c>
      <c r="AC33" s="95">
        <f t="shared" si="1"/>
        <v>6</v>
      </c>
      <c r="AD33" s="95">
        <f t="shared" si="1"/>
        <v>6</v>
      </c>
      <c r="AE33" s="95">
        <f t="shared" si="1"/>
        <v>1.5</v>
      </c>
      <c r="AF33" s="95">
        <f t="shared" si="1"/>
        <v>2.5</v>
      </c>
      <c r="AG33" s="95">
        <f t="shared" si="1"/>
        <v>1</v>
      </c>
      <c r="AH33" s="95">
        <f t="shared" si="1"/>
        <v>1.5</v>
      </c>
      <c r="AI33" s="95">
        <f t="shared" si="1"/>
        <v>1.5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112.5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List35"/>
  <dimension ref="A1:AW34"/>
  <sheetViews>
    <sheetView zoomScale="70" zoomScaleNormal="70" workbookViewId="0">
      <selection activeCell="F50" sqref="F50"/>
    </sheetView>
  </sheetViews>
  <sheetFormatPr defaultColWidth="15.7109375" defaultRowHeight="15" x14ac:dyDescent="0.25"/>
  <sheetData>
    <row r="1" spans="1:49" ht="19.5" customHeight="1" thickBot="1" x14ac:dyDescent="0.35">
      <c r="A1" s="154" t="s">
        <v>548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487</v>
      </c>
      <c r="D2" s="89" t="s">
        <v>449</v>
      </c>
      <c r="E2" s="89" t="s">
        <v>379</v>
      </c>
      <c r="F2" s="89" t="s">
        <v>174</v>
      </c>
      <c r="G2" s="89" t="s">
        <v>476</v>
      </c>
      <c r="H2" s="89" t="s">
        <v>549</v>
      </c>
      <c r="I2" s="89" t="s">
        <v>550</v>
      </c>
      <c r="J2" s="89" t="s">
        <v>551</v>
      </c>
      <c r="K2" s="89" t="s">
        <v>521</v>
      </c>
      <c r="L2" s="89" t="s">
        <v>552</v>
      </c>
      <c r="M2" s="89" t="s">
        <v>55</v>
      </c>
      <c r="N2" s="89" t="s">
        <v>553</v>
      </c>
      <c r="O2" s="89" t="s">
        <v>469</v>
      </c>
      <c r="P2" s="89" t="s">
        <v>554</v>
      </c>
      <c r="Q2" s="89" t="s">
        <v>555</v>
      </c>
      <c r="R2" s="89" t="s">
        <v>556</v>
      </c>
      <c r="S2" s="89" t="s">
        <v>557</v>
      </c>
      <c r="T2" s="89" t="s">
        <v>268</v>
      </c>
      <c r="U2" s="89" t="s">
        <v>489</v>
      </c>
      <c r="V2" s="89" t="s">
        <v>558</v>
      </c>
      <c r="W2" s="89" t="s">
        <v>472</v>
      </c>
      <c r="X2" s="89" t="s">
        <v>501</v>
      </c>
      <c r="Y2" s="89" t="s">
        <v>505</v>
      </c>
      <c r="Z2" s="89" t="s">
        <v>498</v>
      </c>
      <c r="AA2" s="89" t="s">
        <v>559</v>
      </c>
      <c r="AB2" s="89" t="s">
        <v>560</v>
      </c>
      <c r="AC2" s="89" t="s">
        <v>374</v>
      </c>
      <c r="AD2" s="89" t="s">
        <v>527</v>
      </c>
      <c r="AE2" s="89" t="s">
        <v>561</v>
      </c>
      <c r="AF2" s="89" t="s">
        <v>300</v>
      </c>
      <c r="AG2" s="89" t="s">
        <v>562</v>
      </c>
      <c r="AH2" s="89" t="s">
        <v>563</v>
      </c>
      <c r="AI2" s="89" t="s">
        <v>364</v>
      </c>
      <c r="AJ2" s="89" t="s">
        <v>564</v>
      </c>
      <c r="AK2" s="89" t="s">
        <v>565</v>
      </c>
      <c r="AL2" s="89" t="s">
        <v>566</v>
      </c>
      <c r="AM2" s="89" t="s">
        <v>377</v>
      </c>
      <c r="AN2" s="89" t="s">
        <v>567</v>
      </c>
      <c r="AO2" s="89" t="s">
        <v>475</v>
      </c>
      <c r="AP2" s="89" t="s">
        <v>568</v>
      </c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57" t="s">
        <v>29</v>
      </c>
      <c r="B3" s="9">
        <v>44410</v>
      </c>
      <c r="C3" s="124">
        <v>2</v>
      </c>
      <c r="D3" s="120">
        <v>0.5</v>
      </c>
      <c r="E3" s="120">
        <v>2.5</v>
      </c>
      <c r="F3" s="120">
        <v>2.5</v>
      </c>
      <c r="G3" s="120"/>
      <c r="H3" s="107"/>
      <c r="I3" s="107"/>
      <c r="J3" s="120"/>
      <c r="K3" s="120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7.5</v>
      </c>
      <c r="AW3" s="114"/>
    </row>
    <row r="4" spans="1:49" ht="19.5" customHeight="1" thickBot="1" x14ac:dyDescent="0.35">
      <c r="A4" s="158"/>
      <c r="B4" s="9">
        <v>44411</v>
      </c>
      <c r="C4" s="116"/>
      <c r="D4" s="117"/>
      <c r="E4" s="117"/>
      <c r="F4" s="117">
        <v>5</v>
      </c>
      <c r="G4" s="117">
        <v>1</v>
      </c>
      <c r="H4" s="117">
        <v>1.5</v>
      </c>
      <c r="I4" s="117"/>
      <c r="J4" s="117"/>
      <c r="K4" s="117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7.5</v>
      </c>
      <c r="AW4" s="114"/>
    </row>
    <row r="5" spans="1:49" ht="19.5" customHeight="1" thickBot="1" x14ac:dyDescent="0.35">
      <c r="A5" s="158"/>
      <c r="B5" s="9">
        <v>44412</v>
      </c>
      <c r="C5" s="117"/>
      <c r="D5" s="117"/>
      <c r="E5" s="117"/>
      <c r="F5" s="117"/>
      <c r="G5" s="117"/>
      <c r="H5" s="117">
        <v>2.5</v>
      </c>
      <c r="I5" s="117">
        <v>3</v>
      </c>
      <c r="J5" s="117">
        <v>1</v>
      </c>
      <c r="K5" s="117">
        <v>1</v>
      </c>
      <c r="L5" s="117"/>
      <c r="M5" s="117"/>
      <c r="N5" s="117"/>
      <c r="O5" s="117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7.5</v>
      </c>
      <c r="AW5" s="114"/>
    </row>
    <row r="6" spans="1:49" ht="19.5" customHeight="1" thickBot="1" x14ac:dyDescent="0.35">
      <c r="A6" s="158"/>
      <c r="B6" s="9">
        <v>44413</v>
      </c>
      <c r="C6" s="117"/>
      <c r="D6" s="120"/>
      <c r="E6" s="120"/>
      <c r="F6" s="120"/>
      <c r="G6" s="120"/>
      <c r="H6" s="120"/>
      <c r="I6" s="120"/>
      <c r="J6" s="120"/>
      <c r="K6" s="120"/>
      <c r="L6" s="120">
        <v>2.5</v>
      </c>
      <c r="M6" s="120">
        <v>1.5</v>
      </c>
      <c r="N6" s="120">
        <v>1</v>
      </c>
      <c r="O6" s="120">
        <v>1.5</v>
      </c>
      <c r="P6" s="120"/>
      <c r="Q6" s="120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6.5</v>
      </c>
      <c r="AW6" s="114"/>
    </row>
    <row r="7" spans="1:49" ht="19.5" customHeight="1" thickBot="1" x14ac:dyDescent="0.35">
      <c r="A7" s="158"/>
      <c r="B7" s="9">
        <v>44414</v>
      </c>
      <c r="C7" s="118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>
        <v>1.5</v>
      </c>
      <c r="O7" s="117">
        <v>3.5</v>
      </c>
      <c r="P7" s="117">
        <v>2.5</v>
      </c>
      <c r="Q7" s="117"/>
      <c r="R7" s="117"/>
      <c r="S7" s="117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7.5</v>
      </c>
      <c r="AW7" s="114"/>
    </row>
    <row r="8" spans="1:49" s="98" customFormat="1" ht="16.5" customHeight="1" thickTop="1" thickBot="1" x14ac:dyDescent="0.3">
      <c r="A8" s="158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58"/>
      <c r="B9" s="5">
        <v>44417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>
        <v>4.5</v>
      </c>
      <c r="O9" s="117"/>
      <c r="P9" s="117">
        <v>0.5</v>
      </c>
      <c r="Q9" s="117">
        <v>1.5</v>
      </c>
      <c r="R9" s="117">
        <v>0.5</v>
      </c>
      <c r="S9" s="117">
        <v>0.5</v>
      </c>
      <c r="T9" s="117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7.5</v>
      </c>
      <c r="AW9" s="114"/>
    </row>
    <row r="10" spans="1:49" ht="18.75" customHeight="1" x14ac:dyDescent="0.3">
      <c r="A10" s="158"/>
      <c r="B10" s="5">
        <v>44418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>
        <v>1.5</v>
      </c>
      <c r="O10" s="117">
        <v>5.5</v>
      </c>
      <c r="P10" s="117"/>
      <c r="Q10" s="117"/>
      <c r="R10" s="117"/>
      <c r="S10" s="117"/>
      <c r="T10" s="117">
        <v>0.5</v>
      </c>
      <c r="U10" s="117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7.5</v>
      </c>
      <c r="AW10" s="114"/>
    </row>
    <row r="11" spans="1:49" ht="18.75" customHeight="1" x14ac:dyDescent="0.3">
      <c r="A11" s="158"/>
      <c r="B11" s="5">
        <v>44419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>
        <v>4</v>
      </c>
      <c r="O11" s="117"/>
      <c r="P11" s="117"/>
      <c r="Q11" s="117"/>
      <c r="R11" s="117">
        <v>1</v>
      </c>
      <c r="S11" s="117"/>
      <c r="T11" s="117"/>
      <c r="U11" s="117">
        <v>0.5</v>
      </c>
      <c r="V11" s="117">
        <v>0.5</v>
      </c>
      <c r="W11" s="117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6</v>
      </c>
      <c r="AW11" s="114"/>
    </row>
    <row r="12" spans="1:49" ht="18.75" customHeight="1" x14ac:dyDescent="0.3">
      <c r="A12" s="158"/>
      <c r="B12" s="5">
        <v>44420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>
        <v>2.5</v>
      </c>
      <c r="T12" s="117">
        <v>1</v>
      </c>
      <c r="U12" s="117"/>
      <c r="V12" s="117">
        <v>1.5</v>
      </c>
      <c r="W12" s="117">
        <v>1</v>
      </c>
      <c r="X12" s="117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6</v>
      </c>
      <c r="AW12" s="114"/>
    </row>
    <row r="13" spans="1:49" ht="19.5" customHeight="1" thickBot="1" x14ac:dyDescent="0.35">
      <c r="A13" s="158"/>
      <c r="B13" s="5">
        <v>44421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0</v>
      </c>
      <c r="AW13" s="114" t="s">
        <v>491</v>
      </c>
    </row>
    <row r="14" spans="1:49" s="98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1"/>
      <c r="AA14" s="111"/>
      <c r="AB14" s="119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58"/>
      <c r="B15" s="5">
        <v>44424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>
        <v>3</v>
      </c>
      <c r="W15" s="117"/>
      <c r="X15" s="117">
        <v>3.5</v>
      </c>
      <c r="Y15" s="117"/>
      <c r="Z15" s="117"/>
      <c r="AA15" s="117"/>
      <c r="AB15" s="117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>SUM(C15:AU15)</f>
        <v>6.5</v>
      </c>
      <c r="AW15" s="114"/>
    </row>
    <row r="16" spans="1:49" ht="18.75" customHeight="1" x14ac:dyDescent="0.3">
      <c r="A16" s="158"/>
      <c r="B16" s="5">
        <v>44425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>
        <v>1.5</v>
      </c>
      <c r="Z16" s="117">
        <v>3.5</v>
      </c>
      <c r="AA16" s="117">
        <v>1.5</v>
      </c>
      <c r="AB16" s="117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>SUM(C16:AU16)</f>
        <v>6.5</v>
      </c>
      <c r="AW16" s="114"/>
    </row>
    <row r="17" spans="1:49" ht="18.75" customHeight="1" x14ac:dyDescent="0.3">
      <c r="A17" s="158"/>
      <c r="B17" s="5">
        <v>44426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>
        <v>2.5</v>
      </c>
      <c r="U17" s="117"/>
      <c r="V17" s="117"/>
      <c r="W17" s="117"/>
      <c r="X17" s="117">
        <v>1</v>
      </c>
      <c r="Y17" s="117"/>
      <c r="Z17" s="117"/>
      <c r="AA17" s="117"/>
      <c r="AB17" s="117">
        <v>1.5</v>
      </c>
      <c r="AC17" s="117"/>
      <c r="AD17" s="108"/>
      <c r="AE17" s="108"/>
      <c r="AF17" s="117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>SUM(C17:AU17)</f>
        <v>5</v>
      </c>
      <c r="AW17" s="114"/>
    </row>
    <row r="18" spans="1:49" ht="18.75" customHeight="1" x14ac:dyDescent="0.3">
      <c r="A18" s="158"/>
      <c r="B18" s="5">
        <v>44427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>
        <v>0.5</v>
      </c>
      <c r="AD18" s="117">
        <v>1</v>
      </c>
      <c r="AE18" s="117"/>
      <c r="AF18" s="117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>SUM(C18:AU18)</f>
        <v>1.5</v>
      </c>
      <c r="AW18" s="114" t="s">
        <v>569</v>
      </c>
    </row>
    <row r="19" spans="1:49" ht="19.5" customHeight="1" thickBot="1" x14ac:dyDescent="0.35">
      <c r="A19" s="158"/>
      <c r="B19" s="5">
        <v>44428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>
        <v>1</v>
      </c>
      <c r="U19" s="117"/>
      <c r="V19" s="117"/>
      <c r="W19" s="117"/>
      <c r="X19" s="117"/>
      <c r="Y19" s="117"/>
      <c r="Z19" s="117"/>
      <c r="AA19" s="117"/>
      <c r="AB19" s="117">
        <v>4</v>
      </c>
      <c r="AC19" s="117"/>
      <c r="AD19" s="117"/>
      <c r="AE19" s="117"/>
      <c r="AF19" s="117">
        <v>1</v>
      </c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>SUM(C19:AU19)</f>
        <v>6</v>
      </c>
      <c r="AW19" s="114"/>
    </row>
    <row r="20" spans="1:49" s="98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1"/>
      <c r="AH20" s="111"/>
      <c r="AI20" s="119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/>
      <c r="AW20" s="115"/>
    </row>
    <row r="21" spans="1:49" ht="19.5" customHeight="1" thickTop="1" x14ac:dyDescent="0.3">
      <c r="A21" s="158"/>
      <c r="B21" s="5">
        <v>44431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>
        <v>2</v>
      </c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>
        <v>2</v>
      </c>
      <c r="AF21" s="117">
        <v>3</v>
      </c>
      <c r="AG21" s="117"/>
      <c r="AH21" s="117"/>
      <c r="AI21" s="117"/>
      <c r="AJ21" s="117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>SUM(C21:AU21)</f>
        <v>7</v>
      </c>
      <c r="AW21" s="114"/>
    </row>
    <row r="22" spans="1:49" ht="18.75" customHeight="1" x14ac:dyDescent="0.3">
      <c r="A22" s="158"/>
      <c r="B22" s="5">
        <v>44432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>
        <v>3</v>
      </c>
      <c r="AG22" s="117">
        <v>1</v>
      </c>
      <c r="AH22" s="117">
        <v>2</v>
      </c>
      <c r="AI22" s="117">
        <v>1.5</v>
      </c>
      <c r="AJ22" s="117"/>
      <c r="AK22" s="108"/>
      <c r="AL22" s="117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>SUM(C22:AU22)</f>
        <v>7.5</v>
      </c>
      <c r="AW22" s="114"/>
    </row>
    <row r="23" spans="1:49" ht="18.75" customHeight="1" x14ac:dyDescent="0.3">
      <c r="A23" s="158"/>
      <c r="B23" s="5">
        <v>44433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25"/>
      <c r="Z23" s="117"/>
      <c r="AA23" s="125"/>
      <c r="AB23" s="117"/>
      <c r="AC23" s="117"/>
      <c r="AD23" s="117"/>
      <c r="AE23" s="117"/>
      <c r="AF23" s="117">
        <v>6</v>
      </c>
      <c r="AG23" s="117"/>
      <c r="AH23" s="117"/>
      <c r="AI23" s="117"/>
      <c r="AJ23" s="117">
        <v>1.5</v>
      </c>
      <c r="AK23" s="117"/>
      <c r="AL23" s="117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>SUM(C23:AU23)</f>
        <v>7.5</v>
      </c>
      <c r="AW23" s="114"/>
    </row>
    <row r="24" spans="1:49" ht="18.75" customHeight="1" x14ac:dyDescent="0.3">
      <c r="A24" s="158"/>
      <c r="B24" s="5">
        <v>44434</v>
      </c>
      <c r="C24" s="118"/>
      <c r="D24" s="117"/>
      <c r="E24" s="117"/>
      <c r="F24" s="117"/>
      <c r="G24" s="117"/>
      <c r="H24" s="117"/>
      <c r="I24" s="117"/>
      <c r="J24" s="117"/>
      <c r="K24" s="117">
        <v>2</v>
      </c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>
        <v>1.5</v>
      </c>
      <c r="AK24" s="117">
        <v>1</v>
      </c>
      <c r="AL24" s="117">
        <v>2</v>
      </c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>SUM(C24:AU24)</f>
        <v>6.5</v>
      </c>
      <c r="AW24" s="114"/>
    </row>
    <row r="25" spans="1:49" ht="19.5" customHeight="1" thickBot="1" x14ac:dyDescent="0.35">
      <c r="A25" s="158"/>
      <c r="B25" s="5">
        <v>44435</v>
      </c>
      <c r="C25" s="118"/>
      <c r="D25" s="117"/>
      <c r="E25" s="117"/>
      <c r="F25" s="117"/>
      <c r="G25" s="117"/>
      <c r="H25" s="117"/>
      <c r="I25" s="117"/>
      <c r="J25" s="117"/>
      <c r="K25" s="117">
        <v>2.5</v>
      </c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>
        <v>5</v>
      </c>
      <c r="AM25" s="117"/>
      <c r="AN25" s="117"/>
      <c r="AO25" s="108"/>
      <c r="AP25" s="108"/>
      <c r="AQ25" s="108"/>
      <c r="AR25" s="108"/>
      <c r="AS25" s="108"/>
      <c r="AT25" s="108"/>
      <c r="AU25" s="108"/>
      <c r="AV25" s="108">
        <f>SUM(C25:AU25)</f>
        <v>7.5</v>
      </c>
      <c r="AW25" s="114"/>
    </row>
    <row r="26" spans="1:49" s="98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58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7"/>
      <c r="X27" s="117"/>
      <c r="Y27" s="117"/>
      <c r="Z27" s="117"/>
      <c r="AA27" s="117"/>
      <c r="AB27" s="117"/>
      <c r="AC27" s="117"/>
      <c r="AD27" s="117"/>
      <c r="AE27" s="118"/>
      <c r="AF27" s="118"/>
      <c r="AG27" s="118"/>
      <c r="AH27" s="118"/>
      <c r="AI27" s="118"/>
      <c r="AJ27" s="118"/>
      <c r="AK27" s="118"/>
      <c r="AL27" s="118">
        <v>0.5</v>
      </c>
      <c r="AM27" s="118">
        <v>3</v>
      </c>
      <c r="AN27" s="118">
        <v>2</v>
      </c>
      <c r="AO27" s="118"/>
      <c r="AP27" s="118"/>
      <c r="AQ27" s="108"/>
      <c r="AR27" s="108"/>
      <c r="AS27" s="108"/>
      <c r="AT27" s="108"/>
      <c r="AU27" s="108"/>
      <c r="AV27" s="108">
        <f t="shared" ref="AV27:AV32" si="0">SUM(C27:AU27)</f>
        <v>5.5</v>
      </c>
      <c r="AW27" s="114"/>
    </row>
    <row r="28" spans="1:49" ht="18.75" customHeight="1" x14ac:dyDescent="0.3">
      <c r="A28" s="158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>
        <v>2.5</v>
      </c>
      <c r="U28" s="118"/>
      <c r="V28" s="118"/>
      <c r="W28" s="117"/>
      <c r="X28" s="117"/>
      <c r="Y28" s="117"/>
      <c r="Z28" s="117"/>
      <c r="AA28" s="117"/>
      <c r="AB28" s="117"/>
      <c r="AC28" s="117"/>
      <c r="AD28" s="117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>
        <v>1.5</v>
      </c>
      <c r="AP28" s="118">
        <v>2.5</v>
      </c>
      <c r="AQ28" s="108"/>
      <c r="AR28" s="108"/>
      <c r="AS28" s="108"/>
      <c r="AT28" s="108"/>
      <c r="AU28" s="108"/>
      <c r="AV28" s="108">
        <f t="shared" si="0"/>
        <v>6.5</v>
      </c>
      <c r="AW28" s="114"/>
    </row>
    <row r="29" spans="1:49" ht="18.75" customHeight="1" x14ac:dyDescent="0.3">
      <c r="A29" s="158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08"/>
      <c r="AR29" s="108"/>
      <c r="AS29" s="108"/>
      <c r="AT29" s="108"/>
      <c r="AU29" s="108"/>
      <c r="AV29" s="108">
        <f t="shared" si="0"/>
        <v>0</v>
      </c>
      <c r="AW29" s="114"/>
    </row>
    <row r="30" spans="1:49" ht="18.75" customHeight="1" x14ac:dyDescent="0.3">
      <c r="A30" s="158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08"/>
      <c r="AR30" s="108"/>
      <c r="AS30" s="108"/>
      <c r="AT30" s="108"/>
      <c r="AU30" s="108"/>
      <c r="AV30" s="108">
        <f t="shared" si="0"/>
        <v>0</v>
      </c>
      <c r="AW30" s="114"/>
    </row>
    <row r="31" spans="1:49" s="35" customFormat="1" ht="19.5" customHeight="1" thickBot="1" x14ac:dyDescent="0.35">
      <c r="A31" s="158"/>
      <c r="B31" s="5"/>
      <c r="C31" s="117">
        <v>0.5</v>
      </c>
      <c r="D31" s="117">
        <v>0.5</v>
      </c>
      <c r="E31" s="117">
        <v>0.5</v>
      </c>
      <c r="F31" s="117">
        <v>0.5</v>
      </c>
      <c r="G31" s="117">
        <v>0.5</v>
      </c>
      <c r="H31" s="117">
        <v>0.5</v>
      </c>
      <c r="I31" s="117">
        <v>0.5</v>
      </c>
      <c r="J31" s="117">
        <v>0.5</v>
      </c>
      <c r="K31" s="117">
        <v>0.5</v>
      </c>
      <c r="L31" s="117">
        <v>0.5</v>
      </c>
      <c r="M31" s="117">
        <v>0.5</v>
      </c>
      <c r="N31" s="117">
        <v>0.5</v>
      </c>
      <c r="O31" s="117">
        <v>0.5</v>
      </c>
      <c r="P31" s="117">
        <v>0.5</v>
      </c>
      <c r="Q31" s="117">
        <v>0.5</v>
      </c>
      <c r="R31" s="117">
        <v>0.5</v>
      </c>
      <c r="S31" s="117">
        <v>0.5</v>
      </c>
      <c r="T31" s="117">
        <v>0.5</v>
      </c>
      <c r="U31" s="117">
        <v>0.5</v>
      </c>
      <c r="V31" s="117">
        <v>0.5</v>
      </c>
      <c r="W31" s="117">
        <v>0.5</v>
      </c>
      <c r="X31" s="117">
        <v>0.5</v>
      </c>
      <c r="Y31" s="117">
        <v>0.5</v>
      </c>
      <c r="Z31" s="117">
        <v>0.5</v>
      </c>
      <c r="AA31" s="117">
        <v>0.5</v>
      </c>
      <c r="AB31" s="117">
        <v>0.5</v>
      </c>
      <c r="AC31" s="117">
        <v>0.5</v>
      </c>
      <c r="AD31" s="117">
        <v>0.5</v>
      </c>
      <c r="AE31" s="117">
        <v>0.5</v>
      </c>
      <c r="AF31" s="117">
        <v>0.75</v>
      </c>
      <c r="AG31" s="117">
        <v>0.5</v>
      </c>
      <c r="AH31" s="117">
        <v>0.5</v>
      </c>
      <c r="AI31" s="117">
        <v>0.5</v>
      </c>
      <c r="AJ31" s="117">
        <v>0.5</v>
      </c>
      <c r="AK31" s="117">
        <v>0.5</v>
      </c>
      <c r="AL31" s="117">
        <v>0.5</v>
      </c>
      <c r="AM31" s="117">
        <v>0.5</v>
      </c>
      <c r="AN31" s="117">
        <v>0.5</v>
      </c>
      <c r="AO31" s="117">
        <v>0.5</v>
      </c>
      <c r="AP31" s="117">
        <v>0.5</v>
      </c>
      <c r="AQ31" s="110"/>
      <c r="AR31" s="110"/>
      <c r="AS31" s="108"/>
      <c r="AT31" s="108"/>
      <c r="AU31" s="108"/>
      <c r="AV31" s="108">
        <f t="shared" si="0"/>
        <v>20.25</v>
      </c>
      <c r="AW31" s="114"/>
    </row>
    <row r="32" spans="1:49" s="98" customFormat="1" ht="16.5" customHeight="1" thickTop="1" thickBot="1" x14ac:dyDescent="0.3">
      <c r="A32" s="159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1"/>
      <c r="AR32" s="101"/>
      <c r="AS32" s="101"/>
      <c r="AT32" s="101"/>
      <c r="AU32" s="102"/>
      <c r="AV32" s="97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2.5</v>
      </c>
      <c r="D33" s="95">
        <f t="shared" si="1"/>
        <v>1</v>
      </c>
      <c r="E33" s="95">
        <f t="shared" si="1"/>
        <v>3</v>
      </c>
      <c r="F33" s="95">
        <f t="shared" si="1"/>
        <v>8</v>
      </c>
      <c r="G33" s="95">
        <f t="shared" si="1"/>
        <v>1.5</v>
      </c>
      <c r="H33" s="95">
        <f t="shared" si="1"/>
        <v>4.5</v>
      </c>
      <c r="I33" s="95">
        <f t="shared" si="1"/>
        <v>3.5</v>
      </c>
      <c r="J33" s="95">
        <f t="shared" si="1"/>
        <v>1.5</v>
      </c>
      <c r="K33" s="95">
        <f t="shared" si="1"/>
        <v>6</v>
      </c>
      <c r="L33" s="95">
        <f t="shared" si="1"/>
        <v>3</v>
      </c>
      <c r="M33" s="95">
        <f t="shared" si="1"/>
        <v>2</v>
      </c>
      <c r="N33" s="95">
        <f t="shared" si="1"/>
        <v>13</v>
      </c>
      <c r="O33" s="95">
        <f t="shared" si="1"/>
        <v>11</v>
      </c>
      <c r="P33" s="95">
        <f t="shared" si="1"/>
        <v>3.5</v>
      </c>
      <c r="Q33" s="95">
        <f t="shared" si="1"/>
        <v>2</v>
      </c>
      <c r="R33" s="95">
        <f t="shared" si="1"/>
        <v>2</v>
      </c>
      <c r="S33" s="95">
        <f t="shared" si="1"/>
        <v>3.5</v>
      </c>
      <c r="T33" s="95">
        <f t="shared" si="1"/>
        <v>10</v>
      </c>
      <c r="U33" s="95">
        <f t="shared" si="1"/>
        <v>1</v>
      </c>
      <c r="V33" s="95">
        <f t="shared" si="1"/>
        <v>5.5</v>
      </c>
      <c r="W33" s="95">
        <f t="shared" si="1"/>
        <v>1.5</v>
      </c>
      <c r="X33" s="95">
        <f t="shared" si="1"/>
        <v>5</v>
      </c>
      <c r="Y33" s="95">
        <f t="shared" si="1"/>
        <v>2</v>
      </c>
      <c r="Z33" s="95">
        <f t="shared" si="1"/>
        <v>4</v>
      </c>
      <c r="AA33" s="95">
        <f t="shared" si="1"/>
        <v>2</v>
      </c>
      <c r="AB33" s="95">
        <f t="shared" si="1"/>
        <v>6</v>
      </c>
      <c r="AC33" s="95">
        <f t="shared" si="1"/>
        <v>1</v>
      </c>
      <c r="AD33" s="95">
        <f t="shared" si="1"/>
        <v>1.5</v>
      </c>
      <c r="AE33" s="95">
        <f t="shared" si="1"/>
        <v>2.5</v>
      </c>
      <c r="AF33" s="95">
        <f t="shared" si="1"/>
        <v>13.75</v>
      </c>
      <c r="AG33" s="95">
        <f t="shared" si="1"/>
        <v>1.5</v>
      </c>
      <c r="AH33" s="95">
        <f t="shared" si="1"/>
        <v>2.5</v>
      </c>
      <c r="AI33" s="95">
        <f t="shared" si="1"/>
        <v>2</v>
      </c>
      <c r="AJ33" s="95">
        <f t="shared" si="1"/>
        <v>3.5</v>
      </c>
      <c r="AK33" s="95">
        <f t="shared" si="1"/>
        <v>1.5</v>
      </c>
      <c r="AL33" s="95">
        <f t="shared" si="1"/>
        <v>8</v>
      </c>
      <c r="AM33" s="95">
        <f t="shared" si="1"/>
        <v>3.5</v>
      </c>
      <c r="AN33" s="95">
        <f t="shared" si="1"/>
        <v>2.5</v>
      </c>
      <c r="AO33" s="95">
        <f t="shared" si="1"/>
        <v>2</v>
      </c>
      <c r="AP33" s="95">
        <f t="shared" si="1"/>
        <v>3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157.25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List36"/>
  <dimension ref="A1:AW34"/>
  <sheetViews>
    <sheetView zoomScale="70" zoomScaleNormal="70" workbookViewId="0">
      <selection activeCell="J38" sqref="J38"/>
    </sheetView>
  </sheetViews>
  <sheetFormatPr defaultColWidth="15.7109375" defaultRowHeight="15" x14ac:dyDescent="0.25"/>
  <sheetData>
    <row r="1" spans="1:49" ht="19.5" customHeight="1" thickBot="1" x14ac:dyDescent="0.35">
      <c r="A1" s="154" t="s">
        <v>570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558</v>
      </c>
      <c r="D2" s="89" t="s">
        <v>439</v>
      </c>
      <c r="E2" s="89" t="s">
        <v>568</v>
      </c>
      <c r="F2" s="89" t="s">
        <v>268</v>
      </c>
      <c r="G2" s="89" t="s">
        <v>414</v>
      </c>
      <c r="H2" s="89" t="s">
        <v>571</v>
      </c>
      <c r="I2" s="89" t="s">
        <v>572</v>
      </c>
      <c r="J2" s="89" t="s">
        <v>377</v>
      </c>
      <c r="K2" s="89" t="s">
        <v>551</v>
      </c>
      <c r="L2" s="89" t="s">
        <v>472</v>
      </c>
      <c r="M2" s="89" t="s">
        <v>573</v>
      </c>
      <c r="N2" s="89" t="s">
        <v>374</v>
      </c>
      <c r="O2" s="89" t="s">
        <v>427</v>
      </c>
      <c r="P2" s="89" t="s">
        <v>545</v>
      </c>
      <c r="Q2" s="89" t="s">
        <v>574</v>
      </c>
      <c r="R2" s="89" t="s">
        <v>575</v>
      </c>
      <c r="S2" s="89" t="s">
        <v>576</v>
      </c>
      <c r="T2" s="89" t="s">
        <v>577</v>
      </c>
      <c r="U2" s="89" t="s">
        <v>578</v>
      </c>
      <c r="V2" s="89" t="s">
        <v>579</v>
      </c>
      <c r="W2" s="89" t="s">
        <v>580</v>
      </c>
      <c r="X2" s="89" t="s">
        <v>564</v>
      </c>
      <c r="Y2" s="89" t="s">
        <v>581</v>
      </c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57" t="s">
        <v>29</v>
      </c>
      <c r="B3" s="9"/>
      <c r="C3" s="106"/>
      <c r="D3" s="107"/>
      <c r="E3" s="107"/>
      <c r="F3" s="107"/>
      <c r="G3" s="107"/>
      <c r="H3" s="107"/>
      <c r="I3" s="107"/>
      <c r="J3" s="107"/>
      <c r="K3" s="107"/>
      <c r="L3" s="120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0</v>
      </c>
      <c r="AW3" s="114"/>
    </row>
    <row r="4" spans="1:49" ht="19.5" customHeight="1" thickBot="1" x14ac:dyDescent="0.35">
      <c r="A4" s="158"/>
      <c r="B4" s="9"/>
      <c r="C4" s="116"/>
      <c r="D4" s="117"/>
      <c r="E4" s="108"/>
      <c r="F4" s="108"/>
      <c r="G4" s="117"/>
      <c r="H4" s="108"/>
      <c r="I4" s="108"/>
      <c r="J4" s="108"/>
      <c r="K4" s="108"/>
      <c r="L4" s="117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0</v>
      </c>
      <c r="AW4" s="114"/>
    </row>
    <row r="5" spans="1:49" ht="19.5" customHeight="1" thickBot="1" x14ac:dyDescent="0.35">
      <c r="A5" s="158"/>
      <c r="B5" s="9">
        <v>44440</v>
      </c>
      <c r="C5" s="117">
        <v>1</v>
      </c>
      <c r="D5" s="117">
        <v>5</v>
      </c>
      <c r="E5" s="117">
        <v>1</v>
      </c>
      <c r="F5" s="108"/>
      <c r="G5" s="117"/>
      <c r="H5" s="117"/>
      <c r="I5" s="117"/>
      <c r="J5" s="108"/>
      <c r="K5" s="108"/>
      <c r="L5" s="117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7</v>
      </c>
      <c r="AW5" s="114"/>
    </row>
    <row r="6" spans="1:49" ht="19.5" customHeight="1" thickBot="1" x14ac:dyDescent="0.35">
      <c r="A6" s="158"/>
      <c r="B6" s="9">
        <v>44441</v>
      </c>
      <c r="C6" s="117"/>
      <c r="D6" s="120">
        <v>1.5</v>
      </c>
      <c r="E6" s="120">
        <v>1</v>
      </c>
      <c r="F6" s="120">
        <v>1.5</v>
      </c>
      <c r="G6" s="120">
        <v>1.5</v>
      </c>
      <c r="H6" s="120">
        <v>1</v>
      </c>
      <c r="I6" s="120">
        <v>1</v>
      </c>
      <c r="J6" s="120"/>
      <c r="K6" s="120"/>
      <c r="L6" s="120"/>
      <c r="M6" s="120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7.5</v>
      </c>
      <c r="AW6" s="114"/>
    </row>
    <row r="7" spans="1:49" ht="19.5" customHeight="1" thickBot="1" x14ac:dyDescent="0.35">
      <c r="A7" s="158"/>
      <c r="B7" s="9">
        <v>44442</v>
      </c>
      <c r="C7" s="118"/>
      <c r="D7" s="117"/>
      <c r="E7" s="117">
        <v>2.5</v>
      </c>
      <c r="F7" s="117"/>
      <c r="G7" s="117"/>
      <c r="H7" s="117">
        <v>1.5</v>
      </c>
      <c r="I7" s="117"/>
      <c r="J7" s="117">
        <v>0.5</v>
      </c>
      <c r="K7" s="117">
        <v>0.5</v>
      </c>
      <c r="L7" s="117">
        <v>2.5</v>
      </c>
      <c r="M7" s="117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7.5</v>
      </c>
      <c r="AW7" s="114"/>
    </row>
    <row r="8" spans="1:49" s="98" customFormat="1" ht="16.5" customHeight="1" thickTop="1" thickBot="1" x14ac:dyDescent="0.3">
      <c r="A8" s="158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58"/>
      <c r="B9" s="5">
        <v>44445</v>
      </c>
      <c r="C9" s="117"/>
      <c r="D9" s="117"/>
      <c r="E9" s="117">
        <v>4.5</v>
      </c>
      <c r="F9" s="117"/>
      <c r="G9" s="117"/>
      <c r="H9" s="117"/>
      <c r="I9" s="117"/>
      <c r="J9" s="117">
        <v>0.5</v>
      </c>
      <c r="K9" s="117"/>
      <c r="L9" s="117">
        <v>1.5</v>
      </c>
      <c r="M9" s="117">
        <v>0.5</v>
      </c>
      <c r="N9" s="117">
        <v>0.5</v>
      </c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7.5</v>
      </c>
      <c r="AW9" s="114"/>
    </row>
    <row r="10" spans="1:49" ht="18.75" customHeight="1" x14ac:dyDescent="0.3">
      <c r="A10" s="158"/>
      <c r="B10" s="5">
        <v>44446</v>
      </c>
      <c r="C10" s="117"/>
      <c r="D10" s="117"/>
      <c r="E10" s="117">
        <v>3</v>
      </c>
      <c r="F10" s="117"/>
      <c r="G10" s="117">
        <v>0.5</v>
      </c>
      <c r="H10" s="117"/>
      <c r="I10" s="117"/>
      <c r="J10" s="117"/>
      <c r="K10" s="117"/>
      <c r="L10" s="117">
        <v>3.5</v>
      </c>
      <c r="M10" s="117"/>
      <c r="N10" s="117">
        <v>0.5</v>
      </c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7.5</v>
      </c>
      <c r="AW10" s="114"/>
    </row>
    <row r="11" spans="1:49" ht="18.75" customHeight="1" x14ac:dyDescent="0.3">
      <c r="A11" s="158"/>
      <c r="B11" s="5">
        <v>44447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>
        <v>3</v>
      </c>
      <c r="M11" s="117"/>
      <c r="N11" s="117">
        <v>2</v>
      </c>
      <c r="O11" s="117">
        <v>1.5</v>
      </c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6.5</v>
      </c>
      <c r="AW11" s="114"/>
    </row>
    <row r="12" spans="1:49" ht="18.75" customHeight="1" x14ac:dyDescent="0.3">
      <c r="A12" s="158"/>
      <c r="B12" s="5">
        <v>44448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0</v>
      </c>
      <c r="AW12" s="114"/>
    </row>
    <row r="13" spans="1:49" ht="19.5" customHeight="1" thickBot="1" x14ac:dyDescent="0.35">
      <c r="A13" s="158"/>
      <c r="B13" s="5">
        <v>44449</v>
      </c>
      <c r="C13" s="117"/>
      <c r="D13" s="117"/>
      <c r="E13" s="117">
        <v>7</v>
      </c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>
        <v>1.5</v>
      </c>
      <c r="Q13" s="117">
        <v>0.5</v>
      </c>
      <c r="R13" s="117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9</v>
      </c>
      <c r="AW13" s="114"/>
    </row>
    <row r="14" spans="1:49" s="98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58"/>
      <c r="B15" s="5">
        <v>44421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>SUM(C15:AU15)</f>
        <v>0</v>
      </c>
      <c r="AW15" s="114" t="s">
        <v>216</v>
      </c>
    </row>
    <row r="16" spans="1:49" ht="18.75" customHeight="1" x14ac:dyDescent="0.3">
      <c r="A16" s="158"/>
      <c r="B16" s="5">
        <v>44422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>SUM(C16:AU16)</f>
        <v>0</v>
      </c>
      <c r="AW16" s="114" t="s">
        <v>216</v>
      </c>
    </row>
    <row r="17" spans="1:49" ht="18.75" customHeight="1" x14ac:dyDescent="0.3">
      <c r="A17" s="158"/>
      <c r="B17" s="5">
        <v>44423</v>
      </c>
      <c r="C17" s="117"/>
      <c r="D17" s="117"/>
      <c r="E17" s="117">
        <v>0.5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>
        <v>7</v>
      </c>
      <c r="S17" s="108"/>
      <c r="T17" s="117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>SUM(C17:AU17)</f>
        <v>7.5</v>
      </c>
      <c r="AW17" s="114"/>
    </row>
    <row r="18" spans="1:49" ht="18.75" customHeight="1" x14ac:dyDescent="0.3">
      <c r="A18" s="158"/>
      <c r="B18" s="5">
        <v>44424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>
        <v>7.5</v>
      </c>
      <c r="S18" s="117"/>
      <c r="T18" s="117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>SUM(C18:AU18)</f>
        <v>7.5</v>
      </c>
      <c r="AW18" s="114"/>
    </row>
    <row r="19" spans="1:49" ht="19.5" customHeight="1" thickBot="1" x14ac:dyDescent="0.35">
      <c r="A19" s="158"/>
      <c r="B19" s="5">
        <v>44425</v>
      </c>
      <c r="C19" s="117"/>
      <c r="D19" s="117">
        <v>1</v>
      </c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>
        <v>1.5</v>
      </c>
      <c r="S19" s="117">
        <v>3.5</v>
      </c>
      <c r="T19" s="117"/>
      <c r="U19" s="117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>SUM(C19:AU19)</f>
        <v>6</v>
      </c>
      <c r="AW19" s="114"/>
    </row>
    <row r="20" spans="1:49" s="98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1"/>
      <c r="W20" s="119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/>
      <c r="AW20" s="115"/>
    </row>
    <row r="21" spans="1:49" ht="19.5" customHeight="1" thickTop="1" x14ac:dyDescent="0.3">
      <c r="A21" s="158"/>
      <c r="B21" s="5">
        <v>44428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>
        <v>3</v>
      </c>
      <c r="U21" s="117">
        <v>3</v>
      </c>
      <c r="V21" s="117">
        <v>1</v>
      </c>
      <c r="W21" s="117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>SUM(C21:AU21)</f>
        <v>7</v>
      </c>
      <c r="AW21" s="114"/>
    </row>
    <row r="22" spans="1:49" ht="18.75" customHeight="1" x14ac:dyDescent="0.3">
      <c r="A22" s="158"/>
      <c r="B22" s="5">
        <v>44429</v>
      </c>
      <c r="C22" s="118"/>
      <c r="D22" s="117"/>
      <c r="E22" s="117">
        <v>4</v>
      </c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>
        <v>2.5</v>
      </c>
      <c r="W22" s="117"/>
      <c r="X22" s="108"/>
      <c r="Y22" s="117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>SUM(C22:AU22)</f>
        <v>6.5</v>
      </c>
      <c r="AW22" s="114"/>
    </row>
    <row r="23" spans="1:49" ht="18.75" customHeight="1" x14ac:dyDescent="0.3">
      <c r="A23" s="158"/>
      <c r="B23" s="5">
        <v>44430</v>
      </c>
      <c r="C23" s="118"/>
      <c r="D23" s="117">
        <v>0.75</v>
      </c>
      <c r="E23" s="117">
        <v>6</v>
      </c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>
        <v>1</v>
      </c>
      <c r="V23" s="117"/>
      <c r="W23" s="117"/>
      <c r="X23" s="108"/>
      <c r="Y23" s="125"/>
      <c r="Z23" s="108"/>
      <c r="AA23" s="123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>SUM(C23:AU23)</f>
        <v>7.75</v>
      </c>
      <c r="AW23" s="114"/>
    </row>
    <row r="24" spans="1:49" ht="18.75" customHeight="1" x14ac:dyDescent="0.3">
      <c r="A24" s="158"/>
      <c r="B24" s="5">
        <v>44431</v>
      </c>
      <c r="C24" s="118"/>
      <c r="D24" s="117"/>
      <c r="E24" s="117"/>
      <c r="F24" s="117">
        <v>2.5</v>
      </c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>
        <v>1</v>
      </c>
      <c r="W24" s="117">
        <v>2.5</v>
      </c>
      <c r="X24" s="117"/>
      <c r="Y24" s="117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>SUM(C24:AU24)</f>
        <v>6</v>
      </c>
      <c r="AW24" s="114"/>
    </row>
    <row r="25" spans="1:49" ht="19.5" customHeight="1" thickBot="1" x14ac:dyDescent="0.35">
      <c r="A25" s="158"/>
      <c r="B25" s="5">
        <v>44432</v>
      </c>
      <c r="C25" s="118"/>
      <c r="D25" s="117">
        <v>2.5</v>
      </c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>
        <v>1.25</v>
      </c>
      <c r="P25" s="117"/>
      <c r="Q25" s="117"/>
      <c r="R25" s="117"/>
      <c r="S25" s="117"/>
      <c r="T25" s="117"/>
      <c r="U25" s="117">
        <v>1</v>
      </c>
      <c r="V25" s="117"/>
      <c r="W25" s="117"/>
      <c r="X25" s="117">
        <v>2</v>
      </c>
      <c r="Y25" s="117">
        <v>1</v>
      </c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>SUM(C25:AU25)</f>
        <v>7.75</v>
      </c>
      <c r="AW25" s="114"/>
    </row>
    <row r="26" spans="1:49" s="98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58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7"/>
      <c r="X27" s="117"/>
      <c r="Y27" s="117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0">SUM(C27:AU27)</f>
        <v>0</v>
      </c>
      <c r="AW27" s="114" t="s">
        <v>167</v>
      </c>
    </row>
    <row r="28" spans="1:49" ht="18.75" customHeight="1" x14ac:dyDescent="0.3">
      <c r="A28" s="158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7"/>
      <c r="X28" s="117"/>
      <c r="Y28" s="117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0"/>
        <v>0</v>
      </c>
      <c r="AW28" s="114"/>
    </row>
    <row r="29" spans="1:49" ht="18.75" customHeight="1" x14ac:dyDescent="0.3">
      <c r="A29" s="158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0"/>
        <v>0</v>
      </c>
      <c r="AW29" s="114" t="s">
        <v>167</v>
      </c>
    </row>
    <row r="30" spans="1:49" ht="18.75" customHeight="1" x14ac:dyDescent="0.3">
      <c r="A30" s="158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0"/>
        <v>0</v>
      </c>
      <c r="AW30" s="114" t="s">
        <v>167</v>
      </c>
    </row>
    <row r="31" spans="1:49" s="35" customFormat="1" ht="19.5" customHeight="1" thickBot="1" x14ac:dyDescent="0.35">
      <c r="A31" s="158"/>
      <c r="B31" s="5"/>
      <c r="C31" s="117">
        <v>0.5</v>
      </c>
      <c r="D31" s="117">
        <v>1</v>
      </c>
      <c r="E31" s="117">
        <v>1</v>
      </c>
      <c r="F31" s="117">
        <v>0.5</v>
      </c>
      <c r="G31" s="117">
        <v>0.5</v>
      </c>
      <c r="H31" s="117">
        <v>0.5</v>
      </c>
      <c r="I31" s="117">
        <v>0.5</v>
      </c>
      <c r="J31" s="117">
        <v>0.5</v>
      </c>
      <c r="K31" s="117">
        <v>0.5</v>
      </c>
      <c r="L31" s="117">
        <v>1</v>
      </c>
      <c r="M31" s="117">
        <v>0.5</v>
      </c>
      <c r="N31" s="117">
        <v>0.5</v>
      </c>
      <c r="O31" s="117">
        <v>0.5</v>
      </c>
      <c r="P31" s="117">
        <v>0.5</v>
      </c>
      <c r="Q31" s="117">
        <v>0.5</v>
      </c>
      <c r="R31" s="117">
        <v>0.5</v>
      </c>
      <c r="S31" s="117">
        <v>0.5</v>
      </c>
      <c r="T31" s="117">
        <v>0.5</v>
      </c>
      <c r="U31" s="117">
        <v>0.5</v>
      </c>
      <c r="V31" s="117">
        <v>0.5</v>
      </c>
      <c r="W31" s="117">
        <v>0.5</v>
      </c>
      <c r="X31" s="117">
        <v>0.5</v>
      </c>
      <c r="Y31" s="117">
        <v>0.5</v>
      </c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>
        <f t="shared" si="0"/>
        <v>13</v>
      </c>
      <c r="AW31" s="114" t="s">
        <v>167</v>
      </c>
    </row>
    <row r="32" spans="1:49" s="98" customFormat="1" ht="16.5" customHeight="1" thickTop="1" thickBot="1" x14ac:dyDescent="0.3">
      <c r="A32" s="159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1"/>
      <c r="AR32" s="101"/>
      <c r="AS32" s="101"/>
      <c r="AT32" s="101"/>
      <c r="AU32" s="102"/>
      <c r="AV32" s="97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AV33" si="1">SUM(C3:C32)</f>
        <v>1.5</v>
      </c>
      <c r="D33" s="95">
        <f t="shared" si="1"/>
        <v>11.75</v>
      </c>
      <c r="E33" s="95">
        <f t="shared" si="1"/>
        <v>30.5</v>
      </c>
      <c r="F33" s="95">
        <f t="shared" si="1"/>
        <v>4.5</v>
      </c>
      <c r="G33" s="95">
        <f t="shared" si="1"/>
        <v>2.5</v>
      </c>
      <c r="H33" s="95">
        <f t="shared" si="1"/>
        <v>3</v>
      </c>
      <c r="I33" s="95">
        <f t="shared" si="1"/>
        <v>1.5</v>
      </c>
      <c r="J33" s="95">
        <f t="shared" si="1"/>
        <v>1.5</v>
      </c>
      <c r="K33" s="95">
        <f t="shared" si="1"/>
        <v>1</v>
      </c>
      <c r="L33" s="95">
        <f t="shared" si="1"/>
        <v>11.5</v>
      </c>
      <c r="M33" s="95">
        <f t="shared" si="1"/>
        <v>1</v>
      </c>
      <c r="N33" s="95">
        <f t="shared" si="1"/>
        <v>3.5</v>
      </c>
      <c r="O33" s="95">
        <f t="shared" si="1"/>
        <v>3.25</v>
      </c>
      <c r="P33" s="95">
        <f t="shared" si="1"/>
        <v>2</v>
      </c>
      <c r="Q33" s="95">
        <f t="shared" si="1"/>
        <v>1</v>
      </c>
      <c r="R33" s="95">
        <f t="shared" si="1"/>
        <v>16.5</v>
      </c>
      <c r="S33" s="95">
        <f t="shared" si="1"/>
        <v>4</v>
      </c>
      <c r="T33" s="95">
        <f t="shared" si="1"/>
        <v>3.5</v>
      </c>
      <c r="U33" s="95">
        <f t="shared" si="1"/>
        <v>5.5</v>
      </c>
      <c r="V33" s="95">
        <f t="shared" si="1"/>
        <v>5</v>
      </c>
      <c r="W33" s="95">
        <f t="shared" si="1"/>
        <v>3</v>
      </c>
      <c r="X33" s="95">
        <f t="shared" si="1"/>
        <v>2.5</v>
      </c>
      <c r="Y33" s="95">
        <f t="shared" si="1"/>
        <v>1.5</v>
      </c>
      <c r="Z33" s="91">
        <f t="shared" si="1"/>
        <v>0</v>
      </c>
      <c r="AA33" s="91">
        <f t="shared" si="1"/>
        <v>0</v>
      </c>
      <c r="AB33" s="91">
        <f t="shared" si="1"/>
        <v>0</v>
      </c>
      <c r="AC33" s="91">
        <f t="shared" si="1"/>
        <v>0</v>
      </c>
      <c r="AD33" s="91">
        <f t="shared" si="1"/>
        <v>0</v>
      </c>
      <c r="AE33" s="91">
        <f t="shared" si="1"/>
        <v>0</v>
      </c>
      <c r="AF33" s="91">
        <f t="shared" si="1"/>
        <v>0</v>
      </c>
      <c r="AG33" s="91">
        <f t="shared" si="1"/>
        <v>0</v>
      </c>
      <c r="AH33" s="91">
        <f t="shared" si="1"/>
        <v>0</v>
      </c>
      <c r="AI33" s="91">
        <f t="shared" si="1"/>
        <v>0</v>
      </c>
      <c r="AJ33" s="91">
        <f t="shared" si="1"/>
        <v>0</v>
      </c>
      <c r="AK33" s="91">
        <f t="shared" si="1"/>
        <v>0</v>
      </c>
      <c r="AL33" s="91">
        <f t="shared" si="1"/>
        <v>0</v>
      </c>
      <c r="AM33" s="91">
        <f t="shared" si="1"/>
        <v>0</v>
      </c>
      <c r="AN33" s="91">
        <f t="shared" si="1"/>
        <v>0</v>
      </c>
      <c r="AO33" s="91">
        <f t="shared" si="1"/>
        <v>0</v>
      </c>
      <c r="AP33" s="91">
        <f t="shared" si="1"/>
        <v>0</v>
      </c>
      <c r="AQ33" s="91">
        <f t="shared" si="1"/>
        <v>0</v>
      </c>
      <c r="AR33" s="91">
        <f t="shared" si="1"/>
        <v>0</v>
      </c>
      <c r="AS33" s="91">
        <f t="shared" si="1"/>
        <v>0</v>
      </c>
      <c r="AT33" s="91">
        <f t="shared" si="1"/>
        <v>0</v>
      </c>
      <c r="AU33" s="91">
        <f t="shared" si="1"/>
        <v>0</v>
      </c>
      <c r="AV33" s="84">
        <f t="shared" si="1"/>
        <v>121.5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List37"/>
  <dimension ref="A1:AW34"/>
  <sheetViews>
    <sheetView zoomScale="70" zoomScaleNormal="70" workbookViewId="0">
      <selection activeCell="E29" sqref="E29"/>
    </sheetView>
  </sheetViews>
  <sheetFormatPr defaultColWidth="15.7109375" defaultRowHeight="15" x14ac:dyDescent="0.25"/>
  <sheetData>
    <row r="1" spans="1:49" ht="19.5" customHeight="1" thickBot="1" x14ac:dyDescent="0.35">
      <c r="A1" s="154" t="s">
        <v>582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380</v>
      </c>
      <c r="D2" s="89" t="s">
        <v>583</v>
      </c>
      <c r="E2" s="89" t="s">
        <v>439</v>
      </c>
      <c r="F2" s="89" t="s">
        <v>567</v>
      </c>
      <c r="G2" s="89" t="s">
        <v>584</v>
      </c>
      <c r="H2" s="89" t="s">
        <v>298</v>
      </c>
      <c r="I2" s="89" t="s">
        <v>585</v>
      </c>
      <c r="J2" s="89" t="s">
        <v>586</v>
      </c>
      <c r="K2" s="89" t="s">
        <v>527</v>
      </c>
      <c r="L2" s="89" t="s">
        <v>377</v>
      </c>
      <c r="M2" s="89" t="s">
        <v>268</v>
      </c>
      <c r="N2" s="89" t="s">
        <v>587</v>
      </c>
      <c r="O2" s="89" t="s">
        <v>432</v>
      </c>
      <c r="P2" s="89" t="s">
        <v>546</v>
      </c>
      <c r="Q2" s="89" t="s">
        <v>573</v>
      </c>
      <c r="R2" s="89" t="s">
        <v>588</v>
      </c>
      <c r="S2" s="89" t="s">
        <v>427</v>
      </c>
      <c r="T2" s="89" t="s">
        <v>260</v>
      </c>
      <c r="U2" s="89" t="s">
        <v>502</v>
      </c>
      <c r="V2" s="89" t="s">
        <v>553</v>
      </c>
      <c r="W2" s="89" t="s">
        <v>364</v>
      </c>
      <c r="X2" s="89" t="s">
        <v>480</v>
      </c>
      <c r="Y2" s="89" t="s">
        <v>578</v>
      </c>
      <c r="Z2" s="89" t="s">
        <v>589</v>
      </c>
      <c r="AA2" s="89" t="s">
        <v>590</v>
      </c>
      <c r="AB2" s="89" t="s">
        <v>591</v>
      </c>
      <c r="AC2" s="89" t="s">
        <v>545</v>
      </c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57" t="s">
        <v>29</v>
      </c>
      <c r="B3" s="9"/>
      <c r="C3" s="106"/>
      <c r="D3" s="107"/>
      <c r="E3" s="107"/>
      <c r="F3" s="107"/>
      <c r="G3" s="107"/>
      <c r="H3" s="107"/>
      <c r="I3" s="107"/>
      <c r="J3" s="107"/>
      <c r="K3" s="107"/>
      <c r="L3" s="120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0</v>
      </c>
      <c r="AW3" s="114"/>
    </row>
    <row r="4" spans="1:49" ht="19.5" customHeight="1" thickBot="1" x14ac:dyDescent="0.35">
      <c r="A4" s="158"/>
      <c r="B4" s="9"/>
      <c r="C4" s="116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0</v>
      </c>
      <c r="AW4" s="114"/>
    </row>
    <row r="5" spans="1:49" ht="19.5" customHeight="1" thickBot="1" x14ac:dyDescent="0.35">
      <c r="A5" s="158"/>
      <c r="B5" s="9"/>
      <c r="C5" s="117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0</v>
      </c>
      <c r="AW5" s="114"/>
    </row>
    <row r="6" spans="1:49" ht="19.5" customHeight="1" thickBot="1" x14ac:dyDescent="0.35">
      <c r="A6" s="158"/>
      <c r="B6" s="9"/>
      <c r="C6" s="11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0</v>
      </c>
      <c r="AW6" s="114"/>
    </row>
    <row r="7" spans="1:49" ht="19.5" customHeight="1" thickBot="1" x14ac:dyDescent="0.35">
      <c r="A7" s="158"/>
      <c r="B7" s="9">
        <v>44470</v>
      </c>
      <c r="C7" s="11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0</v>
      </c>
      <c r="AW7" s="114"/>
    </row>
    <row r="8" spans="1:49" s="98" customFormat="1" ht="16.5" customHeight="1" thickTop="1" thickBot="1" x14ac:dyDescent="0.3">
      <c r="A8" s="158"/>
      <c r="B8" s="122"/>
      <c r="C8" s="119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58"/>
      <c r="B9" s="5">
        <v>44473</v>
      </c>
      <c r="C9" s="117"/>
      <c r="D9" s="117"/>
      <c r="E9" s="108"/>
      <c r="F9" s="117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0</v>
      </c>
      <c r="AW9" s="114"/>
    </row>
    <row r="10" spans="1:49" ht="18.75" customHeight="1" x14ac:dyDescent="0.3">
      <c r="A10" s="158"/>
      <c r="B10" s="5">
        <v>44474</v>
      </c>
      <c r="C10" s="117">
        <v>3</v>
      </c>
      <c r="D10" s="117">
        <v>2.5</v>
      </c>
      <c r="E10" s="117">
        <v>3</v>
      </c>
      <c r="F10" s="117"/>
      <c r="G10" s="108"/>
      <c r="H10" s="108"/>
      <c r="I10" s="108"/>
      <c r="J10" s="108"/>
      <c r="K10" s="117"/>
      <c r="L10" s="108"/>
      <c r="M10" s="117"/>
      <c r="N10" s="108"/>
      <c r="O10" s="108"/>
      <c r="P10" s="108"/>
      <c r="Q10" s="117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8.5</v>
      </c>
      <c r="AW10" s="114"/>
    </row>
    <row r="11" spans="1:49" ht="18.75" customHeight="1" x14ac:dyDescent="0.3">
      <c r="A11" s="158"/>
      <c r="B11" s="5">
        <v>44475</v>
      </c>
      <c r="C11" s="117"/>
      <c r="D11" s="117">
        <v>1</v>
      </c>
      <c r="E11" s="117"/>
      <c r="F11" s="117">
        <v>2</v>
      </c>
      <c r="G11" s="117">
        <v>0.5</v>
      </c>
      <c r="H11" s="117">
        <v>1</v>
      </c>
      <c r="I11" s="117">
        <v>1.5</v>
      </c>
      <c r="J11" s="117">
        <v>1</v>
      </c>
      <c r="K11" s="117">
        <v>1.5</v>
      </c>
      <c r="L11" s="117"/>
      <c r="M11" s="117"/>
      <c r="N11" s="108"/>
      <c r="O11" s="108"/>
      <c r="P11" s="117"/>
      <c r="Q11" s="117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8.5</v>
      </c>
      <c r="AW11" s="114"/>
    </row>
    <row r="12" spans="1:49" ht="18.75" customHeight="1" x14ac:dyDescent="0.3">
      <c r="A12" s="158"/>
      <c r="B12" s="5">
        <v>44476</v>
      </c>
      <c r="C12" s="117"/>
      <c r="D12" s="117"/>
      <c r="E12" s="117">
        <v>1</v>
      </c>
      <c r="F12" s="117"/>
      <c r="G12" s="117"/>
      <c r="H12" s="117"/>
      <c r="I12" s="117"/>
      <c r="J12" s="117"/>
      <c r="K12" s="117">
        <v>0.5</v>
      </c>
      <c r="L12" s="117">
        <v>1</v>
      </c>
      <c r="M12" s="117">
        <v>1.5</v>
      </c>
      <c r="N12" s="117">
        <v>2</v>
      </c>
      <c r="O12" s="117"/>
      <c r="P12" s="117"/>
      <c r="Q12" s="117">
        <v>0.5</v>
      </c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6.5</v>
      </c>
      <c r="AW12" s="114"/>
    </row>
    <row r="13" spans="1:49" ht="19.5" customHeight="1" thickBot="1" x14ac:dyDescent="0.35">
      <c r="A13" s="158"/>
      <c r="B13" s="5">
        <v>44477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>
        <v>1</v>
      </c>
      <c r="M13" s="117"/>
      <c r="N13" s="117">
        <v>0.5</v>
      </c>
      <c r="O13" s="117">
        <v>3</v>
      </c>
      <c r="P13" s="117">
        <v>2</v>
      </c>
      <c r="Q13" s="117">
        <v>1</v>
      </c>
      <c r="R13" s="117"/>
      <c r="S13" s="117"/>
      <c r="T13" s="117"/>
      <c r="U13" s="108"/>
      <c r="V13" s="117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7.5</v>
      </c>
      <c r="AW13" s="114"/>
    </row>
    <row r="14" spans="1:49" s="98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58"/>
      <c r="B15" s="5">
        <v>44480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>
        <v>2</v>
      </c>
      <c r="R15" s="117">
        <v>2</v>
      </c>
      <c r="S15" s="117">
        <v>1.5</v>
      </c>
      <c r="T15" s="117">
        <v>2</v>
      </c>
      <c r="U15" s="117"/>
      <c r="V15" s="117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 t="shared" ref="AV15:AV25" si="0">SUM(C15:AU15)</f>
        <v>7.5</v>
      </c>
      <c r="AW15" s="114"/>
    </row>
    <row r="16" spans="1:49" ht="18.75" customHeight="1" x14ac:dyDescent="0.3">
      <c r="A16" s="158"/>
      <c r="B16" s="5">
        <v>44481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>
        <v>2</v>
      </c>
      <c r="T16" s="117">
        <v>3.5</v>
      </c>
      <c r="U16" s="117">
        <v>1</v>
      </c>
      <c r="V16" s="117">
        <v>1</v>
      </c>
      <c r="W16" s="117"/>
      <c r="X16" s="117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 t="shared" si="0"/>
        <v>7.5</v>
      </c>
      <c r="AW16" s="114"/>
    </row>
    <row r="17" spans="1:49" ht="18.75" customHeight="1" x14ac:dyDescent="0.3">
      <c r="A17" s="158"/>
      <c r="B17" s="5">
        <v>44482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>
        <v>1</v>
      </c>
      <c r="N17" s="117"/>
      <c r="O17" s="117"/>
      <c r="P17" s="117"/>
      <c r="Q17" s="117"/>
      <c r="R17" s="117"/>
      <c r="S17" s="117"/>
      <c r="T17" s="117">
        <v>0.25</v>
      </c>
      <c r="U17" s="117"/>
      <c r="V17" s="117"/>
      <c r="W17" s="117">
        <v>1.25</v>
      </c>
      <c r="X17" s="117">
        <v>4</v>
      </c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 t="shared" si="0"/>
        <v>6.5</v>
      </c>
      <c r="AW17" s="114"/>
    </row>
    <row r="18" spans="1:49" ht="18.75" customHeight="1" x14ac:dyDescent="0.3">
      <c r="A18" s="158"/>
      <c r="B18" s="5">
        <v>44483</v>
      </c>
      <c r="C18" s="117"/>
      <c r="D18" s="117"/>
      <c r="E18" s="117">
        <v>0.75</v>
      </c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>
        <v>0.75</v>
      </c>
      <c r="T18" s="117"/>
      <c r="U18" s="117"/>
      <c r="V18" s="117"/>
      <c r="W18" s="117"/>
      <c r="X18" s="117">
        <v>6</v>
      </c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 t="shared" si="0"/>
        <v>7.5</v>
      </c>
      <c r="AW18" s="114"/>
    </row>
    <row r="19" spans="1:49" ht="19.5" customHeight="1" thickBot="1" x14ac:dyDescent="0.35">
      <c r="A19" s="158"/>
      <c r="B19" s="5">
        <v>44484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>
        <v>8</v>
      </c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 t="shared" si="0"/>
        <v>8</v>
      </c>
      <c r="AW19" s="114"/>
    </row>
    <row r="20" spans="1:49" s="98" customFormat="1" ht="16.5" customHeight="1" thickTop="1" thickBot="1" x14ac:dyDescent="0.3">
      <c r="A20" s="158"/>
      <c r="B20" s="122">
        <v>44485</v>
      </c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>
        <v>4</v>
      </c>
      <c r="Y20" s="111"/>
      <c r="Z20" s="111"/>
      <c r="AA20" s="119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>
        <f t="shared" si="0"/>
        <v>4</v>
      </c>
      <c r="AW20" s="115"/>
    </row>
    <row r="21" spans="1:49" ht="19.5" customHeight="1" thickTop="1" x14ac:dyDescent="0.3">
      <c r="A21" s="158"/>
      <c r="B21" s="5">
        <v>44487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>
        <v>7</v>
      </c>
      <c r="Y21" s="108"/>
      <c r="Z21" s="108"/>
      <c r="AA21" s="117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 t="shared" si="0"/>
        <v>7</v>
      </c>
      <c r="AW21" s="114"/>
    </row>
    <row r="22" spans="1:49" ht="18.75" customHeight="1" x14ac:dyDescent="0.3">
      <c r="A22" s="158"/>
      <c r="B22" s="5">
        <v>44488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>
        <v>7.5</v>
      </c>
      <c r="Y22" s="108"/>
      <c r="Z22" s="108"/>
      <c r="AA22" s="117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 t="shared" si="0"/>
        <v>7.5</v>
      </c>
      <c r="AW22" s="114"/>
    </row>
    <row r="23" spans="1:49" ht="18.75" customHeight="1" x14ac:dyDescent="0.3">
      <c r="A23" s="158"/>
      <c r="B23" s="5">
        <v>44489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>
        <v>1.5</v>
      </c>
      <c r="T23" s="117"/>
      <c r="U23" s="117"/>
      <c r="V23" s="117"/>
      <c r="W23" s="117"/>
      <c r="X23" s="117">
        <v>1.5</v>
      </c>
      <c r="Y23" s="117">
        <v>2</v>
      </c>
      <c r="Z23" s="117">
        <v>0.5</v>
      </c>
      <c r="AA23" s="117">
        <v>1.5</v>
      </c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 t="shared" si="0"/>
        <v>7</v>
      </c>
      <c r="AW23" s="114"/>
    </row>
    <row r="24" spans="1:49" ht="18.75" customHeight="1" x14ac:dyDescent="0.3">
      <c r="A24" s="158"/>
      <c r="B24" s="5">
        <v>44490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>
        <v>0.5</v>
      </c>
      <c r="T24" s="117"/>
      <c r="U24" s="117"/>
      <c r="V24" s="117"/>
      <c r="W24" s="117"/>
      <c r="X24" s="117"/>
      <c r="Y24" s="117">
        <v>1.5</v>
      </c>
      <c r="Z24" s="117">
        <v>1.5</v>
      </c>
      <c r="AA24" s="117">
        <v>1</v>
      </c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 t="shared" si="0"/>
        <v>4.5</v>
      </c>
      <c r="AW24" s="114"/>
    </row>
    <row r="25" spans="1:49" ht="19.5" customHeight="1" thickBot="1" x14ac:dyDescent="0.35">
      <c r="A25" s="158"/>
      <c r="B25" s="5">
        <v>44491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>
        <v>5</v>
      </c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 t="shared" si="0"/>
        <v>5</v>
      </c>
      <c r="AW25" s="114"/>
    </row>
    <row r="26" spans="1:49" s="98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58"/>
      <c r="B27" s="5">
        <v>44494</v>
      </c>
      <c r="C27" s="118"/>
      <c r="D27" s="118"/>
      <c r="E27" s="118">
        <v>2</v>
      </c>
      <c r="F27" s="118"/>
      <c r="G27" s="118"/>
      <c r="H27" s="118"/>
      <c r="I27" s="118"/>
      <c r="J27" s="118"/>
      <c r="K27" s="118"/>
      <c r="L27" s="118"/>
      <c r="M27" s="118">
        <v>5</v>
      </c>
      <c r="N27" s="118"/>
      <c r="O27" s="118"/>
      <c r="P27" s="118"/>
      <c r="Q27" s="118"/>
      <c r="R27" s="118"/>
      <c r="S27" s="118"/>
      <c r="T27" s="118"/>
      <c r="U27" s="118"/>
      <c r="V27" s="118"/>
      <c r="W27" s="117"/>
      <c r="X27" s="117"/>
      <c r="Y27" s="117"/>
      <c r="Z27" s="117"/>
      <c r="AA27" s="117"/>
      <c r="AB27" s="117"/>
      <c r="AC27" s="117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1">SUM(C27:AU27)</f>
        <v>7</v>
      </c>
      <c r="AW27" s="114"/>
    </row>
    <row r="28" spans="1:49" ht="18.75" customHeight="1" x14ac:dyDescent="0.3">
      <c r="A28" s="158"/>
      <c r="B28" s="5">
        <v>44495</v>
      </c>
      <c r="C28" s="118"/>
      <c r="D28" s="118"/>
      <c r="E28" s="118">
        <v>1.75</v>
      </c>
      <c r="F28" s="118"/>
      <c r="G28" s="118"/>
      <c r="H28" s="118"/>
      <c r="I28" s="118"/>
      <c r="J28" s="118">
        <v>0.5</v>
      </c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7"/>
      <c r="X28" s="117"/>
      <c r="Y28" s="117"/>
      <c r="Z28" s="117"/>
      <c r="AA28" s="117"/>
      <c r="AB28" s="117">
        <v>3.5</v>
      </c>
      <c r="AC28" s="117">
        <v>1.25</v>
      </c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1"/>
        <v>7</v>
      </c>
      <c r="AW28" s="114"/>
    </row>
    <row r="29" spans="1:49" ht="18.75" customHeight="1" x14ac:dyDescent="0.3">
      <c r="A29" s="158"/>
      <c r="B29" s="5">
        <v>44496</v>
      </c>
      <c r="C29" s="117"/>
      <c r="D29" s="117"/>
      <c r="E29" s="117">
        <v>7.5</v>
      </c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1"/>
        <v>7.5</v>
      </c>
      <c r="AW29" s="114"/>
    </row>
    <row r="30" spans="1:49" ht="18.75" customHeight="1" x14ac:dyDescent="0.3">
      <c r="A30" s="158"/>
      <c r="B30" s="5">
        <v>44497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1"/>
        <v>0</v>
      </c>
      <c r="AW30" s="114"/>
    </row>
    <row r="31" spans="1:49" s="35" customFormat="1" ht="19.5" customHeight="1" thickBot="1" x14ac:dyDescent="0.35">
      <c r="A31" s="158"/>
      <c r="B31" s="5">
        <v>44498</v>
      </c>
      <c r="C31" s="117">
        <v>0.25</v>
      </c>
      <c r="D31" s="117">
        <v>0.25</v>
      </c>
      <c r="E31" s="117">
        <v>0.25</v>
      </c>
      <c r="F31" s="117">
        <v>0.25</v>
      </c>
      <c r="G31" s="117">
        <v>0.25</v>
      </c>
      <c r="H31" s="117">
        <v>0.25</v>
      </c>
      <c r="I31" s="117">
        <v>0.25</v>
      </c>
      <c r="J31" s="117">
        <v>0.25</v>
      </c>
      <c r="K31" s="117">
        <v>0.25</v>
      </c>
      <c r="L31" s="117">
        <v>0.25</v>
      </c>
      <c r="M31" s="117">
        <v>0.25</v>
      </c>
      <c r="N31" s="117">
        <v>0.25</v>
      </c>
      <c r="O31" s="117">
        <v>0.25</v>
      </c>
      <c r="P31" s="117">
        <v>0.25</v>
      </c>
      <c r="Q31" s="117">
        <v>0.25</v>
      </c>
      <c r="R31" s="117">
        <v>0.25</v>
      </c>
      <c r="S31" s="117">
        <v>0.25</v>
      </c>
      <c r="T31" s="117">
        <v>0.25</v>
      </c>
      <c r="U31" s="117">
        <v>0.25</v>
      </c>
      <c r="V31" s="117">
        <v>0.25</v>
      </c>
      <c r="W31" s="117">
        <v>0.25</v>
      </c>
      <c r="X31" s="117">
        <v>0.25</v>
      </c>
      <c r="Y31" s="117">
        <v>0.25</v>
      </c>
      <c r="Z31" s="117">
        <v>0.25</v>
      </c>
      <c r="AA31" s="117"/>
      <c r="AB31" s="117"/>
      <c r="AC31" s="117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>
        <f t="shared" si="1"/>
        <v>6</v>
      </c>
      <c r="AW31" s="114"/>
    </row>
    <row r="32" spans="1:49" s="98" customFormat="1" ht="16.5" customHeight="1" thickTop="1" thickBot="1" x14ac:dyDescent="0.3">
      <c r="A32" s="159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1"/>
      <c r="AR32" s="101"/>
      <c r="AS32" s="101"/>
      <c r="AT32" s="101"/>
      <c r="AU32" s="102"/>
      <c r="AV32" s="97">
        <f t="shared" si="1"/>
        <v>0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AV33" si="2">SUM(C3:C32)</f>
        <v>3.25</v>
      </c>
      <c r="D33" s="95">
        <f t="shared" si="2"/>
        <v>3.75</v>
      </c>
      <c r="E33" s="95">
        <f t="shared" si="2"/>
        <v>16.25</v>
      </c>
      <c r="F33" s="95">
        <f t="shared" si="2"/>
        <v>2.25</v>
      </c>
      <c r="G33" s="95">
        <f t="shared" si="2"/>
        <v>0.75</v>
      </c>
      <c r="H33" s="95">
        <f t="shared" si="2"/>
        <v>1.25</v>
      </c>
      <c r="I33" s="95">
        <f t="shared" si="2"/>
        <v>1.75</v>
      </c>
      <c r="J33" s="95">
        <f t="shared" si="2"/>
        <v>1.75</v>
      </c>
      <c r="K33" s="95">
        <f t="shared" si="2"/>
        <v>2.25</v>
      </c>
      <c r="L33" s="95">
        <f t="shared" si="2"/>
        <v>2.25</v>
      </c>
      <c r="M33" s="95">
        <f t="shared" si="2"/>
        <v>12.75</v>
      </c>
      <c r="N33" s="95">
        <f t="shared" si="2"/>
        <v>2.75</v>
      </c>
      <c r="O33" s="95">
        <f t="shared" si="2"/>
        <v>3.25</v>
      </c>
      <c r="P33" s="95">
        <f t="shared" si="2"/>
        <v>2.25</v>
      </c>
      <c r="Q33" s="95">
        <f t="shared" si="2"/>
        <v>3.75</v>
      </c>
      <c r="R33" s="95">
        <f t="shared" si="2"/>
        <v>2.25</v>
      </c>
      <c r="S33" s="95">
        <f t="shared" si="2"/>
        <v>6.5</v>
      </c>
      <c r="T33" s="95">
        <f t="shared" si="2"/>
        <v>6</v>
      </c>
      <c r="U33" s="95">
        <f t="shared" si="2"/>
        <v>1.25</v>
      </c>
      <c r="V33" s="95">
        <f t="shared" si="2"/>
        <v>1.25</v>
      </c>
      <c r="W33" s="95">
        <f t="shared" si="2"/>
        <v>1.5</v>
      </c>
      <c r="X33" s="95">
        <f t="shared" si="2"/>
        <v>38.25</v>
      </c>
      <c r="Y33" s="95">
        <f t="shared" si="2"/>
        <v>3.75</v>
      </c>
      <c r="Z33" s="95">
        <f t="shared" si="2"/>
        <v>2.25</v>
      </c>
      <c r="AA33" s="95">
        <f t="shared" si="2"/>
        <v>2.5</v>
      </c>
      <c r="AB33" s="95">
        <f t="shared" si="2"/>
        <v>3.5</v>
      </c>
      <c r="AC33" s="95">
        <f t="shared" si="2"/>
        <v>1.25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130.5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List39"/>
  <dimension ref="A1:AW34"/>
  <sheetViews>
    <sheetView topLeftCell="P4" zoomScale="70" zoomScaleNormal="70" workbookViewId="0">
      <selection activeCell="V8" sqref="V8"/>
    </sheetView>
  </sheetViews>
  <sheetFormatPr defaultColWidth="15.7109375" defaultRowHeight="15" x14ac:dyDescent="0.25"/>
  <sheetData>
    <row r="1" spans="1:49" ht="19.5" customHeight="1" thickBot="1" x14ac:dyDescent="0.35">
      <c r="A1" s="154" t="s">
        <v>592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526</v>
      </c>
      <c r="D2" s="89" t="s">
        <v>487</v>
      </c>
      <c r="E2" s="89" t="s">
        <v>593</v>
      </c>
      <c r="F2" s="89" t="s">
        <v>572</v>
      </c>
      <c r="G2" s="89" t="s">
        <v>594</v>
      </c>
      <c r="H2" s="89" t="s">
        <v>595</v>
      </c>
      <c r="I2" s="89" t="s">
        <v>432</v>
      </c>
      <c r="J2" s="89" t="s">
        <v>596</v>
      </c>
      <c r="K2" s="89" t="s">
        <v>374</v>
      </c>
      <c r="L2" s="89" t="s">
        <v>597</v>
      </c>
      <c r="M2" s="89" t="s">
        <v>598</v>
      </c>
      <c r="N2" s="89" t="s">
        <v>500</v>
      </c>
      <c r="O2" s="89" t="s">
        <v>298</v>
      </c>
      <c r="P2" s="89" t="s">
        <v>599</v>
      </c>
      <c r="Q2" s="89" t="s">
        <v>600</v>
      </c>
      <c r="R2" s="89" t="s">
        <v>472</v>
      </c>
      <c r="S2" s="89" t="s">
        <v>411</v>
      </c>
      <c r="T2" s="89" t="s">
        <v>560</v>
      </c>
      <c r="U2" s="89" t="s">
        <v>601</v>
      </c>
      <c r="V2" s="89" t="s">
        <v>536</v>
      </c>
      <c r="W2" s="89" t="s">
        <v>377</v>
      </c>
      <c r="X2" s="89" t="s">
        <v>558</v>
      </c>
      <c r="Y2" s="89" t="s">
        <v>602</v>
      </c>
      <c r="Z2" s="89" t="s">
        <v>553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57" t="s">
        <v>29</v>
      </c>
      <c r="B3" s="9">
        <v>44501</v>
      </c>
      <c r="C3" s="124">
        <v>3.5</v>
      </c>
      <c r="D3" s="120">
        <v>1.5</v>
      </c>
      <c r="E3" s="120">
        <v>1</v>
      </c>
      <c r="F3" s="120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>
        <v>1.5</v>
      </c>
      <c r="AV3" s="109">
        <f>SUM(C3:AU3)</f>
        <v>7.5</v>
      </c>
      <c r="AW3" s="114"/>
    </row>
    <row r="4" spans="1:49" ht="19.5" customHeight="1" thickBot="1" x14ac:dyDescent="0.35">
      <c r="A4" s="158"/>
      <c r="B4" s="9">
        <v>44502</v>
      </c>
      <c r="C4" s="116"/>
      <c r="D4" s="117"/>
      <c r="E4" s="117"/>
      <c r="F4" s="117">
        <v>6</v>
      </c>
      <c r="G4" s="108"/>
      <c r="H4" s="108"/>
      <c r="I4" s="108"/>
      <c r="J4" s="108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>
        <v>1.5</v>
      </c>
      <c r="AV4" s="109">
        <f>SUM(C4:AU4)</f>
        <v>7.5</v>
      </c>
      <c r="AW4" s="114"/>
    </row>
    <row r="5" spans="1:49" ht="19.5" customHeight="1" thickBot="1" x14ac:dyDescent="0.35">
      <c r="A5" s="158"/>
      <c r="B5" s="9">
        <v>44503</v>
      </c>
      <c r="C5" s="117"/>
      <c r="D5" s="117"/>
      <c r="E5" s="117"/>
      <c r="F5" s="117">
        <v>3</v>
      </c>
      <c r="G5" s="117">
        <v>1</v>
      </c>
      <c r="H5" s="117">
        <v>3.5</v>
      </c>
      <c r="I5" s="11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7.5</v>
      </c>
      <c r="AW5" s="114"/>
    </row>
    <row r="6" spans="1:49" ht="19.5" customHeight="1" thickBot="1" x14ac:dyDescent="0.35">
      <c r="A6" s="158"/>
      <c r="B6" s="9">
        <v>44504</v>
      </c>
      <c r="C6" s="117"/>
      <c r="D6" s="120"/>
      <c r="E6" s="120"/>
      <c r="F6" s="120"/>
      <c r="G6" s="120"/>
      <c r="H6" s="120">
        <v>1.5</v>
      </c>
      <c r="I6" s="120">
        <v>1</v>
      </c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>
        <v>5</v>
      </c>
      <c r="AV6" s="109">
        <f>SUM(C6:AU6)</f>
        <v>7.5</v>
      </c>
      <c r="AW6" s="114"/>
    </row>
    <row r="7" spans="1:49" ht="19.5" customHeight="1" thickBot="1" x14ac:dyDescent="0.35">
      <c r="A7" s="158"/>
      <c r="B7" s="9">
        <v>44505</v>
      </c>
      <c r="C7" s="118"/>
      <c r="D7" s="117"/>
      <c r="E7" s="117"/>
      <c r="F7" s="117"/>
      <c r="G7" s="117">
        <v>5</v>
      </c>
      <c r="H7" s="117"/>
      <c r="I7" s="117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5</v>
      </c>
      <c r="AW7" s="114"/>
    </row>
    <row r="8" spans="1:49" s="98" customFormat="1" ht="16.5" customHeight="1" thickTop="1" thickBot="1" x14ac:dyDescent="0.3">
      <c r="A8" s="158"/>
      <c r="B8" s="122"/>
      <c r="C8" s="119"/>
      <c r="D8" s="119"/>
      <c r="E8" s="119"/>
      <c r="F8" s="119"/>
      <c r="G8" s="119"/>
      <c r="H8" s="119"/>
      <c r="I8" s="119"/>
      <c r="J8" s="111"/>
      <c r="K8" s="111"/>
      <c r="L8" s="119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58"/>
      <c r="B9" s="5">
        <v>44508</v>
      </c>
      <c r="C9" s="117"/>
      <c r="D9" s="117"/>
      <c r="E9" s="117"/>
      <c r="F9" s="117"/>
      <c r="G9" s="117">
        <v>4</v>
      </c>
      <c r="H9" s="117"/>
      <c r="I9" s="117"/>
      <c r="J9" s="117">
        <v>2</v>
      </c>
      <c r="K9" s="117">
        <v>1.5</v>
      </c>
      <c r="L9" s="117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7.5</v>
      </c>
      <c r="AW9" s="114"/>
    </row>
    <row r="10" spans="1:49" ht="18.75" customHeight="1" x14ac:dyDescent="0.3">
      <c r="A10" s="158"/>
      <c r="B10" s="5">
        <v>44509</v>
      </c>
      <c r="C10" s="117"/>
      <c r="D10" s="117"/>
      <c r="E10" s="117"/>
      <c r="F10" s="117">
        <v>2</v>
      </c>
      <c r="G10" s="117">
        <v>1.5</v>
      </c>
      <c r="H10" s="117"/>
      <c r="I10" s="117">
        <v>2</v>
      </c>
      <c r="J10" s="117"/>
      <c r="K10" s="117"/>
      <c r="L10" s="117">
        <v>2</v>
      </c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7.5</v>
      </c>
      <c r="AW10" s="114"/>
    </row>
    <row r="11" spans="1:49" ht="18.75" customHeight="1" x14ac:dyDescent="0.3">
      <c r="A11" s="158"/>
      <c r="B11" s="5">
        <v>44510</v>
      </c>
      <c r="C11" s="117"/>
      <c r="D11" s="117"/>
      <c r="E11" s="117"/>
      <c r="F11" s="117">
        <v>2</v>
      </c>
      <c r="G11" s="117">
        <v>2</v>
      </c>
      <c r="H11" s="117"/>
      <c r="I11" s="117"/>
      <c r="J11" s="117"/>
      <c r="K11" s="117"/>
      <c r="L11" s="117"/>
      <c r="M11" s="117"/>
      <c r="N11" s="117"/>
      <c r="O11" s="108"/>
      <c r="P11" s="108"/>
      <c r="Q11" s="117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4</v>
      </c>
      <c r="AW11" s="114"/>
    </row>
    <row r="12" spans="1:49" ht="18.75" customHeight="1" x14ac:dyDescent="0.3">
      <c r="A12" s="158"/>
      <c r="B12" s="5">
        <v>44511</v>
      </c>
      <c r="C12" s="117">
        <v>1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>
        <v>2.5</v>
      </c>
      <c r="N12" s="117">
        <v>2.5</v>
      </c>
      <c r="O12" s="117"/>
      <c r="P12" s="117"/>
      <c r="Q12" s="117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>
        <v>1.5</v>
      </c>
      <c r="AV12" s="108">
        <f>SUM(C12:AU12)</f>
        <v>7.5</v>
      </c>
      <c r="AW12" s="114"/>
    </row>
    <row r="13" spans="1:49" ht="19.5" customHeight="1" thickBot="1" x14ac:dyDescent="0.35">
      <c r="A13" s="158"/>
      <c r="B13" s="5">
        <v>44512</v>
      </c>
      <c r="C13" s="117">
        <v>2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>
        <v>1.5</v>
      </c>
      <c r="N13" s="117"/>
      <c r="O13" s="117">
        <v>1</v>
      </c>
      <c r="P13" s="117">
        <v>1</v>
      </c>
      <c r="Q13" s="117">
        <v>1</v>
      </c>
      <c r="R13" s="117">
        <v>1</v>
      </c>
      <c r="S13" s="108"/>
      <c r="T13" s="117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7.5</v>
      </c>
      <c r="AW13" s="114"/>
    </row>
    <row r="14" spans="1:49" s="98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58"/>
      <c r="B15" s="5">
        <v>44515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>
        <v>1.5</v>
      </c>
      <c r="N15" s="117"/>
      <c r="O15" s="117"/>
      <c r="P15" s="117"/>
      <c r="Q15" s="117"/>
      <c r="R15" s="117"/>
      <c r="S15" s="117">
        <v>5.5</v>
      </c>
      <c r="T15" s="117">
        <v>0.5</v>
      </c>
      <c r="U15" s="117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 t="shared" ref="AV15:AV25" si="0">SUM(C15:AU15)</f>
        <v>7.5</v>
      </c>
      <c r="AW15" s="114"/>
    </row>
    <row r="16" spans="1:49" ht="18.75" customHeight="1" x14ac:dyDescent="0.3">
      <c r="A16" s="158"/>
      <c r="B16" s="5">
        <v>44516</v>
      </c>
      <c r="C16" s="117"/>
      <c r="D16" s="117"/>
      <c r="E16" s="117"/>
      <c r="F16" s="117">
        <v>1.5</v>
      </c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>
        <v>5.5</v>
      </c>
      <c r="T16" s="117"/>
      <c r="U16" s="117">
        <v>0.5</v>
      </c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 t="shared" si="0"/>
        <v>7.5</v>
      </c>
      <c r="AW16" s="114"/>
    </row>
    <row r="17" spans="1:49" ht="18.75" customHeight="1" x14ac:dyDescent="0.3">
      <c r="A17" s="158"/>
      <c r="B17" s="5">
        <v>44517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 t="shared" si="0"/>
        <v>0</v>
      </c>
      <c r="AW17" s="114"/>
    </row>
    <row r="18" spans="1:49" ht="18.75" customHeight="1" x14ac:dyDescent="0.3">
      <c r="A18" s="158"/>
      <c r="B18" s="5">
        <v>44518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 t="shared" si="0"/>
        <v>0</v>
      </c>
      <c r="AW18" s="114"/>
    </row>
    <row r="19" spans="1:49" ht="19.5" customHeight="1" thickBot="1" x14ac:dyDescent="0.35">
      <c r="A19" s="158"/>
      <c r="B19" s="5">
        <v>44519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 t="shared" si="0"/>
        <v>0</v>
      </c>
      <c r="AW19" s="114"/>
    </row>
    <row r="20" spans="1:49" s="98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1"/>
      <c r="W20" s="119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>
        <f t="shared" si="0"/>
        <v>0</v>
      </c>
      <c r="AW20" s="115"/>
    </row>
    <row r="21" spans="1:49" ht="19.5" customHeight="1" thickTop="1" x14ac:dyDescent="0.3">
      <c r="A21" s="158"/>
      <c r="B21" s="5">
        <v>44522</v>
      </c>
      <c r="C21" s="118">
        <v>1</v>
      </c>
      <c r="D21" s="117"/>
      <c r="E21" s="117"/>
      <c r="F21" s="117">
        <v>1.5</v>
      </c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>
        <v>1</v>
      </c>
      <c r="T21" s="117"/>
      <c r="U21" s="117"/>
      <c r="V21" s="117">
        <v>3.5</v>
      </c>
      <c r="W21" s="117">
        <v>0.5</v>
      </c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 t="shared" si="0"/>
        <v>7.5</v>
      </c>
      <c r="AW21" s="114"/>
    </row>
    <row r="22" spans="1:49" ht="18.75" customHeight="1" x14ac:dyDescent="0.3">
      <c r="A22" s="158"/>
      <c r="B22" s="5">
        <v>44523</v>
      </c>
      <c r="C22" s="118"/>
      <c r="D22" s="117"/>
      <c r="E22" s="117"/>
      <c r="F22" s="117">
        <v>0.5</v>
      </c>
      <c r="G22" s="117"/>
      <c r="H22" s="117"/>
      <c r="I22" s="117"/>
      <c r="J22" s="117"/>
      <c r="K22" s="117">
        <v>1</v>
      </c>
      <c r="L22" s="117"/>
      <c r="M22" s="117"/>
      <c r="N22" s="117"/>
      <c r="O22" s="117"/>
      <c r="P22" s="117"/>
      <c r="Q22" s="117"/>
      <c r="R22" s="117">
        <v>1</v>
      </c>
      <c r="S22" s="117"/>
      <c r="T22" s="117"/>
      <c r="U22" s="117"/>
      <c r="V22" s="117">
        <v>1.5</v>
      </c>
      <c r="W22" s="117"/>
      <c r="X22" s="117">
        <v>3.5</v>
      </c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 t="shared" si="0"/>
        <v>7.5</v>
      </c>
      <c r="AW22" s="114"/>
    </row>
    <row r="23" spans="1:49" ht="18.75" customHeight="1" x14ac:dyDescent="0.3">
      <c r="A23" s="158"/>
      <c r="B23" s="5">
        <v>44524</v>
      </c>
      <c r="C23" s="118"/>
      <c r="D23" s="117"/>
      <c r="E23" s="117"/>
      <c r="F23" s="117">
        <v>1</v>
      </c>
      <c r="G23" s="117"/>
      <c r="H23" s="117"/>
      <c r="I23" s="117"/>
      <c r="J23" s="117"/>
      <c r="K23" s="117"/>
      <c r="L23" s="117"/>
      <c r="M23" s="117"/>
      <c r="N23" s="117"/>
      <c r="O23" s="117">
        <v>1</v>
      </c>
      <c r="P23" s="117"/>
      <c r="Q23" s="117"/>
      <c r="R23" s="117"/>
      <c r="S23" s="117"/>
      <c r="T23" s="117"/>
      <c r="U23" s="117"/>
      <c r="V23" s="117">
        <v>5</v>
      </c>
      <c r="W23" s="117"/>
      <c r="X23" s="117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>
        <v>0.5</v>
      </c>
      <c r="AV23" s="108">
        <f t="shared" si="0"/>
        <v>7.5</v>
      </c>
      <c r="AW23" s="114"/>
    </row>
    <row r="24" spans="1:49" ht="18.75" customHeight="1" x14ac:dyDescent="0.3">
      <c r="A24" s="158"/>
      <c r="B24" s="5">
        <v>44525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>
        <v>3.5</v>
      </c>
      <c r="X24" s="117"/>
      <c r="Y24" s="117">
        <v>1</v>
      </c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>
        <v>3</v>
      </c>
      <c r="AV24" s="108">
        <f t="shared" si="0"/>
        <v>7.5</v>
      </c>
      <c r="AW24" s="114"/>
    </row>
    <row r="25" spans="1:49" ht="19.5" customHeight="1" thickBot="1" x14ac:dyDescent="0.35">
      <c r="A25" s="158"/>
      <c r="B25" s="5">
        <v>44526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>
        <v>7.5</v>
      </c>
      <c r="AV25" s="108">
        <f t="shared" si="0"/>
        <v>7.5</v>
      </c>
      <c r="AW25" s="114"/>
    </row>
    <row r="26" spans="1:49" s="98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58"/>
      <c r="B27" s="5">
        <v>44529</v>
      </c>
      <c r="C27" s="118"/>
      <c r="D27" s="118"/>
      <c r="E27" s="118"/>
      <c r="F27" s="118">
        <v>1.5</v>
      </c>
      <c r="G27" s="118"/>
      <c r="H27" s="118"/>
      <c r="I27" s="118"/>
      <c r="J27" s="118"/>
      <c r="K27" s="118"/>
      <c r="L27" s="118"/>
      <c r="M27" s="118"/>
      <c r="N27" s="118"/>
      <c r="O27" s="118">
        <v>3</v>
      </c>
      <c r="P27" s="118"/>
      <c r="Q27" s="118"/>
      <c r="R27" s="118"/>
      <c r="S27" s="118"/>
      <c r="T27" s="118"/>
      <c r="U27" s="118"/>
      <c r="V27" s="118"/>
      <c r="W27" s="117"/>
      <c r="X27" s="117"/>
      <c r="Y27" s="117"/>
      <c r="Z27" s="117">
        <v>3</v>
      </c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1">SUM(C27:AU27)</f>
        <v>7.5</v>
      </c>
      <c r="AW27" s="114"/>
    </row>
    <row r="28" spans="1:49" ht="18.75" customHeight="1" x14ac:dyDescent="0.3">
      <c r="A28" s="158"/>
      <c r="B28" s="5">
        <v>44530</v>
      </c>
      <c r="C28" s="118"/>
      <c r="D28" s="118"/>
      <c r="E28" s="118"/>
      <c r="F28" s="118">
        <v>6.5</v>
      </c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7"/>
      <c r="X28" s="117"/>
      <c r="Y28" s="117"/>
      <c r="Z28" s="117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1"/>
        <v>6.5</v>
      </c>
      <c r="AW28" s="114"/>
    </row>
    <row r="29" spans="1:49" ht="18.75" customHeight="1" x14ac:dyDescent="0.3">
      <c r="A29" s="158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1"/>
        <v>0</v>
      </c>
      <c r="AW29" s="114"/>
    </row>
    <row r="30" spans="1:49" ht="18.75" customHeight="1" x14ac:dyDescent="0.3">
      <c r="A30" s="158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1"/>
        <v>0</v>
      </c>
      <c r="AW30" s="114"/>
    </row>
    <row r="31" spans="1:49" s="35" customFormat="1" ht="19.5" customHeight="1" thickBot="1" x14ac:dyDescent="0.35">
      <c r="A31" s="158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>
        <f t="shared" si="1"/>
        <v>0</v>
      </c>
      <c r="AW31" s="114"/>
    </row>
    <row r="32" spans="1:49" s="98" customFormat="1" ht="16.5" customHeight="1" thickTop="1" thickBot="1" x14ac:dyDescent="0.3">
      <c r="A32" s="159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1"/>
      <c r="AB32" s="101"/>
      <c r="AC32" s="101"/>
      <c r="AD32" s="101"/>
      <c r="AE32" s="101"/>
      <c r="AF32" s="101"/>
      <c r="AG32" s="101"/>
      <c r="AH32" s="101"/>
      <c r="AI32" s="101"/>
      <c r="AJ32" s="100"/>
      <c r="AK32" s="100"/>
      <c r="AL32" s="100"/>
      <c r="AM32" s="100"/>
      <c r="AN32" s="100"/>
      <c r="AO32" s="100"/>
      <c r="AP32" s="100"/>
      <c r="AQ32" s="101"/>
      <c r="AR32" s="101"/>
      <c r="AS32" s="101"/>
      <c r="AT32" s="101"/>
      <c r="AU32" s="102"/>
      <c r="AV32" s="97">
        <f t="shared" si="1"/>
        <v>0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Y33" si="2">SUM(C3:C32)</f>
        <v>7.5</v>
      </c>
      <c r="D33" s="95">
        <f t="shared" si="2"/>
        <v>1.5</v>
      </c>
      <c r="E33" s="95">
        <f t="shared" si="2"/>
        <v>1</v>
      </c>
      <c r="F33" s="95">
        <f t="shared" si="2"/>
        <v>25.5</v>
      </c>
      <c r="G33" s="95">
        <f t="shared" si="2"/>
        <v>13.5</v>
      </c>
      <c r="H33" s="95">
        <f t="shared" si="2"/>
        <v>5</v>
      </c>
      <c r="I33" s="95">
        <f t="shared" si="2"/>
        <v>3</v>
      </c>
      <c r="J33" s="95">
        <f t="shared" si="2"/>
        <v>2</v>
      </c>
      <c r="K33" s="95">
        <f t="shared" si="2"/>
        <v>2.5</v>
      </c>
      <c r="L33" s="95">
        <f t="shared" si="2"/>
        <v>2</v>
      </c>
      <c r="M33" s="95">
        <f t="shared" si="2"/>
        <v>5.5</v>
      </c>
      <c r="N33" s="95">
        <f t="shared" si="2"/>
        <v>2.5</v>
      </c>
      <c r="O33" s="95">
        <f t="shared" si="2"/>
        <v>5</v>
      </c>
      <c r="P33" s="95">
        <f t="shared" si="2"/>
        <v>1</v>
      </c>
      <c r="Q33" s="95">
        <f t="shared" si="2"/>
        <v>1</v>
      </c>
      <c r="R33" s="95">
        <f t="shared" si="2"/>
        <v>2</v>
      </c>
      <c r="S33" s="95">
        <f t="shared" si="2"/>
        <v>12</v>
      </c>
      <c r="T33" s="95">
        <f t="shared" si="2"/>
        <v>0.5</v>
      </c>
      <c r="U33" s="95">
        <f t="shared" si="2"/>
        <v>0.5</v>
      </c>
      <c r="V33" s="95">
        <f t="shared" si="2"/>
        <v>10</v>
      </c>
      <c r="W33" s="95">
        <f t="shared" si="2"/>
        <v>4</v>
      </c>
      <c r="X33" s="95">
        <f t="shared" si="2"/>
        <v>3.5</v>
      </c>
      <c r="Y33" s="95">
        <f t="shared" si="2"/>
        <v>1</v>
      </c>
      <c r="Z33" s="95" t="s">
        <v>236</v>
      </c>
      <c r="AA33" s="91">
        <f t="shared" ref="AA33:AV33" si="3">SUM(AA3:AA32)</f>
        <v>0</v>
      </c>
      <c r="AB33" s="91">
        <f t="shared" si="3"/>
        <v>0</v>
      </c>
      <c r="AC33" s="91">
        <f t="shared" si="3"/>
        <v>0</v>
      </c>
      <c r="AD33" s="91">
        <f t="shared" si="3"/>
        <v>0</v>
      </c>
      <c r="AE33" s="91">
        <f t="shared" si="3"/>
        <v>0</v>
      </c>
      <c r="AF33" s="91">
        <f t="shared" si="3"/>
        <v>0</v>
      </c>
      <c r="AG33" s="91">
        <f t="shared" si="3"/>
        <v>0</v>
      </c>
      <c r="AH33" s="91">
        <f t="shared" si="3"/>
        <v>0</v>
      </c>
      <c r="AI33" s="91">
        <f t="shared" si="3"/>
        <v>0</v>
      </c>
      <c r="AJ33" s="91">
        <f t="shared" si="3"/>
        <v>0</v>
      </c>
      <c r="AK33" s="91">
        <f t="shared" si="3"/>
        <v>0</v>
      </c>
      <c r="AL33" s="91">
        <f t="shared" si="3"/>
        <v>0</v>
      </c>
      <c r="AM33" s="91">
        <f t="shared" si="3"/>
        <v>0</v>
      </c>
      <c r="AN33" s="91">
        <f t="shared" si="3"/>
        <v>0</v>
      </c>
      <c r="AO33" s="91">
        <f t="shared" si="3"/>
        <v>0</v>
      </c>
      <c r="AP33" s="91">
        <f t="shared" si="3"/>
        <v>0</v>
      </c>
      <c r="AQ33" s="91">
        <f t="shared" si="3"/>
        <v>0</v>
      </c>
      <c r="AR33" s="91">
        <f t="shared" si="3"/>
        <v>0</v>
      </c>
      <c r="AS33" s="91">
        <f t="shared" si="3"/>
        <v>0</v>
      </c>
      <c r="AT33" s="91">
        <f t="shared" si="3"/>
        <v>0</v>
      </c>
      <c r="AU33" s="91">
        <f t="shared" si="3"/>
        <v>20.5</v>
      </c>
      <c r="AV33" s="84">
        <f t="shared" si="3"/>
        <v>135.5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W34"/>
  <sheetViews>
    <sheetView zoomScale="70" zoomScaleNormal="70" workbookViewId="0">
      <selection activeCell="N57" sqref="N57"/>
    </sheetView>
  </sheetViews>
  <sheetFormatPr defaultColWidth="15.7109375" defaultRowHeight="15" x14ac:dyDescent="0.25"/>
  <sheetData>
    <row r="1" spans="1:49" ht="19.5" customHeight="1" thickBot="1" x14ac:dyDescent="0.35">
      <c r="A1" s="154" t="s">
        <v>603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553</v>
      </c>
      <c r="D2" s="89" t="s">
        <v>414</v>
      </c>
      <c r="E2" s="89" t="s">
        <v>604</v>
      </c>
      <c r="F2" s="89" t="s">
        <v>536</v>
      </c>
      <c r="G2" s="89" t="s">
        <v>572</v>
      </c>
      <c r="H2" s="89" t="s">
        <v>439</v>
      </c>
      <c r="I2" s="89" t="s">
        <v>568</v>
      </c>
      <c r="J2" s="89" t="s">
        <v>480</v>
      </c>
      <c r="K2" s="89" t="s">
        <v>580</v>
      </c>
      <c r="L2" s="89" t="s">
        <v>605</v>
      </c>
      <c r="M2" s="89" t="s">
        <v>523</v>
      </c>
      <c r="N2" s="89" t="s">
        <v>606</v>
      </c>
      <c r="O2" s="89" t="s">
        <v>607</v>
      </c>
      <c r="P2" s="89" t="s">
        <v>472</v>
      </c>
      <c r="Q2" s="89" t="s">
        <v>608</v>
      </c>
      <c r="R2" s="89" t="s">
        <v>568</v>
      </c>
      <c r="S2" s="89" t="s">
        <v>609</v>
      </c>
      <c r="T2" s="89" t="s">
        <v>526</v>
      </c>
      <c r="U2" s="89" t="s">
        <v>610</v>
      </c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57" t="s">
        <v>29</v>
      </c>
      <c r="B3" s="5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>SUM(C3:AU3)</f>
        <v>0</v>
      </c>
      <c r="AW3" s="114"/>
    </row>
    <row r="4" spans="1:49" ht="19.5" customHeight="1" thickBot="1" x14ac:dyDescent="0.35">
      <c r="A4" s="158"/>
      <c r="B4" s="5"/>
      <c r="C4" s="107"/>
      <c r="D4" s="107"/>
      <c r="E4" s="120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9">
        <f>SUM(C4:AU4)</f>
        <v>0</v>
      </c>
      <c r="AW4" s="114"/>
    </row>
    <row r="5" spans="1:49" ht="19.5" customHeight="1" thickBot="1" x14ac:dyDescent="0.35">
      <c r="A5" s="158"/>
      <c r="B5" s="5">
        <v>44531</v>
      </c>
      <c r="C5" s="116">
        <v>4.5</v>
      </c>
      <c r="D5" s="120">
        <v>3</v>
      </c>
      <c r="E5" s="120"/>
      <c r="F5" s="107"/>
      <c r="G5" s="120"/>
      <c r="H5" s="120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>
        <f>SUM(C5:AU5)</f>
        <v>7.5</v>
      </c>
      <c r="AW5" s="114"/>
    </row>
    <row r="6" spans="1:49" ht="19.5" customHeight="1" thickBot="1" x14ac:dyDescent="0.35">
      <c r="A6" s="158"/>
      <c r="B6" s="5">
        <v>44532</v>
      </c>
      <c r="C6" s="116"/>
      <c r="D6" s="117"/>
      <c r="E6" s="117">
        <v>2</v>
      </c>
      <c r="F6" s="117">
        <v>2</v>
      </c>
      <c r="G6" s="117">
        <v>3</v>
      </c>
      <c r="H6" s="117">
        <v>0.5</v>
      </c>
      <c r="I6" s="108"/>
      <c r="J6" s="120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/>
      <c r="AV6" s="109">
        <f>SUM(C6:AU6)</f>
        <v>7.5</v>
      </c>
      <c r="AW6" s="114"/>
    </row>
    <row r="7" spans="1:49" ht="19.5" customHeight="1" thickBot="1" x14ac:dyDescent="0.35">
      <c r="A7" s="158"/>
      <c r="B7" s="5">
        <v>44533</v>
      </c>
      <c r="C7" s="117"/>
      <c r="D7" s="117"/>
      <c r="E7" s="117"/>
      <c r="F7" s="117"/>
      <c r="G7" s="117">
        <v>2.5</v>
      </c>
      <c r="H7" s="117"/>
      <c r="I7" s="117">
        <v>4</v>
      </c>
      <c r="J7" s="117">
        <v>1</v>
      </c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9">
        <f>SUM(C7:AU7)</f>
        <v>7.5</v>
      </c>
      <c r="AW7" s="114"/>
    </row>
    <row r="8" spans="1:49" s="98" customFormat="1" ht="16.5" customHeight="1" thickTop="1" thickBot="1" x14ac:dyDescent="0.3">
      <c r="A8" s="158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58"/>
      <c r="B9" s="5">
        <v>44536</v>
      </c>
      <c r="C9" s="117"/>
      <c r="D9" s="117"/>
      <c r="E9" s="117">
        <v>2.5</v>
      </c>
      <c r="F9" s="117"/>
      <c r="G9" s="117"/>
      <c r="H9" s="117"/>
      <c r="I9" s="117"/>
      <c r="J9" s="117"/>
      <c r="K9" s="117">
        <v>4.5</v>
      </c>
      <c r="L9" s="117"/>
      <c r="M9" s="117"/>
      <c r="N9" s="108"/>
      <c r="O9" s="108"/>
      <c r="P9" s="117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>
        <f>SUM(C9:AU9)</f>
        <v>7</v>
      </c>
      <c r="AW9" s="114"/>
    </row>
    <row r="10" spans="1:49" ht="18.75" customHeight="1" x14ac:dyDescent="0.3">
      <c r="A10" s="158"/>
      <c r="B10" s="5">
        <v>44537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>
        <v>2.5</v>
      </c>
      <c r="M10" s="117">
        <v>2.5</v>
      </c>
      <c r="N10" s="117">
        <v>0.5</v>
      </c>
      <c r="O10" s="117">
        <v>1</v>
      </c>
      <c r="P10" s="117">
        <v>0.5</v>
      </c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7</v>
      </c>
      <c r="AW10" s="114"/>
    </row>
    <row r="11" spans="1:49" ht="18.75" customHeight="1" x14ac:dyDescent="0.3">
      <c r="A11" s="158"/>
      <c r="B11" s="5">
        <v>44538</v>
      </c>
      <c r="C11" s="117"/>
      <c r="D11" s="117"/>
      <c r="E11" s="117"/>
      <c r="F11" s="117"/>
      <c r="G11" s="117"/>
      <c r="H11" s="117"/>
      <c r="I11" s="117"/>
      <c r="J11" s="117"/>
      <c r="K11" s="117">
        <v>5</v>
      </c>
      <c r="L11" s="117"/>
      <c r="M11" s="117"/>
      <c r="N11" s="117"/>
      <c r="O11" s="117">
        <v>2</v>
      </c>
      <c r="P11" s="117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7</v>
      </c>
      <c r="AW11" s="114"/>
    </row>
    <row r="12" spans="1:49" ht="18.75" customHeight="1" x14ac:dyDescent="0.3">
      <c r="A12" s="158"/>
      <c r="B12" s="5">
        <v>44539</v>
      </c>
      <c r="C12" s="117"/>
      <c r="D12" s="117"/>
      <c r="E12" s="117"/>
      <c r="F12" s="117"/>
      <c r="G12" s="117">
        <v>4</v>
      </c>
      <c r="H12" s="117"/>
      <c r="I12" s="117"/>
      <c r="J12" s="117"/>
      <c r="K12" s="117">
        <v>2.5</v>
      </c>
      <c r="L12" s="117"/>
      <c r="M12" s="117"/>
      <c r="N12" s="117"/>
      <c r="O12" s="117"/>
      <c r="P12" s="117"/>
      <c r="Q12" s="117">
        <v>1</v>
      </c>
      <c r="R12" s="117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7.5</v>
      </c>
      <c r="AW12" s="114"/>
    </row>
    <row r="13" spans="1:49" ht="19.5" customHeight="1" thickBot="1" x14ac:dyDescent="0.35">
      <c r="A13" s="158"/>
      <c r="B13" s="5">
        <v>44540</v>
      </c>
      <c r="C13" s="117"/>
      <c r="D13" s="117"/>
      <c r="E13" s="117"/>
      <c r="F13" s="117"/>
      <c r="G13" s="117">
        <v>2.5</v>
      </c>
      <c r="H13" s="117"/>
      <c r="I13" s="117"/>
      <c r="J13" s="117"/>
      <c r="K13" s="117">
        <v>2.5</v>
      </c>
      <c r="L13" s="117"/>
      <c r="M13" s="117"/>
      <c r="N13" s="117"/>
      <c r="O13" s="117"/>
      <c r="P13" s="117"/>
      <c r="Q13" s="117">
        <v>1.5</v>
      </c>
      <c r="R13" s="117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6.5</v>
      </c>
      <c r="AW13" s="114"/>
    </row>
    <row r="14" spans="1:49" s="98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1"/>
      <c r="T14" s="111"/>
      <c r="U14" s="119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58"/>
      <c r="B15" s="5">
        <v>44543</v>
      </c>
      <c r="C15" s="117"/>
      <c r="D15" s="117"/>
      <c r="E15" s="117"/>
      <c r="F15" s="117"/>
      <c r="G15" s="117">
        <v>2</v>
      </c>
      <c r="H15" s="117"/>
      <c r="I15" s="117"/>
      <c r="J15" s="117"/>
      <c r="K15" s="117">
        <v>1.5</v>
      </c>
      <c r="L15" s="117"/>
      <c r="M15" s="117"/>
      <c r="N15" s="117"/>
      <c r="O15" s="117"/>
      <c r="P15" s="117"/>
      <c r="Q15" s="117"/>
      <c r="R15" s="117">
        <v>2</v>
      </c>
      <c r="S15" s="117"/>
      <c r="T15" s="117"/>
      <c r="U15" s="117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 t="shared" ref="AV15:AV25" si="0">SUM(C15:AU15)</f>
        <v>5.5</v>
      </c>
      <c r="AW15" s="114"/>
    </row>
    <row r="16" spans="1:49" ht="18.75" customHeight="1" x14ac:dyDescent="0.3">
      <c r="A16" s="158"/>
      <c r="B16" s="5">
        <v>44544</v>
      </c>
      <c r="C16" s="117"/>
      <c r="D16" s="117"/>
      <c r="E16" s="117"/>
      <c r="F16" s="117"/>
      <c r="G16" s="117">
        <v>2.5</v>
      </c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>
        <v>3</v>
      </c>
      <c r="U16" s="117">
        <v>1</v>
      </c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>
        <f t="shared" si="0"/>
        <v>6.5</v>
      </c>
      <c r="AW16" s="114"/>
    </row>
    <row r="17" spans="1:49" ht="18.75" customHeight="1" x14ac:dyDescent="0.3">
      <c r="A17" s="158"/>
      <c r="B17" s="5">
        <v>44545</v>
      </c>
      <c r="C17" s="117"/>
      <c r="D17" s="117"/>
      <c r="E17" s="117"/>
      <c r="F17" s="117"/>
      <c r="G17" s="117">
        <v>1</v>
      </c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>
        <v>1</v>
      </c>
      <c r="T17" s="117">
        <v>5</v>
      </c>
      <c r="U17" s="117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 t="shared" si="0"/>
        <v>7</v>
      </c>
      <c r="AW17" s="114"/>
    </row>
    <row r="18" spans="1:49" ht="18.75" customHeight="1" x14ac:dyDescent="0.3">
      <c r="A18" s="158"/>
      <c r="B18" s="5">
        <v>44546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>
        <v>2</v>
      </c>
      <c r="U18" s="117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 t="shared" si="0"/>
        <v>2</v>
      </c>
      <c r="AW18" s="114"/>
    </row>
    <row r="19" spans="1:49" ht="19.5" customHeight="1" thickBot="1" x14ac:dyDescent="0.35">
      <c r="A19" s="158"/>
      <c r="B19" s="5">
        <v>44547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 t="shared" si="0"/>
        <v>0</v>
      </c>
      <c r="AW19" s="114"/>
    </row>
    <row r="20" spans="1:49" s="98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>
        <f t="shared" si="0"/>
        <v>0</v>
      </c>
      <c r="AW20" s="115"/>
    </row>
    <row r="21" spans="1:49" ht="19.5" customHeight="1" thickTop="1" x14ac:dyDescent="0.3">
      <c r="A21" s="158"/>
      <c r="B21" s="5"/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 t="shared" si="0"/>
        <v>0</v>
      </c>
      <c r="AW21" s="114"/>
    </row>
    <row r="22" spans="1:49" ht="18.75" customHeight="1" x14ac:dyDescent="0.3">
      <c r="A22" s="158"/>
      <c r="B22" s="5"/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 t="shared" si="0"/>
        <v>0</v>
      </c>
      <c r="AW22" s="114"/>
    </row>
    <row r="23" spans="1:49" ht="18.75" customHeight="1" x14ac:dyDescent="0.3">
      <c r="A23" s="158"/>
      <c r="B23" s="5"/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 t="shared" si="0"/>
        <v>0</v>
      </c>
      <c r="AW23" s="114"/>
    </row>
    <row r="24" spans="1:49" ht="18.75" customHeight="1" x14ac:dyDescent="0.3">
      <c r="A24" s="158"/>
      <c r="B24" s="5"/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 t="shared" si="0"/>
        <v>0</v>
      </c>
      <c r="AW24" s="114"/>
    </row>
    <row r="25" spans="1:49" ht="19.5" customHeight="1" thickBot="1" x14ac:dyDescent="0.35">
      <c r="A25" s="158"/>
      <c r="B25" s="5"/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 t="shared" si="0"/>
        <v>0</v>
      </c>
      <c r="AW25" s="114"/>
    </row>
    <row r="26" spans="1:49" s="98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58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1">SUM(C27:AU27)</f>
        <v>0</v>
      </c>
      <c r="AW27" s="114"/>
    </row>
    <row r="28" spans="1:49" ht="18.75" customHeight="1" x14ac:dyDescent="0.3">
      <c r="A28" s="158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1"/>
        <v>0</v>
      </c>
      <c r="AW28" s="114"/>
    </row>
    <row r="29" spans="1:49" ht="18.75" customHeight="1" x14ac:dyDescent="0.3">
      <c r="A29" s="158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1"/>
        <v>0</v>
      </c>
      <c r="AW29" s="114"/>
    </row>
    <row r="30" spans="1:49" ht="18.75" customHeight="1" x14ac:dyDescent="0.3">
      <c r="A30" s="158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1"/>
        <v>0</v>
      </c>
      <c r="AW30" s="114"/>
    </row>
    <row r="31" spans="1:49" s="35" customFormat="1" ht="19.5" customHeight="1" thickBot="1" x14ac:dyDescent="0.35">
      <c r="A31" s="158"/>
      <c r="B31" s="5"/>
      <c r="C31" s="117">
        <v>0.5</v>
      </c>
      <c r="D31" s="117">
        <v>0.5</v>
      </c>
      <c r="E31" s="117">
        <v>0.5</v>
      </c>
      <c r="F31" s="117">
        <v>0.5</v>
      </c>
      <c r="G31" s="117">
        <v>1</v>
      </c>
      <c r="H31" s="117"/>
      <c r="I31" s="117">
        <v>0.5</v>
      </c>
      <c r="J31" s="117"/>
      <c r="K31" s="117">
        <v>1</v>
      </c>
      <c r="L31" s="117">
        <v>0.5</v>
      </c>
      <c r="M31" s="117">
        <v>0.5</v>
      </c>
      <c r="N31" s="117">
        <v>0.5</v>
      </c>
      <c r="O31" s="117">
        <v>0.5</v>
      </c>
      <c r="P31" s="117"/>
      <c r="Q31" s="117">
        <v>0.5</v>
      </c>
      <c r="R31" s="117">
        <v>0.5</v>
      </c>
      <c r="S31" s="117"/>
      <c r="T31" s="117">
        <v>0.5</v>
      </c>
      <c r="U31" s="117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>
        <f t="shared" si="1"/>
        <v>8</v>
      </c>
      <c r="AW31" s="114"/>
    </row>
    <row r="32" spans="1:49" s="98" customFormat="1" ht="16.5" customHeight="1" thickTop="1" thickBot="1" x14ac:dyDescent="0.3">
      <c r="A32" s="159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1"/>
      <c r="AB32" s="101"/>
      <c r="AC32" s="101"/>
      <c r="AD32" s="101"/>
      <c r="AE32" s="101"/>
      <c r="AF32" s="101"/>
      <c r="AG32" s="101"/>
      <c r="AH32" s="101"/>
      <c r="AI32" s="101"/>
      <c r="AJ32" s="100"/>
      <c r="AK32" s="100"/>
      <c r="AL32" s="100"/>
      <c r="AM32" s="100"/>
      <c r="AN32" s="100"/>
      <c r="AO32" s="100"/>
      <c r="AP32" s="100"/>
      <c r="AQ32" s="101"/>
      <c r="AR32" s="101"/>
      <c r="AS32" s="101"/>
      <c r="AT32" s="101"/>
      <c r="AU32" s="102"/>
      <c r="AV32" s="97">
        <f t="shared" si="1"/>
        <v>0</v>
      </c>
      <c r="AW32" s="115"/>
    </row>
    <row r="33" spans="1:49" ht="19.5" customHeight="1" thickBot="1" x14ac:dyDescent="0.35">
      <c r="A33" s="39" t="s">
        <v>30</v>
      </c>
      <c r="B33" s="41"/>
      <c r="C33" s="95">
        <f t="shared" ref="C33:I33" si="2">SUM(C5:C32)</f>
        <v>5</v>
      </c>
      <c r="D33" s="95">
        <f t="shared" si="2"/>
        <v>3.5</v>
      </c>
      <c r="E33" s="95">
        <f t="shared" si="2"/>
        <v>5</v>
      </c>
      <c r="F33" s="95">
        <f t="shared" si="2"/>
        <v>2.5</v>
      </c>
      <c r="G33" s="95">
        <f t="shared" si="2"/>
        <v>18.5</v>
      </c>
      <c r="H33" s="95">
        <f t="shared" si="2"/>
        <v>0.5</v>
      </c>
      <c r="I33" s="95">
        <f t="shared" si="2"/>
        <v>4.5</v>
      </c>
      <c r="J33" s="95">
        <f t="shared" ref="J33:Y33" si="3">SUM(J3:J32)</f>
        <v>1</v>
      </c>
      <c r="K33" s="95">
        <f t="shared" si="3"/>
        <v>17</v>
      </c>
      <c r="L33" s="95">
        <f t="shared" si="3"/>
        <v>3</v>
      </c>
      <c r="M33" s="95">
        <f t="shared" si="3"/>
        <v>3</v>
      </c>
      <c r="N33" s="95">
        <f t="shared" si="3"/>
        <v>1</v>
      </c>
      <c r="O33" s="95">
        <f t="shared" si="3"/>
        <v>3.5</v>
      </c>
      <c r="P33" s="95">
        <f t="shared" si="3"/>
        <v>0.5</v>
      </c>
      <c r="Q33" s="95">
        <f t="shared" si="3"/>
        <v>3</v>
      </c>
      <c r="R33" s="95">
        <f t="shared" si="3"/>
        <v>2.5</v>
      </c>
      <c r="S33" s="95">
        <f t="shared" si="3"/>
        <v>1</v>
      </c>
      <c r="T33" s="95">
        <f t="shared" si="3"/>
        <v>10.5</v>
      </c>
      <c r="U33" s="95">
        <f t="shared" si="3"/>
        <v>1</v>
      </c>
      <c r="V33" s="91">
        <f t="shared" si="3"/>
        <v>0</v>
      </c>
      <c r="W33" s="91">
        <f t="shared" si="3"/>
        <v>0</v>
      </c>
      <c r="X33" s="91">
        <f t="shared" si="3"/>
        <v>0</v>
      </c>
      <c r="Y33" s="91">
        <f t="shared" si="3"/>
        <v>0</v>
      </c>
      <c r="Z33" s="91" t="s">
        <v>236</v>
      </c>
      <c r="AA33" s="91">
        <f t="shared" ref="AA33:AV33" si="4">SUM(AA3:AA32)</f>
        <v>0</v>
      </c>
      <c r="AB33" s="91">
        <f t="shared" si="4"/>
        <v>0</v>
      </c>
      <c r="AC33" s="91">
        <f t="shared" si="4"/>
        <v>0</v>
      </c>
      <c r="AD33" s="91">
        <f t="shared" si="4"/>
        <v>0</v>
      </c>
      <c r="AE33" s="91">
        <f t="shared" si="4"/>
        <v>0</v>
      </c>
      <c r="AF33" s="91">
        <f t="shared" si="4"/>
        <v>0</v>
      </c>
      <c r="AG33" s="91">
        <f t="shared" si="4"/>
        <v>0</v>
      </c>
      <c r="AH33" s="91">
        <f t="shared" si="4"/>
        <v>0</v>
      </c>
      <c r="AI33" s="91">
        <f t="shared" si="4"/>
        <v>0</v>
      </c>
      <c r="AJ33" s="91">
        <f t="shared" si="4"/>
        <v>0</v>
      </c>
      <c r="AK33" s="91">
        <f t="shared" si="4"/>
        <v>0</v>
      </c>
      <c r="AL33" s="91">
        <f t="shared" si="4"/>
        <v>0</v>
      </c>
      <c r="AM33" s="91">
        <f t="shared" si="4"/>
        <v>0</v>
      </c>
      <c r="AN33" s="91">
        <f t="shared" si="4"/>
        <v>0</v>
      </c>
      <c r="AO33" s="91">
        <f t="shared" si="4"/>
        <v>0</v>
      </c>
      <c r="AP33" s="91">
        <f t="shared" si="4"/>
        <v>0</v>
      </c>
      <c r="AQ33" s="91">
        <f t="shared" si="4"/>
        <v>0</v>
      </c>
      <c r="AR33" s="91">
        <f t="shared" si="4"/>
        <v>0</v>
      </c>
      <c r="AS33" s="91">
        <f t="shared" si="4"/>
        <v>0</v>
      </c>
      <c r="AT33" s="91">
        <f t="shared" si="4"/>
        <v>0</v>
      </c>
      <c r="AU33" s="91">
        <f t="shared" si="4"/>
        <v>0</v>
      </c>
      <c r="AV33" s="84">
        <f t="shared" si="4"/>
        <v>86.5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4"/>
  <dimension ref="A1:AV33"/>
  <sheetViews>
    <sheetView showWhiteSpace="0" zoomScale="70" zoomScaleNormal="70" workbookViewId="0">
      <selection activeCell="F9" sqref="F9"/>
    </sheetView>
  </sheetViews>
  <sheetFormatPr defaultColWidth="15.7109375" defaultRowHeight="15" x14ac:dyDescent="0.25"/>
  <sheetData>
    <row r="1" spans="1:48" ht="19.5" customHeight="1" thickBot="1" x14ac:dyDescent="0.35">
      <c r="A1" s="154" t="s">
        <v>78</v>
      </c>
      <c r="B1" s="155"/>
      <c r="C1" s="155"/>
      <c r="D1" s="155"/>
      <c r="E1" s="15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9" t="s">
        <v>74</v>
      </c>
      <c r="D2" s="9" t="s">
        <v>42</v>
      </c>
      <c r="E2" s="9" t="s">
        <v>55</v>
      </c>
      <c r="F2" s="89" t="s">
        <v>13</v>
      </c>
      <c r="G2" s="89" t="s">
        <v>79</v>
      </c>
      <c r="H2" s="89" t="s">
        <v>35</v>
      </c>
      <c r="I2" s="89" t="s">
        <v>80</v>
      </c>
      <c r="J2" s="89" t="s">
        <v>81</v>
      </c>
      <c r="K2" s="89" t="s">
        <v>82</v>
      </c>
      <c r="L2" s="89" t="s">
        <v>36</v>
      </c>
      <c r="M2" s="89" t="s">
        <v>83</v>
      </c>
      <c r="N2" s="89" t="s">
        <v>84</v>
      </c>
      <c r="O2" s="89" t="s">
        <v>85</v>
      </c>
      <c r="P2" s="89" t="s">
        <v>56</v>
      </c>
      <c r="Q2" s="89" t="s">
        <v>86</v>
      </c>
      <c r="R2" s="89" t="s">
        <v>69</v>
      </c>
      <c r="S2" s="89" t="s">
        <v>48</v>
      </c>
      <c r="T2" s="89" t="s">
        <v>65</v>
      </c>
      <c r="U2" s="89" t="s">
        <v>16</v>
      </c>
      <c r="V2" s="89" t="s">
        <v>87</v>
      </c>
      <c r="W2" s="89" t="s">
        <v>88</v>
      </c>
      <c r="X2" s="89" t="s">
        <v>20</v>
      </c>
      <c r="Y2" s="89" t="s">
        <v>89</v>
      </c>
      <c r="Z2" s="89" t="s">
        <v>90</v>
      </c>
      <c r="AA2" s="89" t="s">
        <v>91</v>
      </c>
      <c r="AB2" s="89" t="s">
        <v>92</v>
      </c>
      <c r="AC2" s="89" t="s">
        <v>93</v>
      </c>
      <c r="AD2" s="89" t="s">
        <v>94</v>
      </c>
      <c r="AE2" s="89" t="s">
        <v>95</v>
      </c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89" t="s">
        <v>28</v>
      </c>
    </row>
    <row r="3" spans="1:48" ht="18.75" customHeight="1" x14ac:dyDescent="0.3">
      <c r="A3" s="157" t="s">
        <v>29</v>
      </c>
      <c r="B3" s="30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3">
        <f t="shared" ref="AV3:AV27" si="0">SUM(C3:AU3)</f>
        <v>0</v>
      </c>
    </row>
    <row r="4" spans="1:48" ht="19.5" customHeight="1" thickBot="1" x14ac:dyDescent="0.35">
      <c r="A4" s="158"/>
      <c r="B4" s="30"/>
      <c r="C4" s="31"/>
      <c r="D4" s="37"/>
      <c r="E4" s="37"/>
      <c r="F4" s="37"/>
      <c r="G4" s="2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3">
        <f t="shared" si="0"/>
        <v>0</v>
      </c>
    </row>
    <row r="5" spans="1:48" ht="19.5" customHeight="1" thickBot="1" x14ac:dyDescent="0.35">
      <c r="A5" s="158"/>
      <c r="B5" s="9">
        <v>43467</v>
      </c>
      <c r="C5" s="25">
        <v>4</v>
      </c>
      <c r="D5" s="37">
        <v>1</v>
      </c>
      <c r="E5" s="27">
        <v>1</v>
      </c>
      <c r="F5" s="27">
        <v>1.5</v>
      </c>
      <c r="G5" s="27"/>
      <c r="H5" s="27"/>
      <c r="I5" s="2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3">
        <f t="shared" si="0"/>
        <v>7.5</v>
      </c>
    </row>
    <row r="6" spans="1:48" ht="19.5" customHeight="1" thickBot="1" x14ac:dyDescent="0.35">
      <c r="A6" s="158"/>
      <c r="B6" s="9">
        <v>43468</v>
      </c>
      <c r="C6" s="25">
        <v>1</v>
      </c>
      <c r="D6" s="27"/>
      <c r="E6" s="27">
        <v>1</v>
      </c>
      <c r="F6" s="27">
        <v>1.5</v>
      </c>
      <c r="G6" s="27">
        <v>2</v>
      </c>
      <c r="H6" s="27">
        <v>0.5</v>
      </c>
      <c r="I6" s="27">
        <v>1.5</v>
      </c>
      <c r="J6" s="2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3">
        <f t="shared" si="0"/>
        <v>7.5</v>
      </c>
    </row>
    <row r="7" spans="1:48" ht="18.75" customHeight="1" x14ac:dyDescent="0.3">
      <c r="A7" s="158"/>
      <c r="B7" s="9">
        <v>43469</v>
      </c>
      <c r="C7" s="25"/>
      <c r="D7" s="27"/>
      <c r="E7" s="27"/>
      <c r="F7" s="27"/>
      <c r="G7" s="27"/>
      <c r="H7" s="27"/>
      <c r="I7" s="27">
        <v>4.5</v>
      </c>
      <c r="J7" s="27">
        <v>2</v>
      </c>
      <c r="K7" s="2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3">
        <f t="shared" si="0"/>
        <v>6.5</v>
      </c>
    </row>
    <row r="8" spans="1:48" s="17" customFormat="1" ht="18.75" customHeight="1" x14ac:dyDescent="0.3">
      <c r="A8" s="158"/>
      <c r="B8" s="15"/>
      <c r="C8" s="21"/>
      <c r="D8" s="22"/>
      <c r="E8" s="22"/>
      <c r="F8" s="22"/>
      <c r="G8" s="22"/>
      <c r="H8" s="22"/>
      <c r="I8" s="22"/>
      <c r="J8" s="22"/>
      <c r="K8" s="2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2">
        <f t="shared" si="0"/>
        <v>0</v>
      </c>
    </row>
    <row r="9" spans="1:48" ht="18.75" customHeight="1" x14ac:dyDescent="0.3">
      <c r="A9" s="158"/>
      <c r="B9" s="5">
        <v>43472</v>
      </c>
      <c r="C9" s="25"/>
      <c r="D9" s="27"/>
      <c r="E9" s="27"/>
      <c r="F9" s="27"/>
      <c r="G9" s="27"/>
      <c r="H9" s="27"/>
      <c r="I9" s="27">
        <v>2.5</v>
      </c>
      <c r="J9" s="27">
        <v>0.5</v>
      </c>
      <c r="K9" s="27">
        <v>2.5</v>
      </c>
      <c r="L9" s="27"/>
      <c r="M9" s="2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3">
        <f t="shared" si="0"/>
        <v>5.5</v>
      </c>
    </row>
    <row r="10" spans="1:48" ht="18.75" customHeight="1" x14ac:dyDescent="0.3">
      <c r="A10" s="158"/>
      <c r="B10" s="5">
        <v>43473</v>
      </c>
      <c r="C10" s="25"/>
      <c r="D10" s="27"/>
      <c r="E10" s="27"/>
      <c r="F10" s="27"/>
      <c r="G10" s="27"/>
      <c r="H10" s="27">
        <v>1.5</v>
      </c>
      <c r="I10" s="27"/>
      <c r="J10" s="27"/>
      <c r="K10" s="27"/>
      <c r="L10" s="27">
        <v>0.5</v>
      </c>
      <c r="M10" s="27">
        <v>1.5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3">
        <f t="shared" si="0"/>
        <v>3.5</v>
      </c>
    </row>
    <row r="11" spans="1:48" ht="18.75" customHeight="1" x14ac:dyDescent="0.3">
      <c r="A11" s="158"/>
      <c r="B11" s="5">
        <v>43474</v>
      </c>
      <c r="C11" s="25">
        <v>6.5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3">
        <f t="shared" si="0"/>
        <v>6.5</v>
      </c>
    </row>
    <row r="12" spans="1:48" ht="18.75" customHeight="1" x14ac:dyDescent="0.3">
      <c r="A12" s="158"/>
      <c r="B12" s="5">
        <v>43475</v>
      </c>
      <c r="C12" s="25">
        <v>6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>
        <v>1.5</v>
      </c>
      <c r="O12" s="27"/>
      <c r="P12" s="2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3">
        <f t="shared" si="0"/>
        <v>7.5</v>
      </c>
    </row>
    <row r="13" spans="1:48" ht="18.75" customHeight="1" x14ac:dyDescent="0.3">
      <c r="A13" s="158"/>
      <c r="B13" s="5">
        <v>43476</v>
      </c>
      <c r="C13" s="25">
        <v>1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>
        <v>3</v>
      </c>
      <c r="O13" s="27">
        <v>2.5</v>
      </c>
      <c r="P13" s="27"/>
      <c r="Q13" s="37"/>
      <c r="R13" s="37"/>
      <c r="S13" s="37"/>
      <c r="T13" s="27"/>
      <c r="U13" s="2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3">
        <f t="shared" si="0"/>
        <v>6.5</v>
      </c>
    </row>
    <row r="14" spans="1:48" s="17" customFormat="1" ht="18.75" customHeight="1" x14ac:dyDescent="0.3">
      <c r="A14" s="158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4"/>
      <c r="T14" s="22"/>
      <c r="U14" s="2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2">
        <f t="shared" si="0"/>
        <v>0</v>
      </c>
    </row>
    <row r="15" spans="1:48" ht="18.75" customHeight="1" x14ac:dyDescent="0.3">
      <c r="A15" s="158"/>
      <c r="B15" s="5">
        <v>43479</v>
      </c>
      <c r="C15" s="25"/>
      <c r="D15" s="27"/>
      <c r="E15" s="27"/>
      <c r="F15" s="27"/>
      <c r="G15" s="27"/>
      <c r="H15" s="27">
        <v>3</v>
      </c>
      <c r="I15" s="27"/>
      <c r="J15" s="27"/>
      <c r="K15" s="27"/>
      <c r="L15" s="27"/>
      <c r="M15" s="27"/>
      <c r="N15" s="27"/>
      <c r="O15" s="27"/>
      <c r="P15" s="27">
        <v>3.5</v>
      </c>
      <c r="Q15" s="27">
        <v>1</v>
      </c>
      <c r="R15" s="27"/>
      <c r="S15" s="27"/>
      <c r="T15" s="27"/>
      <c r="U15" s="2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3">
        <f t="shared" si="0"/>
        <v>7.5</v>
      </c>
    </row>
    <row r="16" spans="1:48" ht="18.75" customHeight="1" x14ac:dyDescent="0.3">
      <c r="A16" s="158"/>
      <c r="B16" s="5">
        <v>43480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>
        <v>3</v>
      </c>
      <c r="R16" s="27">
        <v>3</v>
      </c>
      <c r="S16" s="27">
        <v>1</v>
      </c>
      <c r="T16" s="27">
        <v>0.5</v>
      </c>
      <c r="U16" s="2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3">
        <f t="shared" si="0"/>
        <v>7.5</v>
      </c>
    </row>
    <row r="17" spans="1:48" ht="18.75" customHeight="1" x14ac:dyDescent="0.3">
      <c r="A17" s="158"/>
      <c r="B17" s="5">
        <v>43481</v>
      </c>
      <c r="C17" s="2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>
        <v>2.5</v>
      </c>
      <c r="S17" s="27"/>
      <c r="T17" s="27">
        <v>3</v>
      </c>
      <c r="U17" s="27"/>
      <c r="V17" s="27">
        <v>2</v>
      </c>
      <c r="W17" s="37"/>
      <c r="X17" s="132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3">
        <f t="shared" si="0"/>
        <v>7.5</v>
      </c>
    </row>
    <row r="18" spans="1:48" ht="18.75" customHeight="1" x14ac:dyDescent="0.3">
      <c r="A18" s="158"/>
      <c r="B18" s="5">
        <v>43482</v>
      </c>
      <c r="C18" s="25"/>
      <c r="D18" s="27"/>
      <c r="E18" s="27"/>
      <c r="F18" s="27"/>
      <c r="G18" s="27"/>
      <c r="H18" s="27"/>
      <c r="I18" s="27">
        <v>0.5</v>
      </c>
      <c r="J18" s="27"/>
      <c r="K18" s="27"/>
      <c r="L18" s="27"/>
      <c r="M18" s="27"/>
      <c r="N18" s="27"/>
      <c r="O18" s="27"/>
      <c r="P18" s="27"/>
      <c r="Q18" s="82"/>
      <c r="R18" s="82">
        <v>2.5</v>
      </c>
      <c r="S18" s="82"/>
      <c r="T18" s="82">
        <v>2</v>
      </c>
      <c r="U18" s="28">
        <v>2.5</v>
      </c>
      <c r="V18" s="82"/>
      <c r="W18" s="82"/>
      <c r="X18" s="35"/>
      <c r="Y18" s="27"/>
      <c r="Z18" s="2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3">
        <f t="shared" si="0"/>
        <v>7.5</v>
      </c>
    </row>
    <row r="19" spans="1:48" ht="18.75" customHeight="1" x14ac:dyDescent="0.3">
      <c r="A19" s="158"/>
      <c r="B19" s="5">
        <v>43483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6</v>
      </c>
      <c r="V19" s="27"/>
      <c r="W19" s="27">
        <v>2</v>
      </c>
      <c r="X19" s="27"/>
      <c r="Y19" s="27"/>
      <c r="Z19" s="2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3">
        <f t="shared" si="0"/>
        <v>8</v>
      </c>
    </row>
    <row r="20" spans="1:48" s="17" customFormat="1" ht="18.75" customHeight="1" x14ac:dyDescent="0.3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2">
        <f t="shared" si="0"/>
        <v>0</v>
      </c>
    </row>
    <row r="21" spans="1:48" ht="18.75" customHeight="1" x14ac:dyDescent="0.3">
      <c r="A21" s="158"/>
      <c r="B21" s="5">
        <v>43486</v>
      </c>
      <c r="C21" s="25">
        <v>1.5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>
        <v>1</v>
      </c>
      <c r="U21" s="27">
        <v>2</v>
      </c>
      <c r="V21" s="27"/>
      <c r="W21" s="27"/>
      <c r="X21" s="27">
        <v>0.5</v>
      </c>
      <c r="Y21" s="27">
        <v>2.5</v>
      </c>
      <c r="Z21" s="2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3">
        <f t="shared" si="0"/>
        <v>7.5</v>
      </c>
    </row>
    <row r="22" spans="1:48" ht="18.75" customHeight="1" x14ac:dyDescent="0.3">
      <c r="A22" s="158"/>
      <c r="B22" s="5">
        <v>43487</v>
      </c>
      <c r="C22" s="25">
        <v>4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>
        <v>0.5</v>
      </c>
      <c r="U22" s="27">
        <v>0.5</v>
      </c>
      <c r="V22" s="27"/>
      <c r="W22" s="27"/>
      <c r="X22" s="27">
        <v>1</v>
      </c>
      <c r="Y22" s="27"/>
      <c r="Z22" s="27">
        <v>1</v>
      </c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3">
        <f t="shared" si="0"/>
        <v>7</v>
      </c>
    </row>
    <row r="23" spans="1:48" ht="18.75" customHeight="1" x14ac:dyDescent="0.3">
      <c r="A23" s="158"/>
      <c r="B23" s="5">
        <v>43488</v>
      </c>
      <c r="C23" s="25">
        <v>1.5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>
        <v>2</v>
      </c>
      <c r="V23" s="27"/>
      <c r="W23" s="27"/>
      <c r="X23" s="27"/>
      <c r="Y23" s="27"/>
      <c r="Z23" s="27"/>
      <c r="AA23" s="27">
        <v>3</v>
      </c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3">
        <f t="shared" si="0"/>
        <v>6.5</v>
      </c>
    </row>
    <row r="24" spans="1:48" ht="18.75" customHeight="1" x14ac:dyDescent="0.3">
      <c r="A24" s="158"/>
      <c r="B24" s="5">
        <v>43489</v>
      </c>
      <c r="C24" s="25">
        <v>2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>
        <v>5.5</v>
      </c>
      <c r="V24" s="27"/>
      <c r="W24" s="27"/>
      <c r="X24" s="27"/>
      <c r="Y24" s="27"/>
      <c r="Z24" s="27"/>
      <c r="AA24" s="2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3">
        <f t="shared" si="0"/>
        <v>7.5</v>
      </c>
    </row>
    <row r="25" spans="1:48" ht="18.75" customHeight="1" x14ac:dyDescent="0.3">
      <c r="A25" s="158"/>
      <c r="B25" s="5">
        <v>43490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>
        <v>6</v>
      </c>
      <c r="V25" s="27"/>
      <c r="W25" s="27"/>
      <c r="X25" s="27"/>
      <c r="Y25" s="27"/>
      <c r="Z25" s="27"/>
      <c r="AA25" s="27">
        <v>1.5</v>
      </c>
      <c r="AB25" s="2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3">
        <f t="shared" si="0"/>
        <v>7.5</v>
      </c>
    </row>
    <row r="26" spans="1:48" s="17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2">
        <f t="shared" si="0"/>
        <v>0</v>
      </c>
    </row>
    <row r="27" spans="1:48" ht="18.75" customHeight="1" x14ac:dyDescent="0.3">
      <c r="A27" s="158"/>
      <c r="B27" s="5">
        <v>43493</v>
      </c>
      <c r="C27" s="25">
        <v>1.5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>
        <v>5</v>
      </c>
      <c r="V27" s="27"/>
      <c r="W27" s="27"/>
      <c r="X27" s="27"/>
      <c r="Y27" s="27"/>
      <c r="Z27" s="27"/>
      <c r="AA27" s="27"/>
      <c r="AB27" s="27">
        <v>2</v>
      </c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3">
        <f t="shared" si="0"/>
        <v>8.5</v>
      </c>
    </row>
    <row r="28" spans="1:48" ht="18.75" customHeight="1" x14ac:dyDescent="0.3">
      <c r="A28" s="158"/>
      <c r="B28" s="5">
        <v>43494</v>
      </c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>
        <v>7.5</v>
      </c>
      <c r="V28" s="27"/>
      <c r="W28" s="27"/>
      <c r="X28" s="27"/>
      <c r="Y28" s="27"/>
      <c r="Z28" s="27"/>
      <c r="AA28" s="27"/>
      <c r="AB28" s="27"/>
      <c r="AC28" s="2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8"/>
      <c r="AV28" s="33">
        <v>7.5</v>
      </c>
    </row>
    <row r="29" spans="1:48" ht="18.75" customHeight="1" x14ac:dyDescent="0.3">
      <c r="A29" s="158"/>
      <c r="B29" s="5">
        <v>43495</v>
      </c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27"/>
      <c r="AC29" s="27">
        <v>2</v>
      </c>
      <c r="AD29" s="2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27">
        <v>5.5</v>
      </c>
      <c r="AU29" s="37"/>
      <c r="AV29" s="33">
        <v>2</v>
      </c>
    </row>
    <row r="30" spans="1:48" ht="18.75" customHeight="1" x14ac:dyDescent="0.3">
      <c r="A30" s="158"/>
      <c r="B30" s="5">
        <v>43496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>
        <v>2</v>
      </c>
      <c r="AE30" s="25">
        <v>4</v>
      </c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3">
        <v>6</v>
      </c>
    </row>
    <row r="31" spans="1:48" ht="19.5" customHeight="1" thickBot="1" x14ac:dyDescent="0.35">
      <c r="A31" s="159"/>
      <c r="B31" s="7"/>
      <c r="C31" s="25">
        <v>1</v>
      </c>
      <c r="D31" s="25">
        <v>0.5</v>
      </c>
      <c r="E31" s="25">
        <v>0.5</v>
      </c>
      <c r="F31" s="25">
        <v>0.5</v>
      </c>
      <c r="G31" s="25">
        <v>0.5</v>
      </c>
      <c r="H31" s="25">
        <v>0.5</v>
      </c>
      <c r="I31" s="25">
        <v>1</v>
      </c>
      <c r="J31" s="25">
        <v>0.5</v>
      </c>
      <c r="K31" s="25">
        <v>0.5</v>
      </c>
      <c r="L31" s="25">
        <v>0.5</v>
      </c>
      <c r="M31" s="25">
        <v>0.5</v>
      </c>
      <c r="N31" s="25">
        <v>0.5</v>
      </c>
      <c r="O31" s="25">
        <v>0.5</v>
      </c>
      <c r="P31" s="25">
        <v>0.5</v>
      </c>
      <c r="Q31" s="25">
        <v>0.5</v>
      </c>
      <c r="R31" s="25">
        <v>1</v>
      </c>
      <c r="S31" s="25">
        <v>0.5</v>
      </c>
      <c r="T31" s="25">
        <v>1</v>
      </c>
      <c r="U31" s="25">
        <v>1</v>
      </c>
      <c r="V31" s="25">
        <v>0.5</v>
      </c>
      <c r="W31" s="25">
        <v>0.5</v>
      </c>
      <c r="X31" s="25">
        <v>0.5</v>
      </c>
      <c r="Y31" s="25">
        <v>0.5</v>
      </c>
      <c r="Z31" s="25">
        <v>0.5</v>
      </c>
      <c r="AA31" s="25">
        <v>0.5</v>
      </c>
      <c r="AB31" s="25">
        <v>0.5</v>
      </c>
      <c r="AC31" s="25">
        <v>0.5</v>
      </c>
      <c r="AD31" s="25"/>
      <c r="AE31" s="25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3">
        <f>SUM(C31:AU31)</f>
        <v>16</v>
      </c>
    </row>
    <row r="32" spans="1:48" ht="19.5" customHeight="1" thickBot="1" x14ac:dyDescent="0.35">
      <c r="A32" s="14" t="s">
        <v>30</v>
      </c>
      <c r="B32" s="8"/>
      <c r="C32" s="26">
        <f t="shared" ref="C32:AU32" si="1">SUM(C3:C31)</f>
        <v>30</v>
      </c>
      <c r="D32" s="26">
        <f t="shared" si="1"/>
        <v>1.5</v>
      </c>
      <c r="E32" s="26">
        <f t="shared" si="1"/>
        <v>2.5</v>
      </c>
      <c r="F32" s="26">
        <f t="shared" si="1"/>
        <v>3.5</v>
      </c>
      <c r="G32" s="26">
        <f t="shared" si="1"/>
        <v>2.5</v>
      </c>
      <c r="H32" s="26">
        <f t="shared" si="1"/>
        <v>5.5</v>
      </c>
      <c r="I32" s="26">
        <f t="shared" si="1"/>
        <v>10</v>
      </c>
      <c r="J32" s="26">
        <f t="shared" si="1"/>
        <v>3</v>
      </c>
      <c r="K32" s="26">
        <f t="shared" si="1"/>
        <v>3</v>
      </c>
      <c r="L32" s="26">
        <f t="shared" si="1"/>
        <v>1</v>
      </c>
      <c r="M32" s="26">
        <f t="shared" si="1"/>
        <v>2</v>
      </c>
      <c r="N32" s="26">
        <f t="shared" si="1"/>
        <v>5</v>
      </c>
      <c r="O32" s="26">
        <f t="shared" si="1"/>
        <v>3</v>
      </c>
      <c r="P32" s="26">
        <f t="shared" si="1"/>
        <v>4</v>
      </c>
      <c r="Q32" s="26">
        <f t="shared" si="1"/>
        <v>4.5</v>
      </c>
      <c r="R32" s="26">
        <f t="shared" si="1"/>
        <v>9</v>
      </c>
      <c r="S32" s="26">
        <f t="shared" si="1"/>
        <v>1.5</v>
      </c>
      <c r="T32" s="26">
        <f t="shared" si="1"/>
        <v>8</v>
      </c>
      <c r="U32" s="26">
        <f t="shared" si="1"/>
        <v>38</v>
      </c>
      <c r="V32" s="26">
        <f t="shared" si="1"/>
        <v>2.5</v>
      </c>
      <c r="W32" s="26">
        <f t="shared" si="1"/>
        <v>2.5</v>
      </c>
      <c r="X32" s="26">
        <f t="shared" si="1"/>
        <v>2</v>
      </c>
      <c r="Y32" s="26">
        <f t="shared" si="1"/>
        <v>3</v>
      </c>
      <c r="Z32" s="26">
        <f t="shared" si="1"/>
        <v>1.5</v>
      </c>
      <c r="AA32" s="26">
        <f t="shared" si="1"/>
        <v>5</v>
      </c>
      <c r="AB32" s="26">
        <f t="shared" si="1"/>
        <v>2.5</v>
      </c>
      <c r="AC32" s="26">
        <f t="shared" si="1"/>
        <v>2.5</v>
      </c>
      <c r="AD32" s="26">
        <f t="shared" si="1"/>
        <v>2</v>
      </c>
      <c r="AE32" s="26">
        <f t="shared" si="1"/>
        <v>4</v>
      </c>
      <c r="AF32" s="1">
        <f t="shared" si="1"/>
        <v>0</v>
      </c>
      <c r="AG32" s="1">
        <f t="shared" si="1"/>
        <v>0</v>
      </c>
      <c r="AH32" s="1">
        <f t="shared" si="1"/>
        <v>0</v>
      </c>
      <c r="AI32" s="1">
        <f t="shared" si="1"/>
        <v>0</v>
      </c>
      <c r="AJ32" s="1">
        <f t="shared" si="1"/>
        <v>0</v>
      </c>
      <c r="AK32" s="1">
        <f t="shared" si="1"/>
        <v>0</v>
      </c>
      <c r="AL32" s="1">
        <f t="shared" si="1"/>
        <v>0</v>
      </c>
      <c r="AM32" s="1">
        <f t="shared" si="1"/>
        <v>0</v>
      </c>
      <c r="AN32" s="1">
        <f t="shared" si="1"/>
        <v>0</v>
      </c>
      <c r="AO32" s="1">
        <f t="shared" si="1"/>
        <v>0</v>
      </c>
      <c r="AP32" s="1">
        <f t="shared" si="1"/>
        <v>0</v>
      </c>
      <c r="AQ32" s="1">
        <f t="shared" si="1"/>
        <v>0</v>
      </c>
      <c r="AR32" s="1">
        <f t="shared" si="1"/>
        <v>0</v>
      </c>
      <c r="AS32" s="1">
        <f t="shared" si="1"/>
        <v>0</v>
      </c>
      <c r="AT32" s="26">
        <f t="shared" si="1"/>
        <v>5.5</v>
      </c>
      <c r="AU32" s="2">
        <f t="shared" si="1"/>
        <v>0</v>
      </c>
      <c r="AV32" s="2">
        <f>SUM(AV3:AV31)-AU32</f>
        <v>165</v>
      </c>
    </row>
    <row r="33" spans="4:13" x14ac:dyDescent="0.25">
      <c r="D33" s="82"/>
      <c r="M33" s="82"/>
    </row>
  </sheetData>
  <mergeCells count="2">
    <mergeCell ref="A1:E1"/>
    <mergeCell ref="A3:A31"/>
  </mergeCells>
  <pageMargins left="0.7" right="0.7" top="0.78740157499999996" bottom="0.78740157499999996" header="0.3" footer="0.3"/>
  <pageSetup paperSize="9" orientation="portrait"/>
  <headerFooter>
    <oddHeader>&amp;Cd</oddHeader>
  </headerFooter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List38"/>
  <dimension ref="A1:AW34"/>
  <sheetViews>
    <sheetView zoomScale="70" zoomScaleNormal="70" workbookViewId="0">
      <selection activeCell="G39" sqref="G39"/>
    </sheetView>
  </sheetViews>
  <sheetFormatPr defaultColWidth="15.7109375" defaultRowHeight="15" x14ac:dyDescent="0.25"/>
  <sheetData>
    <row r="1" spans="1:49" ht="19.5" customHeight="1" thickBot="1" x14ac:dyDescent="0.35">
      <c r="A1" s="154" t="s">
        <v>611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480</v>
      </c>
      <c r="D2" s="89" t="s">
        <v>526</v>
      </c>
      <c r="E2" s="89" t="s">
        <v>599</v>
      </c>
      <c r="F2" s="89" t="s">
        <v>612</v>
      </c>
      <c r="G2" s="89" t="s">
        <v>439</v>
      </c>
      <c r="H2" s="89" t="s">
        <v>613</v>
      </c>
      <c r="I2" s="89" t="s">
        <v>614</v>
      </c>
      <c r="J2" s="89" t="s">
        <v>565</v>
      </c>
      <c r="K2" s="89" t="s">
        <v>613</v>
      </c>
      <c r="L2" s="89" t="s">
        <v>546</v>
      </c>
      <c r="M2" s="89" t="s">
        <v>374</v>
      </c>
      <c r="N2" s="89" t="s">
        <v>553</v>
      </c>
      <c r="O2" s="89" t="s">
        <v>615</v>
      </c>
      <c r="P2" s="89" t="s">
        <v>616</v>
      </c>
      <c r="Q2" s="89" t="s">
        <v>617</v>
      </c>
      <c r="R2" s="89" t="s">
        <v>609</v>
      </c>
      <c r="S2" s="104" t="s">
        <v>618</v>
      </c>
      <c r="T2" s="89" t="s">
        <v>617</v>
      </c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/>
      <c r="AV2" s="105" t="s">
        <v>28</v>
      </c>
      <c r="AW2" s="114"/>
    </row>
    <row r="3" spans="1:49" ht="19.5" customHeight="1" thickBot="1" x14ac:dyDescent="0.35">
      <c r="A3" s="157" t="s">
        <v>29</v>
      </c>
      <c r="B3" s="5">
        <v>44564</v>
      </c>
      <c r="C3" s="120">
        <v>4.5</v>
      </c>
      <c r="D3" s="120">
        <v>0.5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>
        <v>3</v>
      </c>
      <c r="AV3" s="109">
        <f>SUM(C3:AU3)</f>
        <v>8</v>
      </c>
      <c r="AW3" s="114"/>
    </row>
    <row r="4" spans="1:49" ht="19.5" customHeight="1" thickBot="1" x14ac:dyDescent="0.35">
      <c r="A4" s="158"/>
      <c r="B4" s="5">
        <v>44565</v>
      </c>
      <c r="C4" s="120"/>
      <c r="D4" s="120">
        <v>1</v>
      </c>
      <c r="E4" s="120">
        <v>2</v>
      </c>
      <c r="F4" s="120">
        <v>2</v>
      </c>
      <c r="G4" s="120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>
        <v>2.5</v>
      </c>
      <c r="AV4" s="109">
        <f>SUM(C4:AU4)</f>
        <v>7.5</v>
      </c>
      <c r="AW4" s="114"/>
    </row>
    <row r="5" spans="1:49" ht="19.5" customHeight="1" thickBot="1" x14ac:dyDescent="0.35">
      <c r="A5" s="158"/>
      <c r="B5" s="5">
        <v>44566</v>
      </c>
      <c r="C5" s="116"/>
      <c r="D5" s="120">
        <v>3</v>
      </c>
      <c r="E5" s="120"/>
      <c r="F5" s="120">
        <v>2</v>
      </c>
      <c r="G5" s="120">
        <v>2</v>
      </c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>
        <v>1</v>
      </c>
      <c r="AV5" s="109">
        <f>SUM(C5:AU5)</f>
        <v>8</v>
      </c>
      <c r="AW5" s="114"/>
    </row>
    <row r="6" spans="1:49" ht="19.5" customHeight="1" thickBot="1" x14ac:dyDescent="0.35">
      <c r="A6" s="158"/>
      <c r="B6" s="5">
        <v>44567</v>
      </c>
      <c r="C6" s="116"/>
      <c r="D6" s="117">
        <v>2</v>
      </c>
      <c r="E6" s="117"/>
      <c r="F6" s="117"/>
      <c r="G6" s="117"/>
      <c r="H6" s="117">
        <v>4</v>
      </c>
      <c r="I6" s="108"/>
      <c r="J6" s="107"/>
      <c r="K6" s="107"/>
      <c r="L6" s="107"/>
      <c r="M6" s="120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8">
        <v>2</v>
      </c>
      <c r="AV6" s="109">
        <f>SUM(C6:AU6)</f>
        <v>8</v>
      </c>
      <c r="AW6" s="114"/>
    </row>
    <row r="7" spans="1:49" ht="19.5" customHeight="1" thickBot="1" x14ac:dyDescent="0.35">
      <c r="A7" s="158"/>
      <c r="B7" s="5">
        <v>44568</v>
      </c>
      <c r="C7" s="117">
        <v>1</v>
      </c>
      <c r="D7" s="117"/>
      <c r="E7" s="117"/>
      <c r="F7" s="117">
        <v>1.5</v>
      </c>
      <c r="G7" s="117"/>
      <c r="H7" s="117"/>
      <c r="I7" s="117"/>
      <c r="J7" s="108"/>
      <c r="K7" s="117">
        <v>2.5</v>
      </c>
      <c r="L7" s="108"/>
      <c r="M7" s="117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>
        <v>2.5</v>
      </c>
      <c r="AV7" s="109">
        <f>SUM(C7:AU7)</f>
        <v>7.5</v>
      </c>
      <c r="AW7" s="114"/>
    </row>
    <row r="8" spans="1:49" s="98" customFormat="1" ht="16.5" customHeight="1" thickTop="1" thickBot="1" x14ac:dyDescent="0.3">
      <c r="A8" s="158"/>
      <c r="B8" s="122"/>
      <c r="C8" s="119"/>
      <c r="D8" s="119"/>
      <c r="E8" s="119"/>
      <c r="F8" s="119"/>
      <c r="G8" s="119"/>
      <c r="H8" s="119"/>
      <c r="I8" s="119"/>
      <c r="J8" s="111"/>
      <c r="K8" s="119"/>
      <c r="L8" s="111"/>
      <c r="M8" s="119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2"/>
      <c r="AW8" s="115"/>
    </row>
    <row r="9" spans="1:49" ht="19.5" customHeight="1" thickTop="1" x14ac:dyDescent="0.3">
      <c r="A9" s="158"/>
      <c r="B9" s="5">
        <v>44571</v>
      </c>
      <c r="C9" s="117"/>
      <c r="D9" s="117"/>
      <c r="E9" s="117"/>
      <c r="F9" s="117">
        <v>2.5</v>
      </c>
      <c r="G9" s="117"/>
      <c r="H9" s="117"/>
      <c r="I9" s="117">
        <v>2</v>
      </c>
      <c r="J9" s="117">
        <v>2.5</v>
      </c>
      <c r="K9" s="117"/>
      <c r="L9" s="117"/>
      <c r="M9" s="117"/>
      <c r="N9" s="108"/>
      <c r="O9" s="108"/>
      <c r="P9" s="108"/>
      <c r="Q9" s="117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>
        <v>0.5</v>
      </c>
      <c r="AV9" s="108">
        <f>SUM(C9:AU9)</f>
        <v>7.5</v>
      </c>
      <c r="AW9" s="114"/>
    </row>
    <row r="10" spans="1:49" ht="18.75" customHeight="1" x14ac:dyDescent="0.3">
      <c r="A10" s="158"/>
      <c r="B10" s="5">
        <v>44572</v>
      </c>
      <c r="C10" s="117"/>
      <c r="D10" s="117"/>
      <c r="E10" s="117"/>
      <c r="F10" s="117">
        <v>2.5</v>
      </c>
      <c r="G10" s="117"/>
      <c r="H10" s="117">
        <v>2</v>
      </c>
      <c r="I10" s="117"/>
      <c r="J10" s="117"/>
      <c r="K10" s="117"/>
      <c r="L10" s="117">
        <v>2</v>
      </c>
      <c r="M10" s="117">
        <v>1</v>
      </c>
      <c r="N10" s="108"/>
      <c r="O10" s="108"/>
      <c r="P10" s="108"/>
      <c r="Q10" s="117"/>
      <c r="R10" s="117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>
        <f>SUM(C10:AU10)</f>
        <v>7.5</v>
      </c>
      <c r="AW10" s="114"/>
    </row>
    <row r="11" spans="1:49" ht="18.75" customHeight="1" x14ac:dyDescent="0.3">
      <c r="A11" s="158"/>
      <c r="B11" s="5">
        <v>44573</v>
      </c>
      <c r="C11" s="117">
        <v>1</v>
      </c>
      <c r="D11" s="117"/>
      <c r="E11" s="117"/>
      <c r="F11" s="117">
        <v>0.5</v>
      </c>
      <c r="G11" s="117"/>
      <c r="H11" s="117"/>
      <c r="I11" s="117"/>
      <c r="J11" s="117"/>
      <c r="K11" s="117">
        <v>1</v>
      </c>
      <c r="L11" s="117">
        <v>3.5</v>
      </c>
      <c r="M11" s="117">
        <v>0.5</v>
      </c>
      <c r="N11" s="117">
        <v>1</v>
      </c>
      <c r="O11" s="108"/>
      <c r="P11" s="108"/>
      <c r="Q11" s="117"/>
      <c r="R11" s="117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>
        <f>SUM(C11:AU11)</f>
        <v>7.5</v>
      </c>
      <c r="AW11" s="114"/>
    </row>
    <row r="12" spans="1:49" ht="18.75" customHeight="1" x14ac:dyDescent="0.3">
      <c r="A12" s="158"/>
      <c r="B12" s="5">
        <v>44574</v>
      </c>
      <c r="C12" s="117"/>
      <c r="D12" s="117">
        <v>1</v>
      </c>
      <c r="E12" s="117"/>
      <c r="F12" s="117"/>
      <c r="G12" s="117"/>
      <c r="H12" s="117"/>
      <c r="I12" s="117"/>
      <c r="J12" s="117"/>
      <c r="K12" s="117"/>
      <c r="L12" s="117">
        <v>2.5</v>
      </c>
      <c r="M12" s="117"/>
      <c r="N12" s="117"/>
      <c r="O12" s="117">
        <v>0.5</v>
      </c>
      <c r="P12" s="117">
        <v>2.5</v>
      </c>
      <c r="Q12" s="117">
        <v>1</v>
      </c>
      <c r="R12" s="117">
        <v>1.5</v>
      </c>
      <c r="S12" s="117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>
        <f>SUM(C12:AU12)</f>
        <v>9</v>
      </c>
      <c r="AW12" s="114"/>
    </row>
    <row r="13" spans="1:49" ht="19.5" customHeight="1" thickBot="1" x14ac:dyDescent="0.35">
      <c r="A13" s="158"/>
      <c r="B13" s="5">
        <v>44575</v>
      </c>
      <c r="C13" s="117"/>
      <c r="D13" s="117">
        <v>1.5</v>
      </c>
      <c r="E13" s="117"/>
      <c r="F13" s="117"/>
      <c r="G13" s="117"/>
      <c r="H13" s="117"/>
      <c r="I13" s="117"/>
      <c r="J13" s="117"/>
      <c r="K13" s="117"/>
      <c r="L13" s="117">
        <v>2</v>
      </c>
      <c r="M13" s="117"/>
      <c r="N13" s="117"/>
      <c r="O13" s="117"/>
      <c r="P13" s="117">
        <v>2.5</v>
      </c>
      <c r="Q13" s="117"/>
      <c r="R13" s="117"/>
      <c r="S13" s="117">
        <v>1.5</v>
      </c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>
        <f>SUM(C13:AU13)</f>
        <v>7.5</v>
      </c>
      <c r="AW13" s="114"/>
    </row>
    <row r="14" spans="1:49" s="98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2"/>
      <c r="AW14" s="115"/>
    </row>
    <row r="15" spans="1:49" ht="19.5" customHeight="1" thickTop="1" x14ac:dyDescent="0.3">
      <c r="A15" s="158"/>
      <c r="B15" s="5">
        <v>44578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>
        <v>1.5</v>
      </c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>
        <f>SUM(C15:AU15)</f>
        <v>1.5</v>
      </c>
      <c r="AW15" s="114"/>
    </row>
    <row r="16" spans="1:49" ht="18.75" customHeight="1" x14ac:dyDescent="0.3">
      <c r="A16" s="158"/>
      <c r="B16" s="5">
        <v>44579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>
        <v>0.75</v>
      </c>
      <c r="AV16" s="108">
        <f>SUM(C16:AU16)</f>
        <v>0.75</v>
      </c>
      <c r="AW16" s="114"/>
    </row>
    <row r="17" spans="1:49" ht="18.75" customHeight="1" x14ac:dyDescent="0.3">
      <c r="A17" s="158"/>
      <c r="B17" s="5">
        <v>44580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>
        <f>SUM(C17:AU17)</f>
        <v>0</v>
      </c>
      <c r="AW17" s="114"/>
    </row>
    <row r="18" spans="1:49" ht="18.75" customHeight="1" x14ac:dyDescent="0.3">
      <c r="A18" s="158"/>
      <c r="B18" s="5">
        <v>44581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>
        <f>SUM(C18:AU18)</f>
        <v>0</v>
      </c>
      <c r="AW18" s="114"/>
    </row>
    <row r="19" spans="1:49" ht="19.5" customHeight="1" thickBot="1" x14ac:dyDescent="0.35">
      <c r="A19" s="158"/>
      <c r="B19" s="5">
        <v>44582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>
        <f>SUM(C19:AU19)</f>
        <v>0</v>
      </c>
      <c r="AW19" s="114"/>
    </row>
    <row r="20" spans="1:49" s="98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2"/>
      <c r="AW20" s="115"/>
    </row>
    <row r="21" spans="1:49" ht="19.5" customHeight="1" thickTop="1" x14ac:dyDescent="0.3">
      <c r="A21" s="158"/>
      <c r="B21" s="5"/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>
        <f>SUM(C21:AU21)</f>
        <v>0</v>
      </c>
      <c r="AW21" s="114"/>
    </row>
    <row r="22" spans="1:49" ht="18.75" customHeight="1" x14ac:dyDescent="0.3">
      <c r="A22" s="158"/>
      <c r="B22" s="5"/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>
        <f>SUM(C22:AU22)</f>
        <v>0</v>
      </c>
      <c r="AW22" s="114"/>
    </row>
    <row r="23" spans="1:49" ht="18.75" customHeight="1" x14ac:dyDescent="0.3">
      <c r="A23" s="158"/>
      <c r="B23" s="5"/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>
        <f>SUM(C23:AU23)</f>
        <v>0</v>
      </c>
      <c r="AW23" s="114"/>
    </row>
    <row r="24" spans="1:49" ht="18.75" customHeight="1" x14ac:dyDescent="0.3">
      <c r="A24" s="158"/>
      <c r="B24" s="5"/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>
        <f>SUM(C24:AU24)</f>
        <v>0</v>
      </c>
      <c r="AW24" s="114"/>
    </row>
    <row r="25" spans="1:49" ht="19.5" customHeight="1" thickBot="1" x14ac:dyDescent="0.35">
      <c r="A25" s="158"/>
      <c r="B25" s="5"/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>
        <f>SUM(C25:AU25)</f>
        <v>0</v>
      </c>
      <c r="AW25" s="114"/>
    </row>
    <row r="26" spans="1:49" s="98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2"/>
      <c r="AW26" s="115"/>
    </row>
    <row r="27" spans="1:49" ht="19.5" customHeight="1" thickTop="1" x14ac:dyDescent="0.3">
      <c r="A27" s="158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>
        <f t="shared" ref="AV27:AV32" si="0">SUM(C27:AU27)</f>
        <v>0</v>
      </c>
      <c r="AW27" s="114"/>
    </row>
    <row r="28" spans="1:49" ht="18.75" customHeight="1" x14ac:dyDescent="0.3">
      <c r="A28" s="158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>
        <f t="shared" si="0"/>
        <v>0</v>
      </c>
      <c r="AW28" s="114"/>
    </row>
    <row r="29" spans="1:49" ht="18.75" customHeight="1" x14ac:dyDescent="0.3">
      <c r="A29" s="158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>
        <f t="shared" si="0"/>
        <v>0</v>
      </c>
      <c r="AW29" s="114"/>
    </row>
    <row r="30" spans="1:49" ht="18.75" customHeight="1" x14ac:dyDescent="0.3">
      <c r="A30" s="158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>
        <f t="shared" si="0"/>
        <v>0</v>
      </c>
      <c r="AW30" s="114"/>
    </row>
    <row r="31" spans="1:49" s="35" customFormat="1" ht="19.5" customHeight="1" thickBot="1" x14ac:dyDescent="0.35">
      <c r="A31" s="158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>
        <f t="shared" si="0"/>
        <v>0</v>
      </c>
      <c r="AW31" s="114"/>
    </row>
    <row r="32" spans="1:49" s="98" customFormat="1" ht="16.5" customHeight="1" thickTop="1" thickBot="1" x14ac:dyDescent="0.3">
      <c r="A32" s="159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97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SUM(C3:C32)</f>
        <v>6.5</v>
      </c>
      <c r="D33" s="126">
        <f>SUM(D3:D32)</f>
        <v>9</v>
      </c>
      <c r="E33" s="95">
        <v>2</v>
      </c>
      <c r="F33" s="126">
        <f t="shared" ref="F33:T33" si="1">SUM(F4:F32)</f>
        <v>11</v>
      </c>
      <c r="G33" s="126">
        <f t="shared" si="1"/>
        <v>2</v>
      </c>
      <c r="H33" s="126">
        <f t="shared" si="1"/>
        <v>6</v>
      </c>
      <c r="I33" s="126">
        <f t="shared" si="1"/>
        <v>2</v>
      </c>
      <c r="J33" s="126">
        <f t="shared" si="1"/>
        <v>2.5</v>
      </c>
      <c r="K33" s="126">
        <f t="shared" si="1"/>
        <v>3.5</v>
      </c>
      <c r="L33" s="126">
        <f t="shared" si="1"/>
        <v>10</v>
      </c>
      <c r="M33" s="126">
        <f t="shared" si="1"/>
        <v>1.5</v>
      </c>
      <c r="N33" s="126">
        <f t="shared" si="1"/>
        <v>1</v>
      </c>
      <c r="O33" s="126">
        <f t="shared" si="1"/>
        <v>0.5</v>
      </c>
      <c r="P33" s="126">
        <f t="shared" si="1"/>
        <v>5</v>
      </c>
      <c r="Q33" s="126">
        <f t="shared" si="1"/>
        <v>1</v>
      </c>
      <c r="R33" s="126">
        <f t="shared" si="1"/>
        <v>1.5</v>
      </c>
      <c r="S33" s="126">
        <f t="shared" si="1"/>
        <v>1.5</v>
      </c>
      <c r="T33" s="126">
        <f t="shared" si="1"/>
        <v>1.5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12.25</v>
      </c>
      <c r="AV33" s="84">
        <f t="shared" si="2"/>
        <v>80.25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W34"/>
  <sheetViews>
    <sheetView zoomScale="70" zoomScaleNormal="70" workbookViewId="0">
      <selection activeCell="N37" sqref="N37"/>
    </sheetView>
  </sheetViews>
  <sheetFormatPr defaultColWidth="15.7109375" defaultRowHeight="15" x14ac:dyDescent="0.25"/>
  <sheetData>
    <row r="1" spans="1:49" ht="19.5" customHeight="1" thickBot="1" x14ac:dyDescent="0.35">
      <c r="A1" s="154" t="s">
        <v>619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604</v>
      </c>
      <c r="D2" s="89" t="s">
        <v>618</v>
      </c>
      <c r="E2" s="89" t="s">
        <v>526</v>
      </c>
      <c r="F2" s="89" t="s">
        <v>613</v>
      </c>
      <c r="G2" s="89" t="s">
        <v>620</v>
      </c>
      <c r="H2" s="89" t="s">
        <v>260</v>
      </c>
      <c r="I2" s="89" t="s">
        <v>546</v>
      </c>
      <c r="J2" s="89" t="s">
        <v>480</v>
      </c>
      <c r="K2" s="89" t="s">
        <v>439</v>
      </c>
      <c r="L2" s="89" t="s">
        <v>350</v>
      </c>
      <c r="M2" s="89" t="s">
        <v>415</v>
      </c>
      <c r="N2" s="89"/>
      <c r="O2" s="89"/>
      <c r="P2" s="89"/>
      <c r="Q2" s="89"/>
      <c r="R2" s="89"/>
      <c r="S2" s="104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57" t="s">
        <v>29</v>
      </c>
      <c r="B3" s="5">
        <v>44593</v>
      </c>
      <c r="C3" s="121"/>
      <c r="D3" s="121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 t="s">
        <v>621</v>
      </c>
      <c r="AV3" s="109">
        <f t="shared" ref="AV3:AV32" si="0">SUM(C3:AU3)</f>
        <v>0</v>
      </c>
      <c r="AW3" s="114"/>
    </row>
    <row r="4" spans="1:49" ht="19.5" customHeight="1" thickBot="1" x14ac:dyDescent="0.35">
      <c r="A4" s="158"/>
      <c r="B4" s="5">
        <v>44594</v>
      </c>
      <c r="C4" s="121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 t="s">
        <v>621</v>
      </c>
      <c r="AV4" s="109">
        <f t="shared" si="0"/>
        <v>0</v>
      </c>
      <c r="AW4" s="114"/>
    </row>
    <row r="5" spans="1:49" ht="19.5" customHeight="1" thickBot="1" x14ac:dyDescent="0.35">
      <c r="A5" s="158"/>
      <c r="B5" s="5">
        <v>44595</v>
      </c>
      <c r="C5" s="121"/>
      <c r="D5" s="107"/>
      <c r="E5" s="107"/>
      <c r="F5" s="107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 t="s">
        <v>621</v>
      </c>
      <c r="AV5" s="109">
        <f t="shared" si="0"/>
        <v>0</v>
      </c>
      <c r="AW5" s="114"/>
    </row>
    <row r="6" spans="1:49" ht="19.5" customHeight="1" thickBot="1" x14ac:dyDescent="0.35">
      <c r="A6" s="158"/>
      <c r="B6" s="5">
        <v>44596</v>
      </c>
      <c r="C6" s="121"/>
      <c r="D6" s="108"/>
      <c r="E6" s="108"/>
      <c r="F6" s="108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 t="s">
        <v>621</v>
      </c>
      <c r="AV6" s="109">
        <f t="shared" si="0"/>
        <v>0</v>
      </c>
      <c r="AW6" s="114"/>
    </row>
    <row r="7" spans="1:49" ht="19.5" customHeight="1" thickBot="1" x14ac:dyDescent="0.35">
      <c r="A7" s="158"/>
      <c r="B7" s="5">
        <v>44597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 t="s">
        <v>621</v>
      </c>
      <c r="AV7" s="109">
        <f t="shared" si="0"/>
        <v>0</v>
      </c>
      <c r="AW7" s="114"/>
    </row>
    <row r="8" spans="1:49" s="98" customFormat="1" ht="16.5" customHeight="1" thickTop="1" thickBot="1" x14ac:dyDescent="0.3">
      <c r="A8" s="158"/>
      <c r="B8" s="122"/>
      <c r="C8" s="111"/>
      <c r="D8" s="119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58"/>
      <c r="B9" s="5">
        <v>44599</v>
      </c>
      <c r="C9" s="108"/>
      <c r="D9" s="11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 t="s">
        <v>621</v>
      </c>
      <c r="AV9" s="109">
        <f t="shared" si="0"/>
        <v>0</v>
      </c>
      <c r="AW9" s="114"/>
    </row>
    <row r="10" spans="1:49" ht="19.5" customHeight="1" thickBot="1" x14ac:dyDescent="0.35">
      <c r="A10" s="158"/>
      <c r="B10" s="5">
        <v>44600</v>
      </c>
      <c r="C10" s="116">
        <v>4</v>
      </c>
      <c r="D10" s="116">
        <v>1</v>
      </c>
      <c r="E10" s="107"/>
      <c r="F10" s="120"/>
      <c r="G10" s="107"/>
      <c r="H10" s="120"/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5</v>
      </c>
      <c r="AW10" s="114"/>
    </row>
    <row r="11" spans="1:49" ht="19.5" customHeight="1" thickBot="1" x14ac:dyDescent="0.35">
      <c r="A11" s="158"/>
      <c r="B11" s="5">
        <v>44601</v>
      </c>
      <c r="C11" s="116">
        <v>3.5</v>
      </c>
      <c r="D11" s="120"/>
      <c r="E11" s="120">
        <v>1</v>
      </c>
      <c r="F11" s="120">
        <v>2</v>
      </c>
      <c r="G11" s="120"/>
      <c r="H11" s="120"/>
      <c r="I11" s="107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6.5</v>
      </c>
      <c r="AW11" s="114"/>
    </row>
    <row r="12" spans="1:49" ht="19.5" customHeight="1" thickBot="1" x14ac:dyDescent="0.35">
      <c r="A12" s="158"/>
      <c r="B12" s="5">
        <v>44602</v>
      </c>
      <c r="C12" s="116">
        <v>3</v>
      </c>
      <c r="D12" s="117"/>
      <c r="E12" s="117"/>
      <c r="F12" s="117"/>
      <c r="G12" s="117">
        <v>3.5</v>
      </c>
      <c r="H12" s="117"/>
      <c r="I12" s="117"/>
      <c r="J12" s="120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6.5</v>
      </c>
      <c r="AW12" s="114"/>
    </row>
    <row r="13" spans="1:49" ht="19.5" customHeight="1" thickBot="1" x14ac:dyDescent="0.35">
      <c r="A13" s="158"/>
      <c r="B13" s="5">
        <v>44603</v>
      </c>
      <c r="C13" s="117">
        <v>2</v>
      </c>
      <c r="D13" s="117"/>
      <c r="E13" s="117"/>
      <c r="F13" s="117"/>
      <c r="G13" s="117"/>
      <c r="H13" s="117">
        <v>1.5</v>
      </c>
      <c r="I13" s="117">
        <v>2</v>
      </c>
      <c r="J13" s="117">
        <v>1.5</v>
      </c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</v>
      </c>
      <c r="AW13" s="114"/>
    </row>
    <row r="14" spans="1:49" s="98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9"/>
      <c r="I14" s="119"/>
      <c r="J14" s="119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58"/>
      <c r="B15" s="5">
        <v>44606</v>
      </c>
      <c r="C15" s="117"/>
      <c r="D15" s="117"/>
      <c r="E15" s="117"/>
      <c r="F15" s="117"/>
      <c r="G15" s="117"/>
      <c r="H15" s="117"/>
      <c r="I15" s="117"/>
      <c r="J15" s="117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 t="s">
        <v>107</v>
      </c>
      <c r="AV15" s="109">
        <f t="shared" si="0"/>
        <v>0</v>
      </c>
      <c r="AW15" s="114"/>
    </row>
    <row r="16" spans="1:49" ht="19.5" customHeight="1" thickBot="1" x14ac:dyDescent="0.35">
      <c r="A16" s="158"/>
      <c r="B16" s="5">
        <v>44607</v>
      </c>
      <c r="C16" s="117"/>
      <c r="D16" s="117"/>
      <c r="E16" s="117"/>
      <c r="F16" s="117"/>
      <c r="G16" s="117"/>
      <c r="H16" s="117"/>
      <c r="I16" s="117"/>
      <c r="J16" s="117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 t="s">
        <v>107</v>
      </c>
      <c r="AV16" s="109">
        <f t="shared" si="0"/>
        <v>0</v>
      </c>
      <c r="AW16" s="114"/>
    </row>
    <row r="17" spans="1:49" ht="19.5" customHeight="1" thickBot="1" x14ac:dyDescent="0.35">
      <c r="A17" s="158"/>
      <c r="B17" s="5">
        <v>44608</v>
      </c>
      <c r="C17" s="117"/>
      <c r="D17" s="117"/>
      <c r="E17" s="117"/>
      <c r="F17" s="117"/>
      <c r="G17" s="117"/>
      <c r="H17" s="117"/>
      <c r="I17" s="117"/>
      <c r="J17" s="11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 t="s">
        <v>107</v>
      </c>
      <c r="AV17" s="109">
        <f t="shared" si="0"/>
        <v>0</v>
      </c>
      <c r="AW17" s="114"/>
    </row>
    <row r="18" spans="1:49" ht="19.5" customHeight="1" thickBot="1" x14ac:dyDescent="0.35">
      <c r="A18" s="158"/>
      <c r="B18" s="5">
        <v>44609</v>
      </c>
      <c r="C18" s="117"/>
      <c r="D18" s="117"/>
      <c r="E18" s="117"/>
      <c r="F18" s="117"/>
      <c r="G18" s="117"/>
      <c r="H18" s="117"/>
      <c r="I18" s="117"/>
      <c r="J18" s="117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 t="s">
        <v>107</v>
      </c>
      <c r="AV18" s="109">
        <f t="shared" si="0"/>
        <v>0</v>
      </c>
      <c r="AW18" s="114"/>
    </row>
    <row r="19" spans="1:49" ht="19.5" customHeight="1" thickBot="1" x14ac:dyDescent="0.35">
      <c r="A19" s="158"/>
      <c r="B19" s="5">
        <v>44610</v>
      </c>
      <c r="C19" s="117"/>
      <c r="D19" s="117"/>
      <c r="E19" s="117"/>
      <c r="F19" s="117"/>
      <c r="G19" s="117"/>
      <c r="H19" s="117"/>
      <c r="I19" s="117"/>
      <c r="J19" s="117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 t="s">
        <v>107</v>
      </c>
      <c r="AV19" s="109">
        <f t="shared" si="0"/>
        <v>0</v>
      </c>
      <c r="AW19" s="114"/>
    </row>
    <row r="20" spans="1:49" s="98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58"/>
      <c r="B21" s="5">
        <v>44613</v>
      </c>
      <c r="C21" s="118"/>
      <c r="D21" s="117"/>
      <c r="E21" s="117">
        <v>1</v>
      </c>
      <c r="F21" s="117"/>
      <c r="G21" s="117"/>
      <c r="H21" s="117"/>
      <c r="I21" s="117"/>
      <c r="J21" s="117">
        <v>3</v>
      </c>
      <c r="K21" s="117">
        <v>2.5</v>
      </c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6.5</v>
      </c>
      <c r="AW21" s="114"/>
    </row>
    <row r="22" spans="1:49" ht="19.5" customHeight="1" thickBot="1" x14ac:dyDescent="0.35">
      <c r="A22" s="158"/>
      <c r="B22" s="5">
        <v>44614</v>
      </c>
      <c r="C22" s="118"/>
      <c r="D22" s="117"/>
      <c r="E22" s="117"/>
      <c r="F22" s="117">
        <v>4.5</v>
      </c>
      <c r="G22" s="117"/>
      <c r="H22" s="117"/>
      <c r="I22" s="117"/>
      <c r="J22" s="117"/>
      <c r="K22" s="117">
        <v>3.5</v>
      </c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8</v>
      </c>
      <c r="AW22" s="114"/>
    </row>
    <row r="23" spans="1:49" ht="19.5" customHeight="1" thickBot="1" x14ac:dyDescent="0.35">
      <c r="A23" s="158"/>
      <c r="B23" s="5">
        <v>44615</v>
      </c>
      <c r="C23" s="118"/>
      <c r="D23" s="117"/>
      <c r="E23" s="117"/>
      <c r="F23" s="117"/>
      <c r="G23" s="117"/>
      <c r="H23" s="117"/>
      <c r="I23" s="117"/>
      <c r="J23" s="117"/>
      <c r="K23" s="117">
        <v>6</v>
      </c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6</v>
      </c>
      <c r="AW23" s="114"/>
    </row>
    <row r="24" spans="1:49" ht="19.5" customHeight="1" thickBot="1" x14ac:dyDescent="0.35">
      <c r="A24" s="158"/>
      <c r="B24" s="5">
        <v>44616</v>
      </c>
      <c r="C24" s="118"/>
      <c r="D24" s="117">
        <v>5</v>
      </c>
      <c r="E24" s="117"/>
      <c r="F24" s="117"/>
      <c r="G24" s="117"/>
      <c r="H24" s="117"/>
      <c r="I24" s="117"/>
      <c r="J24" s="117"/>
      <c r="K24" s="117">
        <v>2.5</v>
      </c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7.5</v>
      </c>
      <c r="AW24" s="114"/>
    </row>
    <row r="25" spans="1:49" ht="19.5" customHeight="1" thickBot="1" x14ac:dyDescent="0.35">
      <c r="A25" s="158"/>
      <c r="B25" s="5">
        <v>44617</v>
      </c>
      <c r="C25" s="118"/>
      <c r="D25" s="117">
        <v>7.5</v>
      </c>
      <c r="E25" s="117"/>
      <c r="F25" s="117"/>
      <c r="G25" s="117"/>
      <c r="H25" s="117"/>
      <c r="I25" s="117"/>
      <c r="J25" s="117"/>
      <c r="K25" s="117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7.5</v>
      </c>
      <c r="AW25" s="114"/>
    </row>
    <row r="26" spans="1:49" s="98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58"/>
      <c r="B27" s="5">
        <v>44620</v>
      </c>
      <c r="C27" s="118"/>
      <c r="D27" s="118"/>
      <c r="E27" s="118"/>
      <c r="F27" s="118"/>
      <c r="G27" s="118">
        <v>2</v>
      </c>
      <c r="H27" s="118"/>
      <c r="I27" s="118"/>
      <c r="J27" s="118"/>
      <c r="K27" s="118">
        <v>2</v>
      </c>
      <c r="L27" s="118">
        <v>2</v>
      </c>
      <c r="M27" s="118">
        <v>1.5</v>
      </c>
      <c r="N27" s="110"/>
      <c r="O27" s="110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7.5</v>
      </c>
      <c r="AW27" s="114"/>
    </row>
    <row r="28" spans="1:49" ht="19.5" customHeight="1" thickBot="1" x14ac:dyDescent="0.35">
      <c r="A28" s="158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/>
    </row>
    <row r="29" spans="1:49" ht="19.5" customHeight="1" thickBot="1" x14ac:dyDescent="0.35">
      <c r="A29" s="158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/>
    </row>
    <row r="30" spans="1:49" ht="19.5" customHeight="1" thickBot="1" x14ac:dyDescent="0.35">
      <c r="A30" s="158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/>
    </row>
    <row r="31" spans="1:49" s="35" customFormat="1" ht="19.5" customHeight="1" thickBot="1" x14ac:dyDescent="0.35">
      <c r="A31" s="158"/>
      <c r="B31" s="5"/>
      <c r="C31" s="117">
        <v>1</v>
      </c>
      <c r="D31" s="117">
        <v>0.5</v>
      </c>
      <c r="E31" s="117">
        <v>0.5</v>
      </c>
      <c r="F31" s="117">
        <v>1</v>
      </c>
      <c r="G31" s="117">
        <v>0.5</v>
      </c>
      <c r="H31" s="117">
        <v>0.5</v>
      </c>
      <c r="I31" s="117">
        <v>1</v>
      </c>
      <c r="J31" s="117">
        <v>1</v>
      </c>
      <c r="K31" s="117">
        <v>1.5</v>
      </c>
      <c r="L31" s="117"/>
      <c r="M31" s="117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7.5</v>
      </c>
      <c r="AW31" s="114"/>
    </row>
    <row r="32" spans="1:49" s="98" customFormat="1" ht="16.5" customHeight="1" thickTop="1" thickBot="1" x14ac:dyDescent="0.3">
      <c r="A32" s="159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13.5</v>
      </c>
      <c r="D33" s="126">
        <f>SUM(D3:D32)</f>
        <v>14</v>
      </c>
      <c r="E33" s="95">
        <v>2</v>
      </c>
      <c r="F33" s="126">
        <f t="shared" ref="F33:T33" si="1">SUM(F4:F32)</f>
        <v>7.5</v>
      </c>
      <c r="G33" s="126">
        <f t="shared" si="1"/>
        <v>6</v>
      </c>
      <c r="H33" s="126">
        <f t="shared" si="1"/>
        <v>2</v>
      </c>
      <c r="I33" s="126">
        <f t="shared" si="1"/>
        <v>3</v>
      </c>
      <c r="J33" s="126">
        <f t="shared" si="1"/>
        <v>5.5</v>
      </c>
      <c r="K33" s="126">
        <f t="shared" si="1"/>
        <v>18</v>
      </c>
      <c r="L33" s="126">
        <f t="shared" si="1"/>
        <v>2</v>
      </c>
      <c r="M33" s="126">
        <f t="shared" si="1"/>
        <v>1.5</v>
      </c>
      <c r="N33" s="127">
        <f t="shared" si="1"/>
        <v>0</v>
      </c>
      <c r="O33" s="127">
        <f t="shared" si="1"/>
        <v>0</v>
      </c>
      <c r="P33" s="127">
        <f t="shared" si="1"/>
        <v>0</v>
      </c>
      <c r="Q33" s="127">
        <f t="shared" si="1"/>
        <v>0</v>
      </c>
      <c r="R33" s="127">
        <f t="shared" si="1"/>
        <v>0</v>
      </c>
      <c r="S33" s="127">
        <f t="shared" si="1"/>
        <v>0</v>
      </c>
      <c r="T33" s="127">
        <f t="shared" si="1"/>
        <v>0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75.5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W34"/>
  <sheetViews>
    <sheetView zoomScale="70" zoomScaleNormal="70" workbookViewId="0">
      <selection activeCell="L23" sqref="L23"/>
    </sheetView>
  </sheetViews>
  <sheetFormatPr defaultColWidth="15.7109375" defaultRowHeight="15" x14ac:dyDescent="0.25"/>
  <sheetData>
    <row r="1" spans="1:49" ht="19.5" customHeight="1" thickBot="1" x14ac:dyDescent="0.35">
      <c r="A1" s="154" t="s">
        <v>622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623</v>
      </c>
      <c r="D2" s="89" t="s">
        <v>439</v>
      </c>
      <c r="E2" s="89" t="s">
        <v>624</v>
      </c>
      <c r="F2" s="89" t="s">
        <v>625</v>
      </c>
      <c r="G2" s="89" t="s">
        <v>626</v>
      </c>
      <c r="H2" s="89" t="s">
        <v>627</v>
      </c>
      <c r="I2" s="89" t="s">
        <v>577</v>
      </c>
      <c r="J2" s="89" t="s">
        <v>628</v>
      </c>
      <c r="K2" s="89" t="s">
        <v>629</v>
      </c>
      <c r="L2" s="89" t="s">
        <v>565</v>
      </c>
      <c r="M2" s="89" t="s">
        <v>568</v>
      </c>
      <c r="N2" s="89"/>
      <c r="O2" s="89"/>
      <c r="P2" s="89"/>
      <c r="Q2" s="89"/>
      <c r="R2" s="89"/>
      <c r="S2" s="104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57" t="s">
        <v>29</v>
      </c>
      <c r="B3" s="5"/>
      <c r="C3" s="121"/>
      <c r="D3" s="121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14"/>
    </row>
    <row r="4" spans="1:49" ht="19.5" customHeight="1" thickBot="1" x14ac:dyDescent="0.35">
      <c r="A4" s="158"/>
      <c r="B4" s="5">
        <v>44621</v>
      </c>
      <c r="C4" s="116">
        <v>2</v>
      </c>
      <c r="D4" s="116">
        <v>3.5</v>
      </c>
      <c r="E4" s="120">
        <v>2</v>
      </c>
      <c r="F4" s="120"/>
      <c r="G4" s="120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7.5</v>
      </c>
      <c r="AW4" s="114"/>
    </row>
    <row r="5" spans="1:49" ht="19.5" customHeight="1" thickBot="1" x14ac:dyDescent="0.35">
      <c r="A5" s="158"/>
      <c r="B5" s="5">
        <v>44622</v>
      </c>
      <c r="C5" s="116"/>
      <c r="D5" s="120"/>
      <c r="E5" s="120"/>
      <c r="F5" s="120">
        <v>0.5</v>
      </c>
      <c r="G5" s="120">
        <v>2</v>
      </c>
      <c r="H5" s="120">
        <v>2</v>
      </c>
      <c r="I5" s="107"/>
      <c r="J5" s="11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4.5</v>
      </c>
      <c r="AW5" s="114"/>
    </row>
    <row r="6" spans="1:49" ht="19.5" customHeight="1" thickBot="1" x14ac:dyDescent="0.35">
      <c r="A6" s="158"/>
      <c r="B6" s="5">
        <v>44623</v>
      </c>
      <c r="C6" s="116"/>
      <c r="D6" s="117"/>
      <c r="E6" s="117">
        <v>2.5</v>
      </c>
      <c r="F6" s="117">
        <v>1</v>
      </c>
      <c r="G6" s="117"/>
      <c r="H6" s="117"/>
      <c r="I6" s="117">
        <v>2.5</v>
      </c>
      <c r="J6" s="120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>
        <v>1.5</v>
      </c>
      <c r="AV6" s="109">
        <f t="shared" si="0"/>
        <v>7.5</v>
      </c>
      <c r="AW6" s="114"/>
    </row>
    <row r="7" spans="1:49" ht="19.5" customHeight="1" thickBot="1" x14ac:dyDescent="0.35">
      <c r="A7" s="158"/>
      <c r="B7" s="5">
        <v>44624</v>
      </c>
      <c r="C7" s="117"/>
      <c r="D7" s="117">
        <v>1.5</v>
      </c>
      <c r="E7" s="117"/>
      <c r="F7" s="117"/>
      <c r="G7" s="117"/>
      <c r="H7" s="117"/>
      <c r="I7" s="117">
        <v>1.5</v>
      </c>
      <c r="J7" s="117">
        <v>1.5</v>
      </c>
      <c r="K7" s="117"/>
      <c r="L7" s="117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>
        <v>3</v>
      </c>
      <c r="AV7" s="109">
        <f t="shared" si="0"/>
        <v>7.5</v>
      </c>
      <c r="AW7" s="114"/>
    </row>
    <row r="8" spans="1:49" s="98" customFormat="1" ht="16.5" customHeight="1" thickTop="1" thickBot="1" x14ac:dyDescent="0.3">
      <c r="A8" s="158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58"/>
      <c r="B9" s="5">
        <v>44627</v>
      </c>
      <c r="C9" s="117"/>
      <c r="D9" s="117">
        <v>3</v>
      </c>
      <c r="E9" s="117"/>
      <c r="F9" s="117"/>
      <c r="G9" s="117"/>
      <c r="H9" s="117"/>
      <c r="I9" s="117"/>
      <c r="J9" s="117"/>
      <c r="K9" s="117">
        <v>3</v>
      </c>
      <c r="L9" s="117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>
        <v>1.5</v>
      </c>
      <c r="AV9" s="109">
        <f t="shared" si="0"/>
        <v>7.5</v>
      </c>
      <c r="AW9" s="114"/>
    </row>
    <row r="10" spans="1:49" ht="19.5" customHeight="1" thickBot="1" x14ac:dyDescent="0.35">
      <c r="A10" s="158"/>
      <c r="B10" s="5">
        <v>44628</v>
      </c>
      <c r="C10" s="116"/>
      <c r="D10" s="116">
        <v>1.5</v>
      </c>
      <c r="E10" s="120"/>
      <c r="F10" s="120"/>
      <c r="G10" s="120"/>
      <c r="H10" s="120"/>
      <c r="I10" s="120"/>
      <c r="J10" s="120">
        <v>3</v>
      </c>
      <c r="K10" s="117"/>
      <c r="L10" s="117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>
        <v>3.5</v>
      </c>
      <c r="AV10" s="109">
        <f t="shared" si="0"/>
        <v>8</v>
      </c>
      <c r="AW10" s="114"/>
    </row>
    <row r="11" spans="1:49" ht="19.5" customHeight="1" thickBot="1" x14ac:dyDescent="0.35">
      <c r="A11" s="158"/>
      <c r="B11" s="5">
        <v>44629</v>
      </c>
      <c r="C11" s="116"/>
      <c r="D11" s="120">
        <v>2.5</v>
      </c>
      <c r="E11" s="120"/>
      <c r="F11" s="120"/>
      <c r="G11" s="120"/>
      <c r="H11" s="120"/>
      <c r="I11" s="120"/>
      <c r="J11" s="117"/>
      <c r="K11" s="117"/>
      <c r="L11" s="117">
        <v>2.5</v>
      </c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>
        <v>2.5</v>
      </c>
      <c r="AV11" s="109">
        <f t="shared" si="0"/>
        <v>7.5</v>
      </c>
      <c r="AW11" s="114"/>
    </row>
    <row r="12" spans="1:49" ht="19.5" customHeight="1" thickBot="1" x14ac:dyDescent="0.35">
      <c r="A12" s="158"/>
      <c r="B12" s="5">
        <v>44630</v>
      </c>
      <c r="C12" s="116"/>
      <c r="D12" s="117">
        <v>2</v>
      </c>
      <c r="E12" s="117"/>
      <c r="F12" s="117"/>
      <c r="G12" s="117"/>
      <c r="H12" s="117"/>
      <c r="I12" s="117"/>
      <c r="J12" s="120"/>
      <c r="K12" s="117"/>
      <c r="L12" s="117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>
        <v>5.5</v>
      </c>
      <c r="AV12" s="109">
        <f t="shared" si="0"/>
        <v>7.5</v>
      </c>
      <c r="AW12" s="114"/>
    </row>
    <row r="13" spans="1:49" ht="19.5" customHeight="1" thickBot="1" x14ac:dyDescent="0.35">
      <c r="A13" s="158"/>
      <c r="B13" s="5">
        <v>44631</v>
      </c>
      <c r="C13" s="117"/>
      <c r="D13" s="117">
        <v>1</v>
      </c>
      <c r="E13" s="117"/>
      <c r="F13" s="117"/>
      <c r="G13" s="117"/>
      <c r="H13" s="117"/>
      <c r="I13" s="117"/>
      <c r="J13" s="117"/>
      <c r="K13" s="117"/>
      <c r="L13" s="117"/>
      <c r="M13" s="117">
        <v>6.5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7.5</v>
      </c>
      <c r="AW13" s="114"/>
    </row>
    <row r="14" spans="1:49" s="98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58"/>
      <c r="B15" s="5">
        <v>44634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0</v>
      </c>
      <c r="AW15" s="114"/>
    </row>
    <row r="16" spans="1:49" ht="19.5" customHeight="1" thickBot="1" x14ac:dyDescent="0.35">
      <c r="A16" s="158"/>
      <c r="B16" s="5">
        <v>44635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0</v>
      </c>
      <c r="AW16" s="114"/>
    </row>
    <row r="17" spans="1:49" ht="19.5" customHeight="1" thickBot="1" x14ac:dyDescent="0.35">
      <c r="A17" s="158"/>
      <c r="B17" s="5">
        <v>44636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0</v>
      </c>
      <c r="AW17" s="114"/>
    </row>
    <row r="18" spans="1:49" ht="19.5" customHeight="1" thickBot="1" x14ac:dyDescent="0.35">
      <c r="A18" s="158"/>
      <c r="B18" s="5">
        <v>44637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0</v>
      </c>
      <c r="AW18" s="114"/>
    </row>
    <row r="19" spans="1:49" ht="19.5" customHeight="1" thickBot="1" x14ac:dyDescent="0.35">
      <c r="A19" s="158"/>
      <c r="B19" s="5">
        <v>44638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0</v>
      </c>
      <c r="AW19" s="114"/>
    </row>
    <row r="20" spans="1:49" s="98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58"/>
      <c r="B21" s="5">
        <v>44641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/>
    </row>
    <row r="22" spans="1:49" ht="19.5" customHeight="1" thickBot="1" x14ac:dyDescent="0.35">
      <c r="A22" s="158"/>
      <c r="B22" s="5">
        <v>44642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14"/>
    </row>
    <row r="23" spans="1:49" ht="19.5" customHeight="1" thickBot="1" x14ac:dyDescent="0.35">
      <c r="A23" s="158"/>
      <c r="B23" s="5">
        <v>44643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/>
    </row>
    <row r="24" spans="1:49" ht="19.5" customHeight="1" thickBot="1" x14ac:dyDescent="0.35">
      <c r="A24" s="158"/>
      <c r="B24" s="5">
        <v>44644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14"/>
    </row>
    <row r="25" spans="1:49" ht="19.5" customHeight="1" thickBot="1" x14ac:dyDescent="0.35">
      <c r="A25" s="158"/>
      <c r="B25" s="5">
        <v>44645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14"/>
    </row>
    <row r="26" spans="1:49" s="98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58"/>
      <c r="B27" s="5">
        <v>44648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0"/>
      <c r="O27" s="110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14"/>
    </row>
    <row r="28" spans="1:49" ht="19.5" customHeight="1" thickBot="1" x14ac:dyDescent="0.35">
      <c r="A28" s="158"/>
      <c r="B28" s="5">
        <v>44649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/>
    </row>
    <row r="29" spans="1:49" ht="19.5" customHeight="1" thickBot="1" x14ac:dyDescent="0.35">
      <c r="A29" s="158"/>
      <c r="B29" s="5">
        <v>44650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/>
    </row>
    <row r="30" spans="1:49" ht="19.5" customHeight="1" thickBot="1" x14ac:dyDescent="0.35">
      <c r="A30" s="158"/>
      <c r="B30" s="5">
        <v>44651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/>
    </row>
    <row r="31" spans="1:49" s="35" customFormat="1" ht="19.5" customHeight="1" thickBot="1" x14ac:dyDescent="0.35">
      <c r="A31" s="158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0</v>
      </c>
      <c r="AW31" s="114"/>
    </row>
    <row r="32" spans="1:49" s="98" customFormat="1" ht="16.5" customHeight="1" thickTop="1" thickBot="1" x14ac:dyDescent="0.3">
      <c r="A32" s="159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2</v>
      </c>
      <c r="D33" s="126">
        <f>SUM(D3:D32)</f>
        <v>15</v>
      </c>
      <c r="E33" s="126">
        <f>SUM(E3:E32)</f>
        <v>4.5</v>
      </c>
      <c r="F33" s="126">
        <f t="shared" ref="F33:T33" si="1">SUM(F4:F32)</f>
        <v>1.5</v>
      </c>
      <c r="G33" s="126">
        <f t="shared" si="1"/>
        <v>2</v>
      </c>
      <c r="H33" s="126">
        <f t="shared" si="1"/>
        <v>2</v>
      </c>
      <c r="I33" s="126">
        <f t="shared" si="1"/>
        <v>4</v>
      </c>
      <c r="J33" s="126">
        <f t="shared" si="1"/>
        <v>4.5</v>
      </c>
      <c r="K33" s="126">
        <f t="shared" si="1"/>
        <v>3</v>
      </c>
      <c r="L33" s="126">
        <f t="shared" si="1"/>
        <v>2.5</v>
      </c>
      <c r="M33" s="126">
        <f t="shared" si="1"/>
        <v>6.5</v>
      </c>
      <c r="N33" s="127">
        <f t="shared" si="1"/>
        <v>0</v>
      </c>
      <c r="O33" s="127">
        <f t="shared" si="1"/>
        <v>0</v>
      </c>
      <c r="P33" s="127">
        <f t="shared" si="1"/>
        <v>0</v>
      </c>
      <c r="Q33" s="127">
        <f t="shared" si="1"/>
        <v>0</v>
      </c>
      <c r="R33" s="127">
        <f t="shared" si="1"/>
        <v>0</v>
      </c>
      <c r="S33" s="127">
        <f t="shared" si="1"/>
        <v>0</v>
      </c>
      <c r="T33" s="127">
        <f t="shared" si="1"/>
        <v>0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17.5</v>
      </c>
      <c r="AV33" s="84">
        <f t="shared" si="2"/>
        <v>65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W35"/>
  <sheetViews>
    <sheetView zoomScale="70" zoomScaleNormal="70" workbookViewId="0">
      <selection activeCell="J46" sqref="J46"/>
    </sheetView>
  </sheetViews>
  <sheetFormatPr defaultColWidth="15.7109375" defaultRowHeight="15" x14ac:dyDescent="0.25"/>
  <sheetData>
    <row r="1" spans="1:49" ht="19.5" customHeight="1" thickBot="1" x14ac:dyDescent="0.35">
      <c r="A1" s="154" t="s">
        <v>630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631</v>
      </c>
      <c r="D2" s="89" t="s">
        <v>472</v>
      </c>
      <c r="E2" s="89" t="s">
        <v>632</v>
      </c>
      <c r="F2" s="89" t="s">
        <v>624</v>
      </c>
      <c r="G2" s="89" t="s">
        <v>439</v>
      </c>
      <c r="H2" s="89" t="s">
        <v>609</v>
      </c>
      <c r="I2" s="89" t="s">
        <v>633</v>
      </c>
      <c r="J2" s="89" t="s">
        <v>565</v>
      </c>
      <c r="K2" s="89" t="s">
        <v>634</v>
      </c>
      <c r="L2" s="89" t="s">
        <v>635</v>
      </c>
      <c r="M2" s="89" t="s">
        <v>352</v>
      </c>
      <c r="N2" s="89" t="s">
        <v>620</v>
      </c>
      <c r="O2" s="89"/>
      <c r="P2" s="89"/>
      <c r="Q2" s="89"/>
      <c r="R2" s="89"/>
      <c r="S2" s="104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57" t="s">
        <v>29</v>
      </c>
      <c r="B3" s="5"/>
      <c r="C3" s="121"/>
      <c r="D3" s="121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14"/>
    </row>
    <row r="4" spans="1:49" ht="19.5" customHeight="1" thickBot="1" x14ac:dyDescent="0.35">
      <c r="A4" s="158"/>
      <c r="B4" s="5"/>
      <c r="C4" s="121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14"/>
    </row>
    <row r="5" spans="1:49" ht="19.5" customHeight="1" thickBot="1" x14ac:dyDescent="0.35">
      <c r="A5" s="158"/>
      <c r="B5" s="5"/>
      <c r="C5" s="121"/>
      <c r="D5" s="107"/>
      <c r="E5" s="107"/>
      <c r="F5" s="107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0</v>
      </c>
      <c r="AW5" s="114"/>
    </row>
    <row r="6" spans="1:49" ht="19.5" customHeight="1" thickBot="1" x14ac:dyDescent="0.35">
      <c r="A6" s="158"/>
      <c r="B6" s="5"/>
      <c r="C6" s="121"/>
      <c r="D6" s="108"/>
      <c r="E6" s="108"/>
      <c r="F6" s="108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0</v>
      </c>
      <c r="AW6" s="114"/>
    </row>
    <row r="7" spans="1:49" ht="19.5" customHeight="1" thickBot="1" x14ac:dyDescent="0.35">
      <c r="A7" s="158"/>
      <c r="B7" s="5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0</v>
      </c>
      <c r="AW7" s="114"/>
    </row>
    <row r="8" spans="1:49" s="98" customFormat="1" ht="16.5" customHeight="1" thickTop="1" thickBot="1" x14ac:dyDescent="0.3">
      <c r="A8" s="158"/>
      <c r="B8" s="122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58"/>
      <c r="B9" s="5">
        <v>44655</v>
      </c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0</v>
      </c>
      <c r="AW9" s="114"/>
    </row>
    <row r="10" spans="1:49" ht="19.5" customHeight="1" thickBot="1" x14ac:dyDescent="0.35">
      <c r="A10" s="158"/>
      <c r="B10" s="5">
        <v>44656</v>
      </c>
      <c r="C10" s="121"/>
      <c r="D10" s="121"/>
      <c r="E10" s="107"/>
      <c r="F10" s="107"/>
      <c r="G10" s="107"/>
      <c r="H10" s="107"/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0</v>
      </c>
      <c r="AW10" s="114"/>
    </row>
    <row r="11" spans="1:49" ht="19.5" customHeight="1" thickBot="1" x14ac:dyDescent="0.35">
      <c r="A11" s="158"/>
      <c r="B11" s="5">
        <v>44657</v>
      </c>
      <c r="C11" s="116">
        <v>2</v>
      </c>
      <c r="D11" s="120">
        <v>5</v>
      </c>
      <c r="E11" s="120"/>
      <c r="F11" s="120"/>
      <c r="G11" s="107"/>
      <c r="H11" s="107"/>
      <c r="I11" s="107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7</v>
      </c>
      <c r="AW11" s="114"/>
    </row>
    <row r="12" spans="1:49" ht="19.5" customHeight="1" thickBot="1" x14ac:dyDescent="0.35">
      <c r="A12" s="158"/>
      <c r="B12" s="5">
        <v>44658</v>
      </c>
      <c r="C12" s="116"/>
      <c r="D12" s="117">
        <v>4</v>
      </c>
      <c r="E12" s="117">
        <v>2.5</v>
      </c>
      <c r="F12" s="117">
        <v>1</v>
      </c>
      <c r="G12" s="108"/>
      <c r="H12" s="108"/>
      <c r="I12" s="108"/>
      <c r="J12" s="10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7.5</v>
      </c>
      <c r="AW12" s="114"/>
    </row>
    <row r="13" spans="1:49" ht="19.5" customHeight="1" thickBot="1" x14ac:dyDescent="0.35">
      <c r="A13" s="158"/>
      <c r="B13" s="5">
        <v>44659</v>
      </c>
      <c r="C13" s="117"/>
      <c r="D13" s="117"/>
      <c r="E13" s="117"/>
      <c r="F13" s="117">
        <v>7</v>
      </c>
      <c r="G13" s="117">
        <v>0.5</v>
      </c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7.5</v>
      </c>
      <c r="AW13" s="114"/>
    </row>
    <row r="14" spans="1:49" s="98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58"/>
      <c r="B15" s="5">
        <v>44662</v>
      </c>
      <c r="C15" s="117"/>
      <c r="D15" s="117"/>
      <c r="E15" s="117"/>
      <c r="F15" s="117"/>
      <c r="G15" s="117">
        <v>2.5</v>
      </c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2.5</v>
      </c>
      <c r="AW15" s="114"/>
    </row>
    <row r="16" spans="1:49" ht="19.5" customHeight="1" thickBot="1" x14ac:dyDescent="0.35">
      <c r="A16" s="158"/>
      <c r="B16" s="5">
        <v>44663</v>
      </c>
      <c r="C16" s="117"/>
      <c r="D16" s="117"/>
      <c r="E16" s="117"/>
      <c r="F16" s="117"/>
      <c r="G16" s="117"/>
      <c r="H16" s="117">
        <v>6</v>
      </c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6</v>
      </c>
      <c r="AW16" s="114"/>
    </row>
    <row r="17" spans="1:49" ht="19.5" customHeight="1" thickBot="1" x14ac:dyDescent="0.35">
      <c r="A17" s="158"/>
      <c r="B17" s="5">
        <v>44664</v>
      </c>
      <c r="C17" s="117"/>
      <c r="D17" s="117"/>
      <c r="E17" s="117"/>
      <c r="F17" s="117"/>
      <c r="G17" s="117"/>
      <c r="H17" s="117">
        <v>5.5</v>
      </c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5.5</v>
      </c>
      <c r="AW17" s="114"/>
    </row>
    <row r="18" spans="1:49" ht="19.5" customHeight="1" thickBot="1" x14ac:dyDescent="0.35">
      <c r="A18" s="158"/>
      <c r="B18" s="5">
        <v>44665</v>
      </c>
      <c r="C18" s="117"/>
      <c r="D18" s="117"/>
      <c r="E18" s="117"/>
      <c r="F18" s="117"/>
      <c r="G18" s="117"/>
      <c r="H18" s="117">
        <v>6</v>
      </c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6</v>
      </c>
      <c r="AW18" s="114"/>
    </row>
    <row r="19" spans="1:49" ht="19.5" customHeight="1" thickBot="1" x14ac:dyDescent="0.35">
      <c r="A19" s="158"/>
      <c r="B19" s="5">
        <v>44666</v>
      </c>
      <c r="C19" s="117"/>
      <c r="D19" s="117"/>
      <c r="E19" s="117"/>
      <c r="F19" s="117"/>
      <c r="G19" s="117"/>
      <c r="H19" s="117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0</v>
      </c>
      <c r="AW19" s="114"/>
    </row>
    <row r="20" spans="1:49" s="98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58"/>
      <c r="B21" s="5">
        <v>44669</v>
      </c>
      <c r="C21" s="118"/>
      <c r="D21" s="117"/>
      <c r="E21" s="117"/>
      <c r="F21" s="117"/>
      <c r="G21" s="117"/>
      <c r="H21" s="117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/>
    </row>
    <row r="22" spans="1:49" ht="19.5" customHeight="1" thickBot="1" x14ac:dyDescent="0.35">
      <c r="A22" s="158"/>
      <c r="B22" s="5">
        <v>44670</v>
      </c>
      <c r="C22" s="118"/>
      <c r="D22" s="117"/>
      <c r="E22" s="117"/>
      <c r="F22" s="117"/>
      <c r="G22" s="117"/>
      <c r="H22" s="117">
        <v>7.5</v>
      </c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7.5</v>
      </c>
      <c r="AW22" s="114"/>
    </row>
    <row r="23" spans="1:49" ht="19.5" customHeight="1" thickBot="1" x14ac:dyDescent="0.35">
      <c r="A23" s="158"/>
      <c r="B23" s="5">
        <v>44671</v>
      </c>
      <c r="C23" s="118"/>
      <c r="D23" s="117"/>
      <c r="E23" s="117"/>
      <c r="F23" s="117"/>
      <c r="G23" s="117"/>
      <c r="H23" s="117">
        <v>7.5</v>
      </c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7.5</v>
      </c>
      <c r="AW23" s="114"/>
    </row>
    <row r="24" spans="1:49" ht="19.5" customHeight="1" thickBot="1" x14ac:dyDescent="0.35">
      <c r="A24" s="158"/>
      <c r="B24" s="5">
        <v>44672</v>
      </c>
      <c r="C24" s="118"/>
      <c r="D24" s="117"/>
      <c r="E24" s="117"/>
      <c r="F24" s="117"/>
      <c r="G24" s="117"/>
      <c r="H24" s="117">
        <v>6</v>
      </c>
      <c r="I24" s="117">
        <v>1.5</v>
      </c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7.5</v>
      </c>
      <c r="AW24" s="114"/>
    </row>
    <row r="25" spans="1:49" ht="19.5" customHeight="1" thickBot="1" x14ac:dyDescent="0.35">
      <c r="A25" s="158"/>
      <c r="B25" s="5">
        <v>44673</v>
      </c>
      <c r="C25" s="118"/>
      <c r="D25" s="117"/>
      <c r="E25" s="117"/>
      <c r="F25" s="117"/>
      <c r="G25" s="117"/>
      <c r="H25" s="117">
        <v>1</v>
      </c>
      <c r="I25" s="117"/>
      <c r="J25" s="108"/>
      <c r="K25" s="108"/>
      <c r="L25" s="117">
        <v>6</v>
      </c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7</v>
      </c>
      <c r="AW25" s="114"/>
    </row>
    <row r="26" spans="1:49" s="98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58"/>
      <c r="B27" s="5">
        <v>44676</v>
      </c>
      <c r="C27" s="118"/>
      <c r="D27" s="118"/>
      <c r="E27" s="118"/>
      <c r="F27" s="118"/>
      <c r="G27" s="118"/>
      <c r="H27" s="118">
        <v>2</v>
      </c>
      <c r="I27" s="118"/>
      <c r="J27" s="118">
        <v>1</v>
      </c>
      <c r="K27" s="118">
        <v>2</v>
      </c>
      <c r="L27" s="118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5</v>
      </c>
      <c r="AW27" s="114"/>
    </row>
    <row r="28" spans="1:49" ht="19.5" customHeight="1" thickBot="1" x14ac:dyDescent="0.35">
      <c r="A28" s="158"/>
      <c r="B28" s="5">
        <v>44677</v>
      </c>
      <c r="C28" s="118"/>
      <c r="D28" s="118"/>
      <c r="E28" s="118"/>
      <c r="F28" s="118"/>
      <c r="G28" s="118"/>
      <c r="H28" s="118">
        <v>7</v>
      </c>
      <c r="I28" s="118"/>
      <c r="J28" s="118"/>
      <c r="K28" s="118"/>
      <c r="L28" s="118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7</v>
      </c>
      <c r="AW28" s="114"/>
    </row>
    <row r="29" spans="1:49" ht="19.5" customHeight="1" thickBot="1" x14ac:dyDescent="0.35">
      <c r="A29" s="158"/>
      <c r="B29" s="5">
        <v>44678</v>
      </c>
      <c r="C29" s="117"/>
      <c r="D29" s="117"/>
      <c r="E29" s="117"/>
      <c r="F29" s="117"/>
      <c r="G29" s="117"/>
      <c r="H29" s="117">
        <v>6.5</v>
      </c>
      <c r="I29" s="117"/>
      <c r="J29" s="117"/>
      <c r="K29" s="117"/>
      <c r="L29" s="117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6.5</v>
      </c>
      <c r="AW29" s="114"/>
    </row>
    <row r="30" spans="1:49" ht="19.5" customHeight="1" thickBot="1" x14ac:dyDescent="0.35">
      <c r="A30" s="158"/>
      <c r="B30" s="5">
        <v>44679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>
        <v>2.5</v>
      </c>
      <c r="N30" s="117">
        <v>3.5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6</v>
      </c>
      <c r="AW30" s="114"/>
    </row>
    <row r="31" spans="1:49" s="35" customFormat="1" ht="19.5" customHeight="1" thickBot="1" x14ac:dyDescent="0.35">
      <c r="A31" s="158"/>
      <c r="B31" s="5">
        <v>44680</v>
      </c>
      <c r="C31" s="108"/>
      <c r="D31" s="108"/>
      <c r="E31" s="117">
        <v>2</v>
      </c>
      <c r="F31" s="108"/>
      <c r="G31" s="108"/>
      <c r="H31" s="108"/>
      <c r="I31" s="108"/>
      <c r="J31" s="108"/>
      <c r="K31" s="108"/>
      <c r="L31" s="108"/>
      <c r="M31" s="117"/>
      <c r="N31" s="117">
        <v>2.5</v>
      </c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4.5</v>
      </c>
      <c r="AW31" s="114"/>
    </row>
    <row r="32" spans="1:49" s="98" customFormat="1" ht="16.5" customHeight="1" thickTop="1" thickBot="1" x14ac:dyDescent="0.3">
      <c r="A32" s="159"/>
      <c r="B32" s="122"/>
      <c r="C32" s="100">
        <v>1</v>
      </c>
      <c r="D32" s="100">
        <v>1.5</v>
      </c>
      <c r="E32" s="100">
        <v>1</v>
      </c>
      <c r="F32" s="100">
        <v>1.5</v>
      </c>
      <c r="G32" s="100">
        <v>1</v>
      </c>
      <c r="H32" s="100">
        <v>2</v>
      </c>
      <c r="I32" s="100">
        <v>1</v>
      </c>
      <c r="J32" s="100">
        <v>1</v>
      </c>
      <c r="K32" s="100">
        <v>1</v>
      </c>
      <c r="L32" s="100">
        <v>1</v>
      </c>
      <c r="M32" s="100">
        <v>1</v>
      </c>
      <c r="N32" s="100">
        <v>1.5</v>
      </c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14.5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3</v>
      </c>
      <c r="D33" s="126">
        <f>SUM(D3:D32)</f>
        <v>10.5</v>
      </c>
      <c r="E33" s="126">
        <f>SUM(E3:E32)</f>
        <v>5.5</v>
      </c>
      <c r="F33" s="126">
        <f t="shared" ref="F33:T33" si="1">SUM(F4:F32)</f>
        <v>9.5</v>
      </c>
      <c r="G33" s="126">
        <f t="shared" si="1"/>
        <v>4</v>
      </c>
      <c r="H33" s="126">
        <f t="shared" si="1"/>
        <v>57</v>
      </c>
      <c r="I33" s="126">
        <f t="shared" si="1"/>
        <v>2.5</v>
      </c>
      <c r="J33" s="126">
        <f t="shared" si="1"/>
        <v>2</v>
      </c>
      <c r="K33" s="126">
        <f t="shared" si="1"/>
        <v>3</v>
      </c>
      <c r="L33" s="126">
        <f t="shared" si="1"/>
        <v>7</v>
      </c>
      <c r="M33" s="126">
        <f t="shared" si="1"/>
        <v>3.5</v>
      </c>
      <c r="N33" s="126">
        <f t="shared" si="1"/>
        <v>7.5</v>
      </c>
      <c r="O33" s="127">
        <f t="shared" si="1"/>
        <v>0</v>
      </c>
      <c r="P33" s="127">
        <f t="shared" si="1"/>
        <v>0</v>
      </c>
      <c r="Q33" s="127">
        <f t="shared" si="1"/>
        <v>0</v>
      </c>
      <c r="R33" s="127">
        <f t="shared" si="1"/>
        <v>0</v>
      </c>
      <c r="S33" s="127">
        <f t="shared" si="1"/>
        <v>0</v>
      </c>
      <c r="T33" s="127">
        <f t="shared" si="1"/>
        <v>0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115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N35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W36"/>
  <sheetViews>
    <sheetView zoomScale="70" zoomScaleNormal="70" workbookViewId="0">
      <selection activeCell="T36" sqref="T36"/>
    </sheetView>
  </sheetViews>
  <sheetFormatPr defaultColWidth="15.7109375" defaultRowHeight="15" x14ac:dyDescent="0.25"/>
  <sheetData>
    <row r="1" spans="1:49" ht="19.5" customHeight="1" thickBot="1" x14ac:dyDescent="0.35">
      <c r="A1" s="154" t="s">
        <v>636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637</v>
      </c>
      <c r="D2" s="89" t="s">
        <v>638</v>
      </c>
      <c r="E2" s="89" t="s">
        <v>639</v>
      </c>
      <c r="F2" s="89" t="s">
        <v>628</v>
      </c>
      <c r="G2" s="89" t="s">
        <v>433</v>
      </c>
      <c r="H2" s="89" t="s">
        <v>640</v>
      </c>
      <c r="I2" s="89" t="s">
        <v>641</v>
      </c>
      <c r="J2" s="89" t="s">
        <v>472</v>
      </c>
      <c r="K2" s="89" t="s">
        <v>642</v>
      </c>
      <c r="L2" s="89" t="s">
        <v>568</v>
      </c>
      <c r="M2" s="89" t="s">
        <v>634</v>
      </c>
      <c r="N2" s="89" t="s">
        <v>643</v>
      </c>
      <c r="O2" s="89" t="s">
        <v>644</v>
      </c>
      <c r="P2" s="89" t="s">
        <v>645</v>
      </c>
      <c r="Q2" s="89" t="s">
        <v>646</v>
      </c>
      <c r="R2" s="89" t="s">
        <v>647</v>
      </c>
      <c r="S2" s="104" t="s">
        <v>648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57" t="s">
        <v>29</v>
      </c>
      <c r="B3" s="5">
        <v>44683</v>
      </c>
      <c r="C3" s="116"/>
      <c r="D3" s="121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14"/>
    </row>
    <row r="4" spans="1:49" ht="19.5" customHeight="1" thickBot="1" x14ac:dyDescent="0.35">
      <c r="A4" s="158"/>
      <c r="B4" s="5">
        <v>44684</v>
      </c>
      <c r="C4" s="116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14"/>
    </row>
    <row r="5" spans="1:49" ht="19.5" customHeight="1" thickBot="1" x14ac:dyDescent="0.35">
      <c r="A5" s="158"/>
      <c r="B5" s="5">
        <v>44685</v>
      </c>
      <c r="C5" s="116">
        <v>3.5</v>
      </c>
      <c r="D5" s="120">
        <v>2.5</v>
      </c>
      <c r="E5" s="120">
        <v>1.5</v>
      </c>
      <c r="F5" s="107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7.5</v>
      </c>
      <c r="AW5" s="114"/>
    </row>
    <row r="6" spans="1:49" ht="19.5" customHeight="1" thickBot="1" x14ac:dyDescent="0.35">
      <c r="A6" s="158"/>
      <c r="B6" s="5">
        <v>44686</v>
      </c>
      <c r="C6" s="116"/>
      <c r="D6" s="117">
        <v>3.5</v>
      </c>
      <c r="E6" s="117">
        <v>2</v>
      </c>
      <c r="F6" s="108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5.5</v>
      </c>
      <c r="AW6" s="114"/>
    </row>
    <row r="7" spans="1:49" ht="19.5" customHeight="1" thickBot="1" x14ac:dyDescent="0.35">
      <c r="A7" s="158"/>
      <c r="B7" s="5">
        <v>44687</v>
      </c>
      <c r="C7" s="117"/>
      <c r="D7" s="117">
        <v>7</v>
      </c>
      <c r="E7" s="117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7</v>
      </c>
      <c r="AW7" s="114"/>
    </row>
    <row r="8" spans="1:49" s="98" customFormat="1" ht="16.5" customHeight="1" thickTop="1" thickBot="1" x14ac:dyDescent="0.3">
      <c r="A8" s="158"/>
      <c r="B8" s="122"/>
      <c r="C8" s="119"/>
      <c r="D8" s="119"/>
      <c r="E8" s="119"/>
      <c r="F8" s="111"/>
      <c r="G8" s="119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58"/>
      <c r="B9" s="5">
        <v>44690</v>
      </c>
      <c r="C9" s="117"/>
      <c r="D9" s="117"/>
      <c r="E9" s="117"/>
      <c r="F9" s="117">
        <v>4</v>
      </c>
      <c r="G9" s="117">
        <v>2.5</v>
      </c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6.5</v>
      </c>
      <c r="AW9" s="114"/>
    </row>
    <row r="10" spans="1:49" ht="19.5" customHeight="1" thickBot="1" x14ac:dyDescent="0.35">
      <c r="A10" s="158"/>
      <c r="B10" s="5">
        <v>44691</v>
      </c>
      <c r="C10" s="116"/>
      <c r="D10" s="116"/>
      <c r="E10" s="120"/>
      <c r="F10" s="120">
        <v>3</v>
      </c>
      <c r="G10" s="120"/>
      <c r="H10" s="120">
        <v>3.5</v>
      </c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6.5</v>
      </c>
      <c r="AW10" s="114"/>
    </row>
    <row r="11" spans="1:49" ht="19.5" customHeight="1" thickBot="1" x14ac:dyDescent="0.35">
      <c r="A11" s="158"/>
      <c r="B11" s="5">
        <v>44692</v>
      </c>
      <c r="C11" s="116"/>
      <c r="D11" s="120"/>
      <c r="E11" s="120"/>
      <c r="F11" s="120"/>
      <c r="G11" s="120"/>
      <c r="H11" s="120"/>
      <c r="I11" s="120">
        <v>5</v>
      </c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5</v>
      </c>
      <c r="AW11" s="114"/>
    </row>
    <row r="12" spans="1:49" ht="19.5" customHeight="1" thickBot="1" x14ac:dyDescent="0.35">
      <c r="A12" s="158"/>
      <c r="B12" s="5">
        <v>44693</v>
      </c>
      <c r="C12" s="116"/>
      <c r="D12" s="117">
        <v>1</v>
      </c>
      <c r="E12" s="117">
        <v>5</v>
      </c>
      <c r="F12" s="117"/>
      <c r="G12" s="117"/>
      <c r="H12" s="117"/>
      <c r="I12" s="117"/>
      <c r="J12" s="120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6</v>
      </c>
      <c r="AW12" s="114"/>
    </row>
    <row r="13" spans="1:49" ht="19.5" customHeight="1" thickBot="1" x14ac:dyDescent="0.35">
      <c r="A13" s="158"/>
      <c r="B13" s="5">
        <v>44694</v>
      </c>
      <c r="C13" s="117"/>
      <c r="D13" s="117"/>
      <c r="E13" s="117">
        <v>4</v>
      </c>
      <c r="F13" s="117"/>
      <c r="G13" s="117"/>
      <c r="H13" s="117"/>
      <c r="I13" s="117"/>
      <c r="J13" s="117">
        <v>0.5</v>
      </c>
      <c r="K13" s="117">
        <v>3</v>
      </c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7.5</v>
      </c>
      <c r="AW13" s="114"/>
    </row>
    <row r="14" spans="1:49" s="98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1"/>
      <c r="M14" s="119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58"/>
      <c r="B15" s="5">
        <v>44697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>
        <v>6</v>
      </c>
      <c r="M15" s="117"/>
      <c r="N15" s="108"/>
      <c r="O15" s="117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6</v>
      </c>
      <c r="AW15" s="114"/>
    </row>
    <row r="16" spans="1:49" ht="19.5" customHeight="1" thickBot="1" x14ac:dyDescent="0.35">
      <c r="A16" s="158"/>
      <c r="B16" s="5">
        <v>44698</v>
      </c>
      <c r="C16" s="117"/>
      <c r="D16" s="117"/>
      <c r="E16" s="117">
        <v>1</v>
      </c>
      <c r="F16" s="117"/>
      <c r="G16" s="117"/>
      <c r="H16" s="117"/>
      <c r="I16" s="117"/>
      <c r="J16" s="117"/>
      <c r="K16" s="117"/>
      <c r="L16" s="117">
        <v>1.5</v>
      </c>
      <c r="M16" s="117">
        <v>2.5</v>
      </c>
      <c r="N16" s="117">
        <v>2.5</v>
      </c>
      <c r="O16" s="117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7.5</v>
      </c>
      <c r="AW16" s="114"/>
    </row>
    <row r="17" spans="1:49" ht="19.5" customHeight="1" thickBot="1" x14ac:dyDescent="0.35">
      <c r="A17" s="158"/>
      <c r="B17" s="5">
        <v>44699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08"/>
      <c r="Q17" s="117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0</v>
      </c>
      <c r="AW17" s="114"/>
    </row>
    <row r="18" spans="1:49" ht="19.5" customHeight="1" thickBot="1" x14ac:dyDescent="0.35">
      <c r="A18" s="158"/>
      <c r="B18" s="5">
        <v>44700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>
        <v>3</v>
      </c>
      <c r="P18" s="117">
        <v>1</v>
      </c>
      <c r="Q18" s="117">
        <v>3.25</v>
      </c>
      <c r="R18" s="117">
        <v>0.25</v>
      </c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7.5</v>
      </c>
      <c r="AW18" s="114"/>
    </row>
    <row r="19" spans="1:49" ht="19.5" customHeight="1" thickBot="1" x14ac:dyDescent="0.35">
      <c r="A19" s="158"/>
      <c r="B19" s="5">
        <v>44701</v>
      </c>
      <c r="C19" s="117"/>
      <c r="D19" s="117"/>
      <c r="E19" s="117">
        <v>4.5</v>
      </c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>
        <v>1</v>
      </c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5.5</v>
      </c>
      <c r="AW19" s="114"/>
    </row>
    <row r="20" spans="1:49" s="98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58"/>
      <c r="B21" s="5">
        <v>44704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 t="s">
        <v>621</v>
      </c>
    </row>
    <row r="22" spans="1:49" ht="19.5" customHeight="1" thickBot="1" x14ac:dyDescent="0.35">
      <c r="A22" s="158"/>
      <c r="B22" s="5">
        <v>44705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14" t="s">
        <v>621</v>
      </c>
    </row>
    <row r="23" spans="1:49" ht="19.5" customHeight="1" thickBot="1" x14ac:dyDescent="0.35">
      <c r="A23" s="158"/>
      <c r="B23" s="5">
        <v>44706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 t="s">
        <v>621</v>
      </c>
    </row>
    <row r="24" spans="1:49" ht="19.5" customHeight="1" thickBot="1" x14ac:dyDescent="0.35">
      <c r="A24" s="158"/>
      <c r="B24" s="5">
        <v>44707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14" t="s">
        <v>621</v>
      </c>
    </row>
    <row r="25" spans="1:49" ht="19.5" customHeight="1" thickBot="1" x14ac:dyDescent="0.35">
      <c r="A25" s="158"/>
      <c r="B25" s="5">
        <v>44708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14" t="s">
        <v>621</v>
      </c>
    </row>
    <row r="26" spans="1:49" s="98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58"/>
      <c r="B27" s="5">
        <v>44711</v>
      </c>
      <c r="C27" s="110"/>
      <c r="D27" s="118">
        <v>0.5</v>
      </c>
      <c r="E27" s="118">
        <v>0.5</v>
      </c>
      <c r="F27" s="118">
        <v>0.5</v>
      </c>
      <c r="G27" s="110"/>
      <c r="H27" s="110"/>
      <c r="I27" s="118">
        <v>0.5</v>
      </c>
      <c r="J27" s="110"/>
      <c r="K27" s="110"/>
      <c r="L27" s="118">
        <v>4</v>
      </c>
      <c r="M27" s="118">
        <v>0.5</v>
      </c>
      <c r="N27" s="110"/>
      <c r="O27" s="118">
        <v>1</v>
      </c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7.5</v>
      </c>
      <c r="AW27" s="114"/>
    </row>
    <row r="28" spans="1:49" ht="19.5" customHeight="1" thickBot="1" x14ac:dyDescent="0.35">
      <c r="A28" s="158"/>
      <c r="B28" s="5">
        <v>44712</v>
      </c>
      <c r="C28" s="110"/>
      <c r="D28" s="118">
        <v>0.5</v>
      </c>
      <c r="E28" s="118">
        <v>1</v>
      </c>
      <c r="F28" s="118">
        <v>0.5</v>
      </c>
      <c r="G28" s="118"/>
      <c r="H28" s="118"/>
      <c r="I28" s="118">
        <v>1</v>
      </c>
      <c r="J28" s="110"/>
      <c r="K28" s="118">
        <v>0.5</v>
      </c>
      <c r="L28" s="118">
        <v>1</v>
      </c>
      <c r="M28" s="118">
        <v>0.5</v>
      </c>
      <c r="N28" s="118"/>
      <c r="O28" s="118">
        <v>2</v>
      </c>
      <c r="P28" s="118">
        <v>0.5</v>
      </c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7.5</v>
      </c>
      <c r="AW28" s="114"/>
    </row>
    <row r="29" spans="1:49" ht="19.5" customHeight="1" thickBot="1" x14ac:dyDescent="0.35">
      <c r="A29" s="158"/>
      <c r="B29" s="5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/>
    </row>
    <row r="30" spans="1:49" ht="19.5" customHeight="1" thickBot="1" x14ac:dyDescent="0.35">
      <c r="A30" s="158"/>
      <c r="B30" s="5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/>
    </row>
    <row r="31" spans="1:49" s="35" customFormat="1" ht="19.5" customHeight="1" thickBot="1" x14ac:dyDescent="0.35">
      <c r="A31" s="158"/>
      <c r="B31" s="5"/>
      <c r="C31" s="117">
        <v>0.5</v>
      </c>
      <c r="D31" s="117">
        <v>1.5</v>
      </c>
      <c r="E31" s="117">
        <v>1.5</v>
      </c>
      <c r="F31" s="117">
        <v>1</v>
      </c>
      <c r="G31" s="117">
        <v>0.5</v>
      </c>
      <c r="H31" s="117">
        <v>0.5</v>
      </c>
      <c r="I31" s="117">
        <v>1</v>
      </c>
      <c r="J31" s="117">
        <v>0.5</v>
      </c>
      <c r="K31" s="117">
        <v>0.5</v>
      </c>
      <c r="L31" s="117">
        <v>1</v>
      </c>
      <c r="M31" s="117">
        <v>0.5</v>
      </c>
      <c r="N31" s="117">
        <v>0.5</v>
      </c>
      <c r="O31" s="117">
        <v>0.5</v>
      </c>
      <c r="P31" s="117">
        <v>0.5</v>
      </c>
      <c r="Q31" s="117">
        <v>0.5</v>
      </c>
      <c r="R31" s="117">
        <v>0.5</v>
      </c>
      <c r="S31" s="117">
        <v>0.5</v>
      </c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12</v>
      </c>
      <c r="AW31" s="114"/>
    </row>
    <row r="32" spans="1:49" s="98" customFormat="1" ht="16.5" customHeight="1" thickTop="1" thickBot="1" x14ac:dyDescent="0.3">
      <c r="A32" s="159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4</v>
      </c>
      <c r="D33" s="126">
        <f>SUM(D3:D32)</f>
        <v>16.5</v>
      </c>
      <c r="E33" s="126">
        <f>SUM(E3:E32)</f>
        <v>21</v>
      </c>
      <c r="F33" s="126">
        <f t="shared" ref="F33:T33" si="1">SUM(F4:F32)</f>
        <v>9</v>
      </c>
      <c r="G33" s="126">
        <f t="shared" si="1"/>
        <v>3</v>
      </c>
      <c r="H33" s="126">
        <f t="shared" si="1"/>
        <v>4</v>
      </c>
      <c r="I33" s="126">
        <f t="shared" si="1"/>
        <v>7.5</v>
      </c>
      <c r="J33" s="126">
        <f t="shared" si="1"/>
        <v>1</v>
      </c>
      <c r="K33" s="126">
        <f t="shared" si="1"/>
        <v>4</v>
      </c>
      <c r="L33" s="126">
        <f t="shared" si="1"/>
        <v>13.5</v>
      </c>
      <c r="M33" s="126">
        <f t="shared" si="1"/>
        <v>4</v>
      </c>
      <c r="N33" s="126">
        <f t="shared" si="1"/>
        <v>3</v>
      </c>
      <c r="O33" s="126">
        <f t="shared" si="1"/>
        <v>6.5</v>
      </c>
      <c r="P33" s="126">
        <f t="shared" si="1"/>
        <v>2</v>
      </c>
      <c r="Q33" s="126">
        <f t="shared" si="1"/>
        <v>3.75</v>
      </c>
      <c r="R33" s="126">
        <f t="shared" si="1"/>
        <v>0.75</v>
      </c>
      <c r="S33" s="126">
        <f t="shared" si="1"/>
        <v>1.5</v>
      </c>
      <c r="T33" s="127">
        <f t="shared" si="1"/>
        <v>0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105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49" ht="26.25" customHeight="1" x14ac:dyDescent="0.4">
      <c r="C36" s="35"/>
      <c r="D36" s="35"/>
      <c r="E36" s="128"/>
      <c r="F36" s="1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W36"/>
  <sheetViews>
    <sheetView topLeftCell="C1" zoomScale="70" zoomScaleNormal="70" workbookViewId="0">
      <selection activeCell="U31" sqref="U31"/>
    </sheetView>
  </sheetViews>
  <sheetFormatPr defaultColWidth="15.7109375" defaultRowHeight="15" x14ac:dyDescent="0.25"/>
  <sheetData>
    <row r="1" spans="1:49" ht="19.5" customHeight="1" thickBot="1" x14ac:dyDescent="0.35">
      <c r="A1" s="154" t="s">
        <v>649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650</v>
      </c>
      <c r="D2" s="89" t="s">
        <v>651</v>
      </c>
      <c r="E2" s="89" t="s">
        <v>634</v>
      </c>
      <c r="F2" s="89" t="s">
        <v>568</v>
      </c>
      <c r="G2" s="89" t="s">
        <v>652</v>
      </c>
      <c r="H2" s="89" t="s">
        <v>653</v>
      </c>
      <c r="I2" s="89" t="s">
        <v>654</v>
      </c>
      <c r="J2" s="89" t="s">
        <v>655</v>
      </c>
      <c r="K2" s="89" t="s">
        <v>439</v>
      </c>
      <c r="L2" s="89" t="s">
        <v>500</v>
      </c>
      <c r="M2" s="89" t="s">
        <v>524</v>
      </c>
      <c r="N2" s="89" t="s">
        <v>352</v>
      </c>
      <c r="O2" s="89" t="s">
        <v>439</v>
      </c>
      <c r="P2" s="89" t="s">
        <v>656</v>
      </c>
      <c r="Q2" s="89" t="s">
        <v>415</v>
      </c>
      <c r="R2" s="89" t="s">
        <v>352</v>
      </c>
      <c r="S2" s="104" t="s">
        <v>657</v>
      </c>
      <c r="T2" s="89" t="s">
        <v>658</v>
      </c>
      <c r="U2" s="89" t="s">
        <v>659</v>
      </c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57" t="s">
        <v>29</v>
      </c>
      <c r="B3" s="5"/>
      <c r="C3" s="121"/>
      <c r="D3" s="11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14"/>
    </row>
    <row r="4" spans="1:49" ht="19.5" customHeight="1" thickBot="1" x14ac:dyDescent="0.35">
      <c r="A4" s="158"/>
      <c r="B4" s="5"/>
      <c r="C4" s="121"/>
      <c r="D4" s="116"/>
      <c r="E4" s="107"/>
      <c r="F4" s="120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14"/>
    </row>
    <row r="5" spans="1:49" ht="19.5" customHeight="1" thickBot="1" x14ac:dyDescent="0.35">
      <c r="A5" s="158"/>
      <c r="B5" s="5">
        <v>44713</v>
      </c>
      <c r="C5" s="116">
        <v>3</v>
      </c>
      <c r="D5" s="120">
        <v>3.5</v>
      </c>
      <c r="E5" s="107"/>
      <c r="F5" s="120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6.5</v>
      </c>
      <c r="AW5" s="114"/>
    </row>
    <row r="6" spans="1:49" ht="19.5" customHeight="1" thickBot="1" x14ac:dyDescent="0.35">
      <c r="A6" s="158"/>
      <c r="B6" s="5">
        <v>44714</v>
      </c>
      <c r="C6" s="116"/>
      <c r="D6" s="117">
        <v>1.5</v>
      </c>
      <c r="E6" s="117">
        <v>1</v>
      </c>
      <c r="F6" s="117">
        <v>1.5</v>
      </c>
      <c r="G6" s="108"/>
      <c r="H6" s="117">
        <v>3</v>
      </c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7</v>
      </c>
      <c r="AW6" s="114"/>
    </row>
    <row r="7" spans="1:49" ht="19.5" customHeight="1" thickBot="1" x14ac:dyDescent="0.35">
      <c r="A7" s="158"/>
      <c r="B7" s="5">
        <v>44715</v>
      </c>
      <c r="C7" s="117"/>
      <c r="D7" s="117"/>
      <c r="E7" s="117">
        <v>0.5</v>
      </c>
      <c r="F7" s="117"/>
      <c r="G7" s="117">
        <v>0.5</v>
      </c>
      <c r="H7" s="117">
        <v>4.5</v>
      </c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5.5</v>
      </c>
      <c r="AW7" s="114"/>
    </row>
    <row r="8" spans="1:49" s="98" customFormat="1" ht="16.5" customHeight="1" thickTop="1" thickBot="1" x14ac:dyDescent="0.3">
      <c r="A8" s="158"/>
      <c r="B8" s="122"/>
      <c r="C8" s="119"/>
      <c r="D8" s="119"/>
      <c r="E8" s="119"/>
      <c r="F8" s="119"/>
      <c r="G8" s="119"/>
      <c r="H8" s="119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58"/>
      <c r="B9" s="5">
        <v>44718</v>
      </c>
      <c r="C9" s="117"/>
      <c r="D9" s="117"/>
      <c r="E9" s="117"/>
      <c r="F9" s="117"/>
      <c r="G9" s="117"/>
      <c r="H9" s="117">
        <v>2</v>
      </c>
      <c r="I9" s="117">
        <v>4.5</v>
      </c>
      <c r="J9" s="117"/>
      <c r="K9" s="108"/>
      <c r="L9" s="117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6.5</v>
      </c>
      <c r="AW9" s="114"/>
    </row>
    <row r="10" spans="1:49" ht="19.5" customHeight="1" thickBot="1" x14ac:dyDescent="0.35">
      <c r="A10" s="158"/>
      <c r="B10" s="5">
        <v>44719</v>
      </c>
      <c r="C10" s="116"/>
      <c r="D10" s="116"/>
      <c r="E10" s="120"/>
      <c r="F10" s="120"/>
      <c r="G10" s="120"/>
      <c r="H10" s="120">
        <v>3.5</v>
      </c>
      <c r="I10" s="120"/>
      <c r="J10" s="120">
        <v>1.5</v>
      </c>
      <c r="K10" s="117">
        <v>1</v>
      </c>
      <c r="L10" s="117">
        <v>0.5</v>
      </c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6.5</v>
      </c>
      <c r="AW10" s="114"/>
    </row>
    <row r="11" spans="1:49" ht="19.5" customHeight="1" thickBot="1" x14ac:dyDescent="0.35">
      <c r="A11" s="158"/>
      <c r="B11" s="5">
        <v>44720</v>
      </c>
      <c r="C11" s="116"/>
      <c r="D11" s="120"/>
      <c r="E11" s="120"/>
      <c r="F11" s="120"/>
      <c r="G11" s="120"/>
      <c r="H11" s="120">
        <v>1.5</v>
      </c>
      <c r="I11" s="120"/>
      <c r="J11" s="117">
        <v>1.5</v>
      </c>
      <c r="K11" s="117">
        <v>1</v>
      </c>
      <c r="L11" s="117"/>
      <c r="M11" s="117">
        <v>1</v>
      </c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5</v>
      </c>
      <c r="AW11" s="114"/>
    </row>
    <row r="12" spans="1:49" ht="19.5" customHeight="1" thickBot="1" x14ac:dyDescent="0.35">
      <c r="A12" s="158"/>
      <c r="B12" s="5">
        <v>44721</v>
      </c>
      <c r="C12" s="116"/>
      <c r="D12" s="117"/>
      <c r="E12" s="117"/>
      <c r="F12" s="117">
        <v>4</v>
      </c>
      <c r="G12" s="117"/>
      <c r="H12" s="117"/>
      <c r="I12" s="117"/>
      <c r="J12" s="120"/>
      <c r="K12" s="117"/>
      <c r="L12" s="117"/>
      <c r="M12" s="117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4</v>
      </c>
      <c r="AW12" s="114"/>
    </row>
    <row r="13" spans="1:49" ht="19.5" customHeight="1" thickBot="1" x14ac:dyDescent="0.35">
      <c r="A13" s="158"/>
      <c r="B13" s="5">
        <v>44722</v>
      </c>
      <c r="C13" s="117"/>
      <c r="D13" s="117"/>
      <c r="E13" s="117"/>
      <c r="F13" s="117"/>
      <c r="G13" s="117"/>
      <c r="H13" s="117">
        <v>3</v>
      </c>
      <c r="I13" s="117"/>
      <c r="J13" s="117"/>
      <c r="K13" s="117"/>
      <c r="L13" s="117"/>
      <c r="M13" s="117"/>
      <c r="N13" s="117">
        <v>1.5</v>
      </c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4.5</v>
      </c>
      <c r="AW13" s="114"/>
    </row>
    <row r="14" spans="1:49" s="98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58"/>
      <c r="B15" s="5">
        <v>44725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>
        <v>2</v>
      </c>
      <c r="O15" s="117">
        <v>4</v>
      </c>
      <c r="P15" s="117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6</v>
      </c>
      <c r="AW15" s="114"/>
    </row>
    <row r="16" spans="1:49" ht="19.5" customHeight="1" thickBot="1" x14ac:dyDescent="0.35">
      <c r="A16" s="158"/>
      <c r="B16" s="5">
        <v>44726</v>
      </c>
      <c r="C16" s="117"/>
      <c r="D16" s="117"/>
      <c r="E16" s="117"/>
      <c r="F16" s="117">
        <v>2</v>
      </c>
      <c r="G16" s="117"/>
      <c r="H16" s="117"/>
      <c r="I16" s="117"/>
      <c r="J16" s="117"/>
      <c r="K16" s="117"/>
      <c r="L16" s="117"/>
      <c r="M16" s="117"/>
      <c r="N16" s="117"/>
      <c r="O16" s="117">
        <v>2</v>
      </c>
      <c r="P16" s="117">
        <v>2</v>
      </c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6</v>
      </c>
      <c r="AW16" s="114"/>
    </row>
    <row r="17" spans="1:49" ht="19.5" customHeight="1" thickBot="1" x14ac:dyDescent="0.35">
      <c r="A17" s="158"/>
      <c r="B17" s="5">
        <v>44727</v>
      </c>
      <c r="C17" s="117"/>
      <c r="D17" s="117"/>
      <c r="E17" s="117"/>
      <c r="F17" s="117"/>
      <c r="G17" s="117"/>
      <c r="H17" s="117">
        <v>1</v>
      </c>
      <c r="I17" s="117"/>
      <c r="J17" s="117"/>
      <c r="K17" s="117"/>
      <c r="L17" s="117"/>
      <c r="M17" s="117"/>
      <c r="N17" s="117"/>
      <c r="O17" s="117">
        <v>5</v>
      </c>
      <c r="P17" s="117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6</v>
      </c>
      <c r="AW17" s="114"/>
    </row>
    <row r="18" spans="1:49" ht="19.5" customHeight="1" thickBot="1" x14ac:dyDescent="0.35">
      <c r="A18" s="158"/>
      <c r="B18" s="5">
        <v>44728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>
        <v>4</v>
      </c>
      <c r="P18" s="117"/>
      <c r="Q18" s="117">
        <v>0.5</v>
      </c>
      <c r="R18" s="117">
        <v>2</v>
      </c>
      <c r="S18" s="108"/>
      <c r="T18" s="117"/>
      <c r="U18" s="117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6.5</v>
      </c>
      <c r="AW18" s="114"/>
    </row>
    <row r="19" spans="1:49" ht="19.5" customHeight="1" thickBot="1" x14ac:dyDescent="0.35">
      <c r="A19" s="158"/>
      <c r="B19" s="5">
        <v>44729</v>
      </c>
      <c r="C19" s="117"/>
      <c r="D19" s="117"/>
      <c r="E19" s="117"/>
      <c r="F19" s="117"/>
      <c r="G19" s="117"/>
      <c r="H19" s="117">
        <v>1</v>
      </c>
      <c r="I19" s="117"/>
      <c r="J19" s="117"/>
      <c r="K19" s="117"/>
      <c r="L19" s="117"/>
      <c r="M19" s="117"/>
      <c r="N19" s="117"/>
      <c r="O19" s="117">
        <v>2</v>
      </c>
      <c r="P19" s="117"/>
      <c r="Q19" s="117"/>
      <c r="R19" s="117"/>
      <c r="S19" s="117">
        <v>1</v>
      </c>
      <c r="T19" s="117">
        <v>1</v>
      </c>
      <c r="U19" s="117">
        <v>1</v>
      </c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6</v>
      </c>
      <c r="AW19" s="114"/>
    </row>
    <row r="20" spans="1:49" s="98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58"/>
      <c r="B21" s="5">
        <v>44732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 t="s">
        <v>660</v>
      </c>
    </row>
    <row r="22" spans="1:49" ht="19.5" customHeight="1" thickBot="1" x14ac:dyDescent="0.35">
      <c r="A22" s="158"/>
      <c r="B22" s="5">
        <v>44733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14" t="s">
        <v>660</v>
      </c>
    </row>
    <row r="23" spans="1:49" ht="19.5" customHeight="1" thickBot="1" x14ac:dyDescent="0.35">
      <c r="A23" s="158"/>
      <c r="B23" s="5">
        <v>44734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 t="s">
        <v>660</v>
      </c>
    </row>
    <row r="24" spans="1:49" ht="19.5" customHeight="1" thickBot="1" x14ac:dyDescent="0.35">
      <c r="A24" s="158"/>
      <c r="B24" s="5">
        <v>44735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14" t="s">
        <v>660</v>
      </c>
    </row>
    <row r="25" spans="1:49" ht="19.5" customHeight="1" thickBot="1" x14ac:dyDescent="0.35">
      <c r="A25" s="158"/>
      <c r="B25" s="5">
        <v>44736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14" t="s">
        <v>660</v>
      </c>
    </row>
    <row r="26" spans="1:49" s="98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58"/>
      <c r="B27" s="5">
        <v>44739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14" t="s">
        <v>660</v>
      </c>
    </row>
    <row r="28" spans="1:49" ht="19.5" customHeight="1" thickBot="1" x14ac:dyDescent="0.35">
      <c r="A28" s="158"/>
      <c r="B28" s="5">
        <v>44740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 t="s">
        <v>660</v>
      </c>
    </row>
    <row r="29" spans="1:49" ht="19.5" customHeight="1" thickBot="1" x14ac:dyDescent="0.35">
      <c r="A29" s="158"/>
      <c r="B29" s="5">
        <v>44741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 t="s">
        <v>660</v>
      </c>
    </row>
    <row r="30" spans="1:49" ht="19.5" customHeight="1" thickBot="1" x14ac:dyDescent="0.35">
      <c r="A30" s="158"/>
      <c r="B30" s="5">
        <v>44742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 t="s">
        <v>660</v>
      </c>
    </row>
    <row r="31" spans="1:49" s="35" customFormat="1" ht="19.5" customHeight="1" thickBot="1" x14ac:dyDescent="0.35">
      <c r="A31" s="158"/>
      <c r="B31" s="5"/>
      <c r="C31" s="117">
        <v>1</v>
      </c>
      <c r="D31" s="117">
        <v>1</v>
      </c>
      <c r="E31" s="117">
        <v>1</v>
      </c>
      <c r="F31" s="117">
        <v>1</v>
      </c>
      <c r="G31" s="117">
        <v>0.5</v>
      </c>
      <c r="H31" s="117">
        <v>1</v>
      </c>
      <c r="I31" s="117">
        <v>1</v>
      </c>
      <c r="J31" s="117">
        <v>1</v>
      </c>
      <c r="K31" s="117">
        <v>1</v>
      </c>
      <c r="L31" s="117">
        <v>0.5</v>
      </c>
      <c r="M31" s="117">
        <v>1</v>
      </c>
      <c r="N31" s="117">
        <v>1</v>
      </c>
      <c r="O31" s="117">
        <v>1</v>
      </c>
      <c r="P31" s="117">
        <v>1</v>
      </c>
      <c r="Q31" s="117">
        <v>0.5</v>
      </c>
      <c r="R31" s="117">
        <v>1</v>
      </c>
      <c r="S31" s="117">
        <v>1</v>
      </c>
      <c r="T31" s="117">
        <v>1</v>
      </c>
      <c r="U31" s="117">
        <v>1</v>
      </c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17.5</v>
      </c>
      <c r="AW31" s="114"/>
    </row>
    <row r="32" spans="1:49" s="98" customFormat="1" ht="16.5" customHeight="1" thickTop="1" thickBot="1" x14ac:dyDescent="0.3">
      <c r="A32" s="159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4</v>
      </c>
      <c r="D33" s="126">
        <f>SUM(D3:D32)</f>
        <v>6</v>
      </c>
      <c r="E33" s="126">
        <f>SUM(E3:E32)</f>
        <v>2.5</v>
      </c>
      <c r="F33" s="126">
        <f t="shared" ref="F33:T33" si="1">SUM(F4:F32)</f>
        <v>8.5</v>
      </c>
      <c r="G33" s="126">
        <f t="shared" si="1"/>
        <v>1</v>
      </c>
      <c r="H33" s="126">
        <f t="shared" si="1"/>
        <v>20.5</v>
      </c>
      <c r="I33" s="126">
        <f t="shared" si="1"/>
        <v>5.5</v>
      </c>
      <c r="J33" s="126">
        <f t="shared" si="1"/>
        <v>4</v>
      </c>
      <c r="K33" s="126">
        <f t="shared" si="1"/>
        <v>3</v>
      </c>
      <c r="L33" s="126">
        <f t="shared" si="1"/>
        <v>1</v>
      </c>
      <c r="M33" s="126">
        <f t="shared" si="1"/>
        <v>2</v>
      </c>
      <c r="N33" s="126">
        <f t="shared" si="1"/>
        <v>4.5</v>
      </c>
      <c r="O33" s="126">
        <f t="shared" si="1"/>
        <v>18</v>
      </c>
      <c r="P33" s="126">
        <f t="shared" si="1"/>
        <v>3</v>
      </c>
      <c r="Q33" s="126">
        <f t="shared" si="1"/>
        <v>1</v>
      </c>
      <c r="R33" s="126">
        <f t="shared" si="1"/>
        <v>3</v>
      </c>
      <c r="S33" s="126">
        <f t="shared" si="1"/>
        <v>2</v>
      </c>
      <c r="T33" s="126">
        <f t="shared" si="1"/>
        <v>2</v>
      </c>
      <c r="U33" s="95">
        <f t="shared" ref="U33:AV33" si="2">SUM(U3:U32)</f>
        <v>2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93.5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49" ht="26.25" customHeight="1" x14ac:dyDescent="0.4">
      <c r="C36" s="35"/>
      <c r="D36" s="35"/>
      <c r="E36" s="128"/>
      <c r="F36" s="1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W36"/>
  <sheetViews>
    <sheetView zoomScale="70" zoomScaleNormal="70" workbookViewId="0">
      <selection activeCell="F19" sqref="F19"/>
    </sheetView>
  </sheetViews>
  <sheetFormatPr defaultColWidth="15.7109375" defaultRowHeight="15" x14ac:dyDescent="0.25"/>
  <sheetData>
    <row r="1" spans="1:49" ht="19.5" customHeight="1" thickBot="1" x14ac:dyDescent="0.35">
      <c r="A1" s="154" t="s">
        <v>661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662</v>
      </c>
      <c r="D2" s="89" t="s">
        <v>439</v>
      </c>
      <c r="E2" s="89" t="s">
        <v>663</v>
      </c>
      <c r="F2" s="89" t="s">
        <v>656</v>
      </c>
      <c r="G2" s="89" t="s">
        <v>640</v>
      </c>
      <c r="H2" s="89" t="s">
        <v>664</v>
      </c>
      <c r="I2" s="89" t="s">
        <v>665</v>
      </c>
      <c r="J2" s="89" t="s">
        <v>666</v>
      </c>
      <c r="K2" s="89" t="s">
        <v>352</v>
      </c>
      <c r="L2" s="89" t="s">
        <v>667</v>
      </c>
      <c r="M2" s="89" t="s">
        <v>668</v>
      </c>
      <c r="N2" s="89" t="s">
        <v>669</v>
      </c>
      <c r="O2" s="89" t="s">
        <v>670</v>
      </c>
      <c r="P2" s="89" t="s">
        <v>568</v>
      </c>
      <c r="Q2" s="89" t="s">
        <v>653</v>
      </c>
      <c r="R2" s="89" t="s">
        <v>671</v>
      </c>
      <c r="S2" s="89" t="s">
        <v>672</v>
      </c>
      <c r="T2" s="89" t="s">
        <v>673</v>
      </c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57" t="s">
        <v>29</v>
      </c>
      <c r="B3" s="5">
        <v>44753</v>
      </c>
      <c r="C3" s="116">
        <v>2</v>
      </c>
      <c r="D3" s="116">
        <v>0.5</v>
      </c>
      <c r="E3" s="107"/>
      <c r="F3" s="107"/>
      <c r="G3" s="120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2.5</v>
      </c>
      <c r="AW3" s="114" t="s">
        <v>674</v>
      </c>
    </row>
    <row r="4" spans="1:49" ht="19.5" customHeight="1" thickBot="1" x14ac:dyDescent="0.35">
      <c r="A4" s="158"/>
      <c r="B4" s="5">
        <v>44754</v>
      </c>
      <c r="C4" s="116"/>
      <c r="D4" s="116"/>
      <c r="E4" s="120">
        <v>3</v>
      </c>
      <c r="F4" s="120">
        <v>3</v>
      </c>
      <c r="G4" s="120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6</v>
      </c>
      <c r="AW4" s="114"/>
    </row>
    <row r="5" spans="1:49" ht="19.5" customHeight="1" thickBot="1" x14ac:dyDescent="0.35">
      <c r="A5" s="158"/>
      <c r="B5" s="5">
        <v>44755</v>
      </c>
      <c r="C5" s="116"/>
      <c r="D5" s="120"/>
      <c r="E5" s="120"/>
      <c r="F5" s="120"/>
      <c r="G5" s="120">
        <v>3</v>
      </c>
      <c r="H5" s="120">
        <v>2</v>
      </c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5</v>
      </c>
      <c r="AW5" s="114"/>
    </row>
    <row r="6" spans="1:49" ht="19.5" customHeight="1" thickBot="1" x14ac:dyDescent="0.35">
      <c r="A6" s="158"/>
      <c r="B6" s="5">
        <v>44756</v>
      </c>
      <c r="C6" s="116"/>
      <c r="D6" s="117"/>
      <c r="E6" s="117"/>
      <c r="F6" s="117"/>
      <c r="G6" s="117"/>
      <c r="H6" s="117">
        <v>5</v>
      </c>
      <c r="I6" s="108"/>
      <c r="J6" s="107"/>
      <c r="K6" s="120">
        <v>1.5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6.5</v>
      </c>
      <c r="AW6" s="114"/>
    </row>
    <row r="7" spans="1:49" ht="19.5" customHeight="1" thickBot="1" x14ac:dyDescent="0.35">
      <c r="A7" s="158"/>
      <c r="B7" s="5">
        <v>44757</v>
      </c>
      <c r="C7" s="117"/>
      <c r="D7" s="117"/>
      <c r="E7" s="117"/>
      <c r="F7" s="117"/>
      <c r="G7" s="117"/>
      <c r="H7" s="117">
        <v>2</v>
      </c>
      <c r="I7" s="117">
        <v>4</v>
      </c>
      <c r="J7" s="108"/>
      <c r="K7" s="117">
        <v>1</v>
      </c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7</v>
      </c>
      <c r="AW7" s="114"/>
    </row>
    <row r="8" spans="1:49" s="98" customFormat="1" ht="16.5" customHeight="1" thickTop="1" thickBot="1" x14ac:dyDescent="0.3">
      <c r="A8" s="158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58"/>
      <c r="B9" s="5">
        <v>44760</v>
      </c>
      <c r="C9" s="117"/>
      <c r="D9" s="117"/>
      <c r="E9" s="117"/>
      <c r="F9" s="117"/>
      <c r="G9" s="117"/>
      <c r="H9" s="117">
        <v>1</v>
      </c>
      <c r="I9" s="117"/>
      <c r="J9" s="117">
        <v>2.5</v>
      </c>
      <c r="K9" s="117">
        <v>4</v>
      </c>
      <c r="L9" s="117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7.5</v>
      </c>
      <c r="AW9" s="114"/>
    </row>
    <row r="10" spans="1:49" ht="19.5" customHeight="1" thickBot="1" x14ac:dyDescent="0.35">
      <c r="A10" s="158"/>
      <c r="B10" s="5">
        <v>44761</v>
      </c>
      <c r="C10" s="116"/>
      <c r="D10" s="116"/>
      <c r="E10" s="120"/>
      <c r="F10" s="120"/>
      <c r="G10" s="120"/>
      <c r="H10" s="120"/>
      <c r="I10" s="120"/>
      <c r="J10" s="120"/>
      <c r="K10" s="117">
        <v>2</v>
      </c>
      <c r="L10" s="117">
        <v>5</v>
      </c>
      <c r="M10" s="117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7</v>
      </c>
      <c r="AW10" s="114"/>
    </row>
    <row r="11" spans="1:49" ht="19.5" customHeight="1" thickBot="1" x14ac:dyDescent="0.35">
      <c r="A11" s="158"/>
      <c r="B11" s="5">
        <v>44762</v>
      </c>
      <c r="C11" s="116"/>
      <c r="D11" s="120">
        <v>0.5</v>
      </c>
      <c r="E11" s="120"/>
      <c r="F11" s="120"/>
      <c r="G11" s="120"/>
      <c r="H11" s="120"/>
      <c r="I11" s="120"/>
      <c r="J11" s="117"/>
      <c r="K11" s="117"/>
      <c r="L11" s="117"/>
      <c r="M11" s="117">
        <v>5</v>
      </c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5.5</v>
      </c>
      <c r="AW11" s="114"/>
    </row>
    <row r="12" spans="1:49" ht="19.5" customHeight="1" thickBot="1" x14ac:dyDescent="0.35">
      <c r="A12" s="158"/>
      <c r="B12" s="5">
        <v>44763</v>
      </c>
      <c r="C12" s="116"/>
      <c r="D12" s="117"/>
      <c r="E12" s="117"/>
      <c r="F12" s="117"/>
      <c r="G12" s="117"/>
      <c r="H12" s="117">
        <v>2.5</v>
      </c>
      <c r="I12" s="117"/>
      <c r="J12" s="120"/>
      <c r="K12" s="117">
        <v>2</v>
      </c>
      <c r="L12" s="117"/>
      <c r="M12" s="117"/>
      <c r="N12" s="117">
        <v>2.5</v>
      </c>
      <c r="O12" s="108"/>
      <c r="P12" s="117"/>
      <c r="Q12" s="117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7</v>
      </c>
      <c r="AW12" s="114"/>
    </row>
    <row r="13" spans="1:49" ht="19.5" customHeight="1" thickBot="1" x14ac:dyDescent="0.35">
      <c r="A13" s="158"/>
      <c r="B13" s="5">
        <v>44764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>
        <v>4.5</v>
      </c>
      <c r="P13" s="117">
        <v>1</v>
      </c>
      <c r="Q13" s="117">
        <v>2</v>
      </c>
      <c r="R13" s="117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7.5</v>
      </c>
      <c r="AW13" s="114"/>
    </row>
    <row r="14" spans="1:49" s="98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58"/>
      <c r="B15" s="5">
        <v>44767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>
        <v>5.5</v>
      </c>
      <c r="P15" s="117"/>
      <c r="Q15" s="117">
        <v>0.5</v>
      </c>
      <c r="R15" s="117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6</v>
      </c>
      <c r="AW15" s="114"/>
    </row>
    <row r="16" spans="1:49" ht="19.5" customHeight="1" thickBot="1" x14ac:dyDescent="0.35">
      <c r="A16" s="158"/>
      <c r="B16" s="5">
        <v>44768</v>
      </c>
      <c r="C16" s="117"/>
      <c r="D16" s="117"/>
      <c r="E16" s="117"/>
      <c r="F16" s="117"/>
      <c r="G16" s="117"/>
      <c r="H16" s="117"/>
      <c r="I16" s="117"/>
      <c r="J16" s="117"/>
      <c r="K16" s="117">
        <v>1.5</v>
      </c>
      <c r="L16" s="117"/>
      <c r="M16" s="117"/>
      <c r="N16" s="117"/>
      <c r="O16" s="117"/>
      <c r="P16" s="117"/>
      <c r="Q16" s="117">
        <v>0.5</v>
      </c>
      <c r="R16" s="117">
        <v>4</v>
      </c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6</v>
      </c>
      <c r="AW16" s="114"/>
    </row>
    <row r="17" spans="1:49" ht="19.5" customHeight="1" thickBot="1" x14ac:dyDescent="0.35">
      <c r="A17" s="158"/>
      <c r="B17" s="5">
        <v>44769</v>
      </c>
      <c r="C17" s="117">
        <v>2</v>
      </c>
      <c r="D17" s="117"/>
      <c r="E17" s="117"/>
      <c r="F17" s="117"/>
      <c r="G17" s="117"/>
      <c r="H17" s="117"/>
      <c r="I17" s="117"/>
      <c r="J17" s="117"/>
      <c r="K17" s="117">
        <v>0.5</v>
      </c>
      <c r="L17" s="117"/>
      <c r="M17" s="117"/>
      <c r="N17" s="117"/>
      <c r="O17" s="117">
        <v>2</v>
      </c>
      <c r="P17" s="117"/>
      <c r="Q17" s="117">
        <v>3</v>
      </c>
      <c r="R17" s="117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7.5</v>
      </c>
      <c r="AW17" s="114"/>
    </row>
    <row r="18" spans="1:49" ht="19.5" customHeight="1" thickBot="1" x14ac:dyDescent="0.35">
      <c r="A18" s="158"/>
      <c r="B18" s="5">
        <v>44770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>
        <v>4</v>
      </c>
      <c r="R18" s="117"/>
      <c r="S18" s="117">
        <v>3.5</v>
      </c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7.5</v>
      </c>
      <c r="AW18" s="114"/>
    </row>
    <row r="19" spans="1:49" ht="19.5" customHeight="1" thickBot="1" x14ac:dyDescent="0.35">
      <c r="A19" s="158"/>
      <c r="B19" s="5">
        <v>44771</v>
      </c>
      <c r="C19" s="117"/>
      <c r="D19" s="117"/>
      <c r="E19" s="117"/>
      <c r="F19" s="117"/>
      <c r="G19" s="117"/>
      <c r="H19" s="117">
        <v>0.5</v>
      </c>
      <c r="I19" s="117"/>
      <c r="J19" s="117"/>
      <c r="K19" s="117"/>
      <c r="L19" s="117"/>
      <c r="M19" s="117"/>
      <c r="N19" s="117"/>
      <c r="O19" s="117"/>
      <c r="P19" s="117"/>
      <c r="Q19" s="117">
        <v>1</v>
      </c>
      <c r="R19" s="117"/>
      <c r="S19" s="117"/>
      <c r="T19" s="117">
        <v>2</v>
      </c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3.5</v>
      </c>
      <c r="AW19" s="114"/>
    </row>
    <row r="20" spans="1:49" s="98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58"/>
      <c r="B21" s="5" t="s">
        <v>675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/>
    </row>
    <row r="22" spans="1:49" ht="19.5" customHeight="1" thickBot="1" x14ac:dyDescent="0.35">
      <c r="A22" s="158"/>
      <c r="B22" s="5"/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14"/>
    </row>
    <row r="23" spans="1:49" ht="19.5" customHeight="1" thickBot="1" x14ac:dyDescent="0.35">
      <c r="A23" s="158"/>
      <c r="B23" s="5"/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/>
    </row>
    <row r="24" spans="1:49" ht="19.5" customHeight="1" thickBot="1" x14ac:dyDescent="0.35">
      <c r="A24" s="158"/>
      <c r="B24" s="5"/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14"/>
    </row>
    <row r="25" spans="1:49" ht="19.5" customHeight="1" thickBot="1" x14ac:dyDescent="0.35">
      <c r="A25" s="158"/>
      <c r="B25" s="5"/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14"/>
    </row>
    <row r="26" spans="1:49" s="98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58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14"/>
    </row>
    <row r="28" spans="1:49" ht="19.5" customHeight="1" thickBot="1" x14ac:dyDescent="0.35">
      <c r="A28" s="158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/>
    </row>
    <row r="29" spans="1:49" ht="19.5" customHeight="1" thickBot="1" x14ac:dyDescent="0.35">
      <c r="A29" s="158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/>
    </row>
    <row r="30" spans="1:49" ht="19.5" customHeight="1" thickBot="1" x14ac:dyDescent="0.35">
      <c r="A30" s="158"/>
      <c r="B30" s="5"/>
      <c r="C30" s="117">
        <v>0.5</v>
      </c>
      <c r="D30" s="108"/>
      <c r="E30" s="108"/>
      <c r="F30" s="108"/>
      <c r="G30" s="108"/>
      <c r="H30" s="117">
        <v>1</v>
      </c>
      <c r="I30" s="108"/>
      <c r="J30" s="108"/>
      <c r="K30" s="117">
        <v>1</v>
      </c>
      <c r="L30" s="108"/>
      <c r="M30" s="108"/>
      <c r="N30" s="108"/>
      <c r="O30" s="117">
        <v>1</v>
      </c>
      <c r="P30" s="108"/>
      <c r="Q30" s="117">
        <v>0.5</v>
      </c>
      <c r="R30" s="117"/>
      <c r="S30" s="117"/>
      <c r="T30" s="117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4</v>
      </c>
      <c r="AW30" s="114"/>
    </row>
    <row r="31" spans="1:49" s="35" customFormat="1" ht="19.5" customHeight="1" thickBot="1" x14ac:dyDescent="0.35">
      <c r="A31" s="158"/>
      <c r="B31" s="5"/>
      <c r="C31" s="117">
        <v>0.5</v>
      </c>
      <c r="D31" s="117">
        <v>0.5</v>
      </c>
      <c r="E31" s="117">
        <v>1</v>
      </c>
      <c r="F31" s="117">
        <v>1</v>
      </c>
      <c r="G31" s="117">
        <v>1</v>
      </c>
      <c r="H31" s="117">
        <v>1</v>
      </c>
      <c r="I31" s="117">
        <v>1</v>
      </c>
      <c r="J31" s="117">
        <v>1</v>
      </c>
      <c r="K31" s="117">
        <v>1</v>
      </c>
      <c r="L31" s="117">
        <v>1</v>
      </c>
      <c r="M31" s="117">
        <v>1</v>
      </c>
      <c r="N31" s="117">
        <v>1</v>
      </c>
      <c r="O31" s="117">
        <v>1</v>
      </c>
      <c r="P31" s="117">
        <v>0.5</v>
      </c>
      <c r="Q31" s="117">
        <v>1</v>
      </c>
      <c r="R31" s="117">
        <v>1</v>
      </c>
      <c r="S31" s="117">
        <v>1</v>
      </c>
      <c r="T31" s="117">
        <v>1</v>
      </c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16.5</v>
      </c>
      <c r="AW31" s="114"/>
    </row>
    <row r="32" spans="1:49" s="98" customFormat="1" ht="16.5" customHeight="1" thickTop="1" thickBot="1" x14ac:dyDescent="0.3">
      <c r="A32" s="159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0</v>
      </c>
      <c r="AW32" s="115"/>
    </row>
    <row r="33" spans="1:49" ht="19.5" customHeight="1" thickBot="1" x14ac:dyDescent="0.35">
      <c r="A33" s="39" t="s">
        <v>30</v>
      </c>
      <c r="B33" s="41"/>
      <c r="C33" s="126">
        <f>SUM(C4:C32)</f>
        <v>3</v>
      </c>
      <c r="D33" s="126">
        <f>SUM(D3:D32)</f>
        <v>1.5</v>
      </c>
      <c r="E33" s="126">
        <f>SUM(E3:E32)</f>
        <v>4</v>
      </c>
      <c r="F33" s="126">
        <f t="shared" ref="F33:T33" si="1">SUM(F4:F32)</f>
        <v>4</v>
      </c>
      <c r="G33" s="126">
        <f t="shared" si="1"/>
        <v>4</v>
      </c>
      <c r="H33" s="126">
        <f t="shared" si="1"/>
        <v>15</v>
      </c>
      <c r="I33" s="126">
        <f t="shared" si="1"/>
        <v>5</v>
      </c>
      <c r="J33" s="126">
        <f t="shared" si="1"/>
        <v>3.5</v>
      </c>
      <c r="K33" s="126">
        <f t="shared" si="1"/>
        <v>14.5</v>
      </c>
      <c r="L33" s="126">
        <f t="shared" si="1"/>
        <v>6</v>
      </c>
      <c r="M33" s="126">
        <f t="shared" si="1"/>
        <v>6</v>
      </c>
      <c r="N33" s="126">
        <f t="shared" si="1"/>
        <v>3.5</v>
      </c>
      <c r="O33" s="126">
        <f t="shared" si="1"/>
        <v>14</v>
      </c>
      <c r="P33" s="126">
        <f t="shared" si="1"/>
        <v>1.5</v>
      </c>
      <c r="Q33" s="126">
        <f t="shared" si="1"/>
        <v>12.5</v>
      </c>
      <c r="R33" s="126">
        <f t="shared" si="1"/>
        <v>5</v>
      </c>
      <c r="S33" s="126">
        <f t="shared" si="1"/>
        <v>4.5</v>
      </c>
      <c r="T33" s="126">
        <f t="shared" si="1"/>
        <v>3</v>
      </c>
      <c r="U33" s="91">
        <f t="shared" ref="U33:AV33" si="2">SUM(U3:U32)</f>
        <v>0</v>
      </c>
      <c r="V33" s="91">
        <f t="shared" si="2"/>
        <v>0</v>
      </c>
      <c r="W33" s="91">
        <f t="shared" si="2"/>
        <v>0</v>
      </c>
      <c r="X33" s="91">
        <f t="shared" si="2"/>
        <v>0</v>
      </c>
      <c r="Y33" s="91">
        <f t="shared" si="2"/>
        <v>0</v>
      </c>
      <c r="Z33" s="91">
        <f t="shared" si="2"/>
        <v>0</v>
      </c>
      <c r="AA33" s="91">
        <f t="shared" si="2"/>
        <v>0</v>
      </c>
      <c r="AB33" s="91">
        <f t="shared" si="2"/>
        <v>0</v>
      </c>
      <c r="AC33" s="91">
        <f t="shared" si="2"/>
        <v>0</v>
      </c>
      <c r="AD33" s="91">
        <f t="shared" si="2"/>
        <v>0</v>
      </c>
      <c r="AE33" s="91">
        <f t="shared" si="2"/>
        <v>0</v>
      </c>
      <c r="AF33" s="91">
        <f t="shared" si="2"/>
        <v>0</v>
      </c>
      <c r="AG33" s="91">
        <f t="shared" si="2"/>
        <v>0</v>
      </c>
      <c r="AH33" s="91">
        <f t="shared" si="2"/>
        <v>0</v>
      </c>
      <c r="AI33" s="91">
        <f t="shared" si="2"/>
        <v>0</v>
      </c>
      <c r="AJ33" s="91">
        <f t="shared" si="2"/>
        <v>0</v>
      </c>
      <c r="AK33" s="91">
        <f t="shared" si="2"/>
        <v>0</v>
      </c>
      <c r="AL33" s="91">
        <f t="shared" si="2"/>
        <v>0</v>
      </c>
      <c r="AM33" s="91">
        <f t="shared" si="2"/>
        <v>0</v>
      </c>
      <c r="AN33" s="91">
        <f t="shared" si="2"/>
        <v>0</v>
      </c>
      <c r="AO33" s="91">
        <f t="shared" si="2"/>
        <v>0</v>
      </c>
      <c r="AP33" s="91">
        <f t="shared" si="2"/>
        <v>0</v>
      </c>
      <c r="AQ33" s="91">
        <f t="shared" si="2"/>
        <v>0</v>
      </c>
      <c r="AR33" s="91">
        <f t="shared" si="2"/>
        <v>0</v>
      </c>
      <c r="AS33" s="91">
        <f t="shared" si="2"/>
        <v>0</v>
      </c>
      <c r="AT33" s="91">
        <f t="shared" si="2"/>
        <v>0</v>
      </c>
      <c r="AU33" s="91">
        <f t="shared" si="2"/>
        <v>0</v>
      </c>
      <c r="AV33" s="84">
        <f t="shared" si="2"/>
        <v>112.5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49" ht="26.25" customHeight="1" x14ac:dyDescent="0.4">
      <c r="C36" s="35"/>
      <c r="D36" s="35"/>
      <c r="E36" s="128"/>
      <c r="F36" s="1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W36"/>
  <sheetViews>
    <sheetView zoomScale="70" zoomScaleNormal="70" workbookViewId="0">
      <selection activeCell="U33" sqref="U14:U33"/>
    </sheetView>
  </sheetViews>
  <sheetFormatPr defaultColWidth="15.7109375" defaultRowHeight="15" x14ac:dyDescent="0.25"/>
  <sheetData>
    <row r="1" spans="1:49" ht="19.5" customHeight="1" thickBot="1" x14ac:dyDescent="0.35">
      <c r="A1" s="154" t="s">
        <v>676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677</v>
      </c>
      <c r="D2" s="89" t="s">
        <v>678</v>
      </c>
      <c r="E2" s="89" t="s">
        <v>572</v>
      </c>
      <c r="F2" s="89" t="s">
        <v>679</v>
      </c>
      <c r="G2" s="89" t="s">
        <v>655</v>
      </c>
      <c r="H2" s="89" t="s">
        <v>680</v>
      </c>
      <c r="I2" s="89" t="s">
        <v>433</v>
      </c>
      <c r="J2" s="89" t="s">
        <v>681</v>
      </c>
      <c r="K2" s="89" t="s">
        <v>682</v>
      </c>
      <c r="L2" s="89" t="s">
        <v>609</v>
      </c>
      <c r="M2" s="89" t="s">
        <v>526</v>
      </c>
      <c r="N2" s="89" t="s">
        <v>634</v>
      </c>
      <c r="O2" s="89" t="s">
        <v>352</v>
      </c>
      <c r="P2" s="89" t="s">
        <v>683</v>
      </c>
      <c r="Q2" s="89" t="s">
        <v>640</v>
      </c>
      <c r="R2" s="89" t="s">
        <v>684</v>
      </c>
      <c r="S2" s="89" t="s">
        <v>685</v>
      </c>
      <c r="T2" s="89" t="s">
        <v>568</v>
      </c>
      <c r="U2" s="89" t="s">
        <v>526</v>
      </c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57" t="s">
        <v>29</v>
      </c>
      <c r="B3" s="5">
        <v>44788</v>
      </c>
      <c r="C3" s="116">
        <v>3</v>
      </c>
      <c r="D3" s="116"/>
      <c r="E3" s="107"/>
      <c r="F3" s="107"/>
      <c r="G3" s="107"/>
      <c r="H3" s="107"/>
      <c r="I3" s="107"/>
      <c r="J3" s="89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3</v>
      </c>
      <c r="AW3" s="114" t="s">
        <v>686</v>
      </c>
    </row>
    <row r="4" spans="1:49" ht="19.5" customHeight="1" thickBot="1" x14ac:dyDescent="0.35">
      <c r="A4" s="158"/>
      <c r="B4" s="5">
        <v>44789</v>
      </c>
      <c r="C4" s="116"/>
      <c r="D4" s="116">
        <v>4</v>
      </c>
      <c r="E4" s="120">
        <v>2</v>
      </c>
      <c r="F4" s="120">
        <v>1</v>
      </c>
      <c r="G4" s="120"/>
      <c r="H4" s="107"/>
      <c r="I4" s="107"/>
      <c r="J4" s="120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7</v>
      </c>
      <c r="AW4" s="114"/>
    </row>
    <row r="5" spans="1:49" ht="19.5" customHeight="1" thickBot="1" x14ac:dyDescent="0.35">
      <c r="A5" s="158"/>
      <c r="B5" s="5">
        <v>44790</v>
      </c>
      <c r="C5" s="116">
        <v>0.5</v>
      </c>
      <c r="D5" s="120"/>
      <c r="E5" s="120"/>
      <c r="F5" s="120"/>
      <c r="G5" s="120">
        <v>2</v>
      </c>
      <c r="H5" s="120">
        <v>2.5</v>
      </c>
      <c r="I5" s="120">
        <v>0.5</v>
      </c>
      <c r="J5" s="117">
        <v>1.5</v>
      </c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7</v>
      </c>
      <c r="AW5" s="114"/>
    </row>
    <row r="6" spans="1:49" ht="19.5" customHeight="1" thickBot="1" x14ac:dyDescent="0.35">
      <c r="A6" s="158"/>
      <c r="B6" s="5">
        <v>44791</v>
      </c>
      <c r="C6" s="116"/>
      <c r="D6" s="117"/>
      <c r="E6" s="117"/>
      <c r="F6" s="117"/>
      <c r="G6" s="117"/>
      <c r="H6" s="117">
        <v>6.5</v>
      </c>
      <c r="I6" s="117"/>
      <c r="J6" s="120"/>
      <c r="K6" s="120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6.5</v>
      </c>
      <c r="AW6" s="114"/>
    </row>
    <row r="7" spans="1:49" ht="19.5" customHeight="1" thickBot="1" x14ac:dyDescent="0.35">
      <c r="A7" s="158"/>
      <c r="B7" s="5">
        <v>44792</v>
      </c>
      <c r="C7" s="117"/>
      <c r="D7" s="117"/>
      <c r="E7" s="117"/>
      <c r="F7" s="117"/>
      <c r="G7" s="117"/>
      <c r="H7" s="117">
        <v>1.5</v>
      </c>
      <c r="I7" s="117"/>
      <c r="J7" s="117"/>
      <c r="K7" s="117">
        <v>6</v>
      </c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7.5</v>
      </c>
      <c r="AW7" s="114"/>
    </row>
    <row r="8" spans="1:49" s="98" customFormat="1" ht="16.5" customHeight="1" thickTop="1" thickBot="1" x14ac:dyDescent="0.3">
      <c r="A8" s="158"/>
      <c r="B8" s="122"/>
      <c r="C8" s="119"/>
      <c r="D8" s="119"/>
      <c r="E8" s="119"/>
      <c r="F8" s="119"/>
      <c r="G8" s="119"/>
      <c r="H8" s="119"/>
      <c r="I8" s="119"/>
      <c r="J8" s="119"/>
      <c r="K8" s="119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58"/>
      <c r="B9" s="5">
        <v>44795</v>
      </c>
      <c r="C9" s="117"/>
      <c r="D9" s="117"/>
      <c r="E9" s="117"/>
      <c r="F9" s="117"/>
      <c r="G9" s="117"/>
      <c r="H9" s="117">
        <v>4</v>
      </c>
      <c r="I9" s="117"/>
      <c r="J9" s="117"/>
      <c r="K9" s="117"/>
      <c r="L9" s="117">
        <v>1</v>
      </c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5</v>
      </c>
      <c r="AW9" s="114"/>
    </row>
    <row r="10" spans="1:49" ht="19.5" customHeight="1" thickBot="1" x14ac:dyDescent="0.35">
      <c r="A10" s="158"/>
      <c r="B10" s="5">
        <v>44796</v>
      </c>
      <c r="C10" s="116"/>
      <c r="D10" s="116"/>
      <c r="E10" s="120"/>
      <c r="F10" s="120"/>
      <c r="G10" s="120"/>
      <c r="H10" s="120">
        <v>2</v>
      </c>
      <c r="I10" s="120"/>
      <c r="J10" s="120"/>
      <c r="K10" s="117"/>
      <c r="L10" s="117">
        <v>2.5</v>
      </c>
      <c r="M10" s="117">
        <v>2</v>
      </c>
      <c r="N10" s="108"/>
      <c r="O10" s="117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6.5</v>
      </c>
      <c r="AW10" s="114"/>
    </row>
    <row r="11" spans="1:49" ht="19.5" customHeight="1" thickBot="1" x14ac:dyDescent="0.35">
      <c r="A11" s="158"/>
      <c r="B11" s="5">
        <v>44797</v>
      </c>
      <c r="C11" s="116"/>
      <c r="D11" s="120"/>
      <c r="E11" s="120"/>
      <c r="F11" s="120"/>
      <c r="G11" s="120"/>
      <c r="H11" s="120"/>
      <c r="I11" s="120"/>
      <c r="J11" s="117"/>
      <c r="K11" s="117"/>
      <c r="L11" s="117">
        <v>4</v>
      </c>
      <c r="M11" s="117"/>
      <c r="N11" s="117">
        <v>2</v>
      </c>
      <c r="O11" s="117">
        <v>0.5</v>
      </c>
      <c r="P11" s="117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6.5</v>
      </c>
      <c r="AW11" s="114"/>
    </row>
    <row r="12" spans="1:49" ht="19.5" customHeight="1" thickBot="1" x14ac:dyDescent="0.35">
      <c r="A12" s="158"/>
      <c r="B12" s="5">
        <v>44798</v>
      </c>
      <c r="C12" s="116"/>
      <c r="D12" s="117"/>
      <c r="E12" s="117"/>
      <c r="F12" s="117"/>
      <c r="G12" s="117"/>
      <c r="H12" s="117"/>
      <c r="I12" s="117"/>
      <c r="J12" s="120"/>
      <c r="K12" s="117"/>
      <c r="L12" s="117">
        <v>2.5</v>
      </c>
      <c r="M12" s="117"/>
      <c r="N12" s="117">
        <v>1.5</v>
      </c>
      <c r="O12" s="117"/>
      <c r="P12" s="117">
        <v>2.5</v>
      </c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6.5</v>
      </c>
      <c r="AW12" s="114"/>
    </row>
    <row r="13" spans="1:49" ht="19.5" customHeight="1" thickBot="1" x14ac:dyDescent="0.35">
      <c r="A13" s="158"/>
      <c r="B13" s="5">
        <v>44799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>
        <v>3.5</v>
      </c>
      <c r="Q13" s="117">
        <v>1</v>
      </c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4.5</v>
      </c>
      <c r="AW13" s="114"/>
    </row>
    <row r="14" spans="1:49" s="98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1"/>
      <c r="S14" s="119"/>
      <c r="T14" s="119"/>
      <c r="U14" s="119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58"/>
      <c r="B15" s="5">
        <v>44802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>
        <v>1</v>
      </c>
      <c r="M15" s="117"/>
      <c r="N15" s="117"/>
      <c r="O15" s="117"/>
      <c r="P15" s="117"/>
      <c r="Q15" s="117"/>
      <c r="R15" s="108"/>
      <c r="S15" s="117"/>
      <c r="T15" s="117">
        <v>1</v>
      </c>
      <c r="U15" s="117">
        <v>1</v>
      </c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3</v>
      </c>
      <c r="AW15" s="114"/>
    </row>
    <row r="16" spans="1:49" ht="19.5" customHeight="1" thickBot="1" x14ac:dyDescent="0.35">
      <c r="A16" s="158"/>
      <c r="B16" s="5">
        <v>44803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>
        <v>4</v>
      </c>
      <c r="S16" s="117">
        <v>3</v>
      </c>
      <c r="T16" s="117"/>
      <c r="U16" s="117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7</v>
      </c>
      <c r="AW16" s="114"/>
    </row>
    <row r="17" spans="1:49" ht="19.5" customHeight="1" thickBot="1" x14ac:dyDescent="0.35">
      <c r="A17" s="158"/>
      <c r="B17" s="5">
        <v>44804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>
        <v>7</v>
      </c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7</v>
      </c>
      <c r="AW17" s="114"/>
    </row>
    <row r="18" spans="1:49" ht="19.5" customHeight="1" thickBot="1" x14ac:dyDescent="0.35">
      <c r="A18" s="158"/>
      <c r="B18" s="5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0</v>
      </c>
      <c r="AW18" s="114"/>
    </row>
    <row r="19" spans="1:49" ht="19.5" customHeight="1" thickBot="1" x14ac:dyDescent="0.35">
      <c r="A19" s="158"/>
      <c r="B19" s="5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0</v>
      </c>
      <c r="AW19" s="114"/>
    </row>
    <row r="20" spans="1:49" s="98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58"/>
      <c r="B21" s="5"/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14"/>
    </row>
    <row r="22" spans="1:49" ht="19.5" customHeight="1" thickBot="1" x14ac:dyDescent="0.35">
      <c r="A22" s="158"/>
      <c r="B22" s="5"/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14"/>
    </row>
    <row r="23" spans="1:49" ht="19.5" customHeight="1" thickBot="1" x14ac:dyDescent="0.35">
      <c r="A23" s="158"/>
      <c r="B23" s="5"/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/>
    </row>
    <row r="24" spans="1:49" ht="19.5" customHeight="1" thickBot="1" x14ac:dyDescent="0.35">
      <c r="A24" s="158"/>
      <c r="B24" s="5"/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14"/>
    </row>
    <row r="25" spans="1:49" ht="19.5" customHeight="1" thickBot="1" x14ac:dyDescent="0.35">
      <c r="A25" s="158"/>
      <c r="B25" s="5"/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14"/>
    </row>
    <row r="26" spans="1:49" s="98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58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14"/>
    </row>
    <row r="28" spans="1:49" ht="19.5" customHeight="1" thickBot="1" x14ac:dyDescent="0.35">
      <c r="A28" s="158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/>
    </row>
    <row r="29" spans="1:49" ht="19.5" customHeight="1" thickBot="1" x14ac:dyDescent="0.35">
      <c r="A29" s="158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/>
    </row>
    <row r="30" spans="1:49" ht="19.5" customHeight="1" thickBot="1" x14ac:dyDescent="0.35">
      <c r="A30" s="158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/>
    </row>
    <row r="31" spans="1:49" s="35" customFormat="1" ht="19.5" customHeight="1" thickBot="1" x14ac:dyDescent="0.35">
      <c r="A31" s="158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0</v>
      </c>
      <c r="AW31" s="114"/>
    </row>
    <row r="32" spans="1:49" s="98" customFormat="1" ht="16.5" customHeight="1" thickTop="1" thickBot="1" x14ac:dyDescent="0.3">
      <c r="A32" s="159"/>
      <c r="B32" s="122"/>
      <c r="C32" s="100">
        <v>1</v>
      </c>
      <c r="D32" s="100">
        <v>1</v>
      </c>
      <c r="E32" s="100">
        <v>1</v>
      </c>
      <c r="F32" s="100">
        <v>0.5</v>
      </c>
      <c r="G32" s="100">
        <v>1</v>
      </c>
      <c r="H32" s="100">
        <v>1</v>
      </c>
      <c r="I32" s="100">
        <v>0.5</v>
      </c>
      <c r="J32" s="100">
        <v>1</v>
      </c>
      <c r="K32" s="100">
        <v>1</v>
      </c>
      <c r="L32" s="100">
        <v>1</v>
      </c>
      <c r="M32" s="100">
        <v>1</v>
      </c>
      <c r="N32" s="100">
        <v>1</v>
      </c>
      <c r="O32" s="100">
        <v>0.5</v>
      </c>
      <c r="P32" s="100">
        <v>1</v>
      </c>
      <c r="Q32" s="100">
        <v>0.5</v>
      </c>
      <c r="R32" s="100">
        <v>1</v>
      </c>
      <c r="S32" s="100">
        <v>1</v>
      </c>
      <c r="T32" s="100">
        <v>0.5</v>
      </c>
      <c r="U32" s="100">
        <v>1</v>
      </c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16.5</v>
      </c>
      <c r="AW32" s="115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4.5</v>
      </c>
      <c r="D33" s="126">
        <f t="shared" si="1"/>
        <v>5</v>
      </c>
      <c r="E33" s="126">
        <f t="shared" si="1"/>
        <v>3</v>
      </c>
      <c r="F33" s="126">
        <f t="shared" si="1"/>
        <v>1.5</v>
      </c>
      <c r="G33" s="126">
        <f t="shared" si="1"/>
        <v>3</v>
      </c>
      <c r="H33" s="126">
        <f t="shared" si="1"/>
        <v>17.5</v>
      </c>
      <c r="I33" s="126">
        <f t="shared" si="1"/>
        <v>1</v>
      </c>
      <c r="J33" s="126">
        <f t="shared" si="1"/>
        <v>2.5</v>
      </c>
      <c r="K33" s="126">
        <f t="shared" si="1"/>
        <v>7</v>
      </c>
      <c r="L33" s="126">
        <f t="shared" si="1"/>
        <v>12</v>
      </c>
      <c r="M33" s="126">
        <f t="shared" si="1"/>
        <v>3</v>
      </c>
      <c r="N33" s="126">
        <f t="shared" si="1"/>
        <v>4.5</v>
      </c>
      <c r="O33" s="126">
        <f t="shared" si="1"/>
        <v>1</v>
      </c>
      <c r="P33" s="126">
        <f t="shared" si="1"/>
        <v>7</v>
      </c>
      <c r="Q33" s="126">
        <f t="shared" si="1"/>
        <v>1.5</v>
      </c>
      <c r="R33" s="126">
        <f t="shared" si="1"/>
        <v>5</v>
      </c>
      <c r="S33" s="126">
        <f t="shared" si="1"/>
        <v>4</v>
      </c>
      <c r="T33" s="126">
        <f t="shared" si="1"/>
        <v>1.5</v>
      </c>
      <c r="U33" s="126">
        <f t="shared" si="1"/>
        <v>9</v>
      </c>
      <c r="V33" s="127">
        <f t="shared" si="1"/>
        <v>0</v>
      </c>
      <c r="W33" s="127">
        <f t="shared" si="1"/>
        <v>0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93.5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49" ht="26.25" customHeight="1" x14ac:dyDescent="0.4">
      <c r="C36" s="35"/>
      <c r="D36" s="35"/>
      <c r="E36" s="128"/>
      <c r="F36" s="1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W36"/>
  <sheetViews>
    <sheetView zoomScale="70" zoomScaleNormal="70" workbookViewId="0">
      <selection activeCell="K41" sqref="K41"/>
    </sheetView>
  </sheetViews>
  <sheetFormatPr defaultColWidth="15.7109375" defaultRowHeight="15" x14ac:dyDescent="0.25"/>
  <sheetData>
    <row r="1" spans="1:49" ht="19.5" customHeight="1" thickBot="1" x14ac:dyDescent="0.35">
      <c r="A1" s="154" t="s">
        <v>687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609</v>
      </c>
      <c r="D2" s="89" t="s">
        <v>634</v>
      </c>
      <c r="E2" s="89" t="s">
        <v>526</v>
      </c>
      <c r="F2" s="89" t="s">
        <v>688</v>
      </c>
      <c r="G2" s="89" t="s">
        <v>627</v>
      </c>
      <c r="H2" s="89" t="s">
        <v>678</v>
      </c>
      <c r="I2" s="89" t="s">
        <v>620</v>
      </c>
      <c r="J2" s="89" t="s">
        <v>668</v>
      </c>
      <c r="K2" s="89" t="s">
        <v>653</v>
      </c>
      <c r="L2" s="89" t="s">
        <v>689</v>
      </c>
      <c r="M2" s="89" t="s">
        <v>690</v>
      </c>
      <c r="N2" s="89" t="s">
        <v>691</v>
      </c>
      <c r="O2" s="89" t="s">
        <v>683</v>
      </c>
      <c r="P2" s="89" t="s">
        <v>692</v>
      </c>
      <c r="Q2" s="89" t="s">
        <v>693</v>
      </c>
      <c r="R2" s="89" t="s">
        <v>670</v>
      </c>
      <c r="S2" s="89" t="s">
        <v>694</v>
      </c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14"/>
    </row>
    <row r="3" spans="1:49" ht="19.5" customHeight="1" thickBot="1" x14ac:dyDescent="0.35">
      <c r="A3" s="157" t="s">
        <v>29</v>
      </c>
      <c r="B3" s="5"/>
      <c r="C3" s="121"/>
      <c r="D3" s="121"/>
      <c r="E3" s="107"/>
      <c r="F3" s="107"/>
      <c r="G3" s="107"/>
      <c r="H3" s="107"/>
      <c r="I3" s="107"/>
      <c r="J3" s="89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14"/>
    </row>
    <row r="4" spans="1:49" ht="19.5" customHeight="1" thickBot="1" x14ac:dyDescent="0.35">
      <c r="A4" s="158"/>
      <c r="B4" s="5"/>
      <c r="C4" s="121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14"/>
    </row>
    <row r="5" spans="1:49" ht="19.5" customHeight="1" thickBot="1" x14ac:dyDescent="0.35">
      <c r="A5" s="158"/>
      <c r="B5" s="5"/>
      <c r="C5" s="121"/>
      <c r="D5" s="120"/>
      <c r="E5" s="107"/>
      <c r="F5" s="120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0</v>
      </c>
      <c r="AW5" s="114"/>
    </row>
    <row r="6" spans="1:49" ht="19.5" customHeight="1" thickBot="1" x14ac:dyDescent="0.35">
      <c r="A6" s="158"/>
      <c r="B6" s="5">
        <v>44805</v>
      </c>
      <c r="C6" s="116">
        <v>3</v>
      </c>
      <c r="D6" s="117">
        <v>3</v>
      </c>
      <c r="E6" s="117">
        <v>1</v>
      </c>
      <c r="F6" s="117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7</v>
      </c>
      <c r="AW6" s="114"/>
    </row>
    <row r="7" spans="1:49" ht="19.5" customHeight="1" thickBot="1" x14ac:dyDescent="0.35">
      <c r="A7" s="158"/>
      <c r="B7" s="5">
        <v>44806</v>
      </c>
      <c r="C7" s="117"/>
      <c r="D7" s="117"/>
      <c r="E7" s="117"/>
      <c r="F7" s="117">
        <v>4</v>
      </c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4</v>
      </c>
      <c r="AW7" s="114"/>
    </row>
    <row r="8" spans="1:49" s="98" customFormat="1" ht="16.5" customHeight="1" thickTop="1" thickBot="1" x14ac:dyDescent="0.3">
      <c r="A8" s="158"/>
      <c r="B8" s="122"/>
      <c r="C8" s="119"/>
      <c r="D8" s="119"/>
      <c r="E8" s="119"/>
      <c r="F8" s="119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15"/>
    </row>
    <row r="9" spans="1:49" ht="20.25" customHeight="1" thickTop="1" thickBot="1" x14ac:dyDescent="0.35">
      <c r="A9" s="158"/>
      <c r="B9" s="5">
        <v>44747</v>
      </c>
      <c r="C9" s="117"/>
      <c r="D9" s="117"/>
      <c r="E9" s="117"/>
      <c r="F9" s="117"/>
      <c r="G9" s="117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0</v>
      </c>
      <c r="AW9" s="114" t="s">
        <v>695</v>
      </c>
    </row>
    <row r="10" spans="1:49" ht="19.5" customHeight="1" thickBot="1" x14ac:dyDescent="0.35">
      <c r="A10" s="158"/>
      <c r="B10" s="5">
        <v>44748</v>
      </c>
      <c r="C10" s="116"/>
      <c r="D10" s="116">
        <v>2</v>
      </c>
      <c r="E10" s="120">
        <v>1.5</v>
      </c>
      <c r="F10" s="120"/>
      <c r="G10" s="120">
        <v>3.5</v>
      </c>
      <c r="H10" s="120"/>
      <c r="I10" s="120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7</v>
      </c>
      <c r="AW10" s="114"/>
    </row>
    <row r="11" spans="1:49" ht="19.5" customHeight="1" thickBot="1" x14ac:dyDescent="0.35">
      <c r="A11" s="158"/>
      <c r="B11" s="5">
        <v>44749</v>
      </c>
      <c r="C11" s="116"/>
      <c r="D11" s="120">
        <v>2</v>
      </c>
      <c r="E11" s="120"/>
      <c r="F11" s="120"/>
      <c r="G11" s="120">
        <v>1.5</v>
      </c>
      <c r="H11" s="120">
        <v>1</v>
      </c>
      <c r="I11" s="120">
        <v>1.5</v>
      </c>
      <c r="J11" s="117"/>
      <c r="K11" s="117"/>
      <c r="L11" s="108"/>
      <c r="M11" s="108"/>
      <c r="N11" s="117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6</v>
      </c>
      <c r="AW11" s="114"/>
    </row>
    <row r="12" spans="1:49" ht="19.5" customHeight="1" thickBot="1" x14ac:dyDescent="0.35">
      <c r="A12" s="158"/>
      <c r="B12" s="5">
        <v>44750</v>
      </c>
      <c r="C12" s="116"/>
      <c r="D12" s="117"/>
      <c r="E12" s="117"/>
      <c r="F12" s="117"/>
      <c r="G12" s="117"/>
      <c r="H12" s="117"/>
      <c r="I12" s="117"/>
      <c r="J12" s="120">
        <v>1</v>
      </c>
      <c r="K12" s="117">
        <v>5.5</v>
      </c>
      <c r="L12" s="117"/>
      <c r="M12" s="117"/>
      <c r="N12" s="117"/>
      <c r="O12" s="117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6.5</v>
      </c>
      <c r="AW12" s="114"/>
    </row>
    <row r="13" spans="1:49" ht="19.5" customHeight="1" thickBot="1" x14ac:dyDescent="0.35">
      <c r="A13" s="158"/>
      <c r="B13" s="5">
        <v>44751</v>
      </c>
      <c r="C13" s="117">
        <v>1</v>
      </c>
      <c r="D13" s="117"/>
      <c r="E13" s="117"/>
      <c r="F13" s="117"/>
      <c r="G13" s="117"/>
      <c r="H13" s="117"/>
      <c r="I13" s="117"/>
      <c r="J13" s="117"/>
      <c r="K13" s="117">
        <v>3</v>
      </c>
      <c r="L13" s="117">
        <v>1</v>
      </c>
      <c r="M13" s="117">
        <v>2</v>
      </c>
      <c r="N13" s="117">
        <v>0.5</v>
      </c>
      <c r="O13" s="117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7.5</v>
      </c>
      <c r="AW13" s="114"/>
    </row>
    <row r="14" spans="1:49" s="98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15"/>
    </row>
    <row r="15" spans="1:49" ht="20.25" customHeight="1" thickTop="1" thickBot="1" x14ac:dyDescent="0.35">
      <c r="A15" s="158"/>
      <c r="B15" s="5">
        <v>44816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>
        <v>6.5</v>
      </c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6.5</v>
      </c>
      <c r="AW15" s="114"/>
    </row>
    <row r="16" spans="1:49" ht="19.5" customHeight="1" thickBot="1" x14ac:dyDescent="0.35">
      <c r="A16" s="158"/>
      <c r="B16" s="5">
        <v>44817</v>
      </c>
      <c r="C16" s="117"/>
      <c r="D16" s="117"/>
      <c r="E16" s="117"/>
      <c r="F16" s="117"/>
      <c r="G16" s="117"/>
      <c r="H16" s="117"/>
      <c r="I16" s="117"/>
      <c r="J16" s="117"/>
      <c r="K16" s="117">
        <v>7.5</v>
      </c>
      <c r="L16" s="117"/>
      <c r="M16" s="117"/>
      <c r="N16" s="117"/>
      <c r="O16" s="117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7.5</v>
      </c>
      <c r="AW16" s="114"/>
    </row>
    <row r="17" spans="1:49" ht="19.5" customHeight="1" thickBot="1" x14ac:dyDescent="0.35">
      <c r="A17" s="158"/>
      <c r="B17" s="5">
        <v>44818</v>
      </c>
      <c r="C17" s="117"/>
      <c r="D17" s="117"/>
      <c r="E17" s="117"/>
      <c r="F17" s="117"/>
      <c r="G17" s="117"/>
      <c r="H17" s="117"/>
      <c r="I17" s="117"/>
      <c r="J17" s="117"/>
      <c r="K17" s="117">
        <v>7.5</v>
      </c>
      <c r="L17" s="117"/>
      <c r="M17" s="117"/>
      <c r="N17" s="117"/>
      <c r="O17" s="117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7.5</v>
      </c>
      <c r="AW17" s="114"/>
    </row>
    <row r="18" spans="1:49" ht="19.5" customHeight="1" thickBot="1" x14ac:dyDescent="0.35">
      <c r="A18" s="158"/>
      <c r="B18" s="5">
        <v>44819</v>
      </c>
      <c r="C18" s="117"/>
      <c r="D18" s="117"/>
      <c r="E18" s="117"/>
      <c r="F18" s="117"/>
      <c r="G18" s="117"/>
      <c r="H18" s="117"/>
      <c r="I18" s="117"/>
      <c r="J18" s="117"/>
      <c r="K18" s="117">
        <v>8.5</v>
      </c>
      <c r="L18" s="117"/>
      <c r="M18" s="117"/>
      <c r="N18" s="117"/>
      <c r="O18" s="117"/>
      <c r="P18" s="117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8.5</v>
      </c>
      <c r="AW18" s="114"/>
    </row>
    <row r="19" spans="1:49" ht="19.5" customHeight="1" thickBot="1" x14ac:dyDescent="0.35">
      <c r="A19" s="158"/>
      <c r="B19" s="5">
        <v>44820</v>
      </c>
      <c r="C19" s="117"/>
      <c r="D19" s="117"/>
      <c r="E19" s="117"/>
      <c r="F19" s="117"/>
      <c r="G19" s="117"/>
      <c r="H19" s="117"/>
      <c r="I19" s="117"/>
      <c r="J19" s="117"/>
      <c r="K19" s="117">
        <v>3.5</v>
      </c>
      <c r="L19" s="117"/>
      <c r="M19" s="117"/>
      <c r="N19" s="117"/>
      <c r="O19" s="117"/>
      <c r="P19" s="117">
        <v>2.5</v>
      </c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6</v>
      </c>
      <c r="AW19" s="114"/>
    </row>
    <row r="20" spans="1:49" s="98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15"/>
    </row>
    <row r="21" spans="1:49" ht="20.25" customHeight="1" thickTop="1" thickBot="1" x14ac:dyDescent="0.35">
      <c r="A21" s="158"/>
      <c r="B21" s="5">
        <v>44823</v>
      </c>
      <c r="C21" s="118"/>
      <c r="D21" s="117"/>
      <c r="E21" s="117"/>
      <c r="F21" s="117"/>
      <c r="G21" s="117"/>
      <c r="H21" s="117"/>
      <c r="I21" s="117"/>
      <c r="J21" s="117">
        <v>3</v>
      </c>
      <c r="K21" s="117">
        <v>3</v>
      </c>
      <c r="L21" s="117"/>
      <c r="M21" s="117"/>
      <c r="N21" s="117"/>
      <c r="O21" s="117"/>
      <c r="P21" s="117"/>
      <c r="Q21" s="117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6</v>
      </c>
      <c r="AW21" s="114"/>
    </row>
    <row r="22" spans="1:49" ht="19.5" customHeight="1" thickBot="1" x14ac:dyDescent="0.35">
      <c r="A22" s="158"/>
      <c r="B22" s="5">
        <v>44824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>
        <v>4</v>
      </c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4</v>
      </c>
      <c r="AW22" s="114"/>
    </row>
    <row r="23" spans="1:49" ht="19.5" customHeight="1" thickBot="1" x14ac:dyDescent="0.35">
      <c r="A23" s="158"/>
      <c r="B23" s="5">
        <v>44825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14" t="s">
        <v>696</v>
      </c>
    </row>
    <row r="24" spans="1:49" ht="19.5" customHeight="1" thickBot="1" x14ac:dyDescent="0.35">
      <c r="A24" s="158"/>
      <c r="B24" s="5">
        <v>44826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>
        <v>2</v>
      </c>
      <c r="S24" s="117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2</v>
      </c>
      <c r="AW24" s="114"/>
    </row>
    <row r="25" spans="1:49" ht="19.5" customHeight="1" thickBot="1" x14ac:dyDescent="0.35">
      <c r="A25" s="158"/>
      <c r="B25" s="5">
        <v>44827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>
        <v>4</v>
      </c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4</v>
      </c>
      <c r="AW25" s="114"/>
    </row>
    <row r="26" spans="1:49" s="98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15"/>
    </row>
    <row r="27" spans="1:49" ht="20.25" customHeight="1" thickTop="1" thickBot="1" x14ac:dyDescent="0.35">
      <c r="A27" s="158"/>
      <c r="B27" s="5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14" t="s">
        <v>621</v>
      </c>
    </row>
    <row r="28" spans="1:49" ht="19.5" customHeight="1" thickBot="1" x14ac:dyDescent="0.35">
      <c r="A28" s="158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14" t="s">
        <v>621</v>
      </c>
    </row>
    <row r="29" spans="1:49" ht="19.5" customHeight="1" thickBot="1" x14ac:dyDescent="0.35">
      <c r="A29" s="158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14" t="s">
        <v>621</v>
      </c>
    </row>
    <row r="30" spans="1:49" ht="19.5" customHeight="1" thickBot="1" x14ac:dyDescent="0.35">
      <c r="A30" s="158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14" t="s">
        <v>621</v>
      </c>
    </row>
    <row r="31" spans="1:49" s="35" customFormat="1" ht="19.5" customHeight="1" thickBot="1" x14ac:dyDescent="0.35">
      <c r="A31" s="158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0</v>
      </c>
      <c r="AW31" s="114" t="s">
        <v>621</v>
      </c>
    </row>
    <row r="32" spans="1:49" s="98" customFormat="1" ht="16.5" customHeight="1" thickTop="1" thickBot="1" x14ac:dyDescent="0.3">
      <c r="A32" s="159"/>
      <c r="B32" s="122"/>
      <c r="C32" s="100">
        <v>2</v>
      </c>
      <c r="D32" s="100">
        <v>2</v>
      </c>
      <c r="E32" s="100">
        <v>2</v>
      </c>
      <c r="F32" s="100">
        <v>1.5</v>
      </c>
      <c r="G32" s="100">
        <v>2</v>
      </c>
      <c r="H32" s="100">
        <v>1</v>
      </c>
      <c r="I32" s="100">
        <v>1</v>
      </c>
      <c r="J32" s="100">
        <v>2</v>
      </c>
      <c r="K32" s="100">
        <v>2</v>
      </c>
      <c r="L32" s="100">
        <v>1</v>
      </c>
      <c r="M32" s="100">
        <v>1</v>
      </c>
      <c r="N32" s="100">
        <v>1</v>
      </c>
      <c r="O32" s="100">
        <v>1</v>
      </c>
      <c r="P32" s="100">
        <v>1</v>
      </c>
      <c r="Q32" s="100">
        <v>1</v>
      </c>
      <c r="R32" s="100">
        <v>1</v>
      </c>
      <c r="S32" s="100">
        <v>1</v>
      </c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0"/>
      <c r="AP32" s="100"/>
      <c r="AQ32" s="101"/>
      <c r="AR32" s="101"/>
      <c r="AS32" s="101"/>
      <c r="AT32" s="101"/>
      <c r="AU32" s="102"/>
      <c r="AV32" s="102">
        <f t="shared" si="0"/>
        <v>23.5</v>
      </c>
      <c r="AW32" s="115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6</v>
      </c>
      <c r="D33" s="126">
        <f t="shared" si="1"/>
        <v>9</v>
      </c>
      <c r="E33" s="126">
        <f t="shared" si="1"/>
        <v>4.5</v>
      </c>
      <c r="F33" s="126">
        <f t="shared" si="1"/>
        <v>5.5</v>
      </c>
      <c r="G33" s="126">
        <f t="shared" si="1"/>
        <v>7</v>
      </c>
      <c r="H33" s="126">
        <f t="shared" si="1"/>
        <v>2</v>
      </c>
      <c r="I33" s="126">
        <f t="shared" si="1"/>
        <v>2.5</v>
      </c>
      <c r="J33" s="126">
        <f t="shared" si="1"/>
        <v>6</v>
      </c>
      <c r="K33" s="126">
        <f t="shared" si="1"/>
        <v>40.5</v>
      </c>
      <c r="L33" s="126">
        <f t="shared" si="1"/>
        <v>2</v>
      </c>
      <c r="M33" s="126">
        <f t="shared" si="1"/>
        <v>3</v>
      </c>
      <c r="N33" s="126">
        <f t="shared" si="1"/>
        <v>1.5</v>
      </c>
      <c r="O33" s="126">
        <f t="shared" si="1"/>
        <v>7.5</v>
      </c>
      <c r="P33" s="126">
        <f t="shared" si="1"/>
        <v>3.5</v>
      </c>
      <c r="Q33" s="126">
        <f t="shared" si="1"/>
        <v>5</v>
      </c>
      <c r="R33" s="126">
        <f t="shared" si="1"/>
        <v>3</v>
      </c>
      <c r="S33" s="126">
        <f t="shared" si="1"/>
        <v>5</v>
      </c>
      <c r="T33" s="127">
        <f t="shared" si="1"/>
        <v>0</v>
      </c>
      <c r="U33" s="127">
        <f t="shared" si="1"/>
        <v>0</v>
      </c>
      <c r="V33" s="127">
        <f t="shared" si="1"/>
        <v>0</v>
      </c>
      <c r="W33" s="127">
        <f t="shared" si="1"/>
        <v>0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113.5</v>
      </c>
      <c r="AW33" s="114"/>
    </row>
    <row r="34" spans="1:49" x14ac:dyDescent="0.2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49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 spans="1:49" ht="26.25" customHeight="1" x14ac:dyDescent="0.4">
      <c r="C36" s="35"/>
      <c r="D36" s="35"/>
      <c r="E36" s="128"/>
      <c r="F36" s="128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W36"/>
  <sheetViews>
    <sheetView topLeftCell="A7" zoomScale="70" zoomScaleNormal="70" workbookViewId="0">
      <selection activeCell="L39" sqref="L39"/>
    </sheetView>
  </sheetViews>
  <sheetFormatPr defaultColWidth="15.7109375" defaultRowHeight="15" x14ac:dyDescent="0.25"/>
  <cols>
    <col min="1" max="16" width="15.7109375" style="35" customWidth="1"/>
    <col min="17" max="16384" width="15.7109375" style="35"/>
  </cols>
  <sheetData>
    <row r="1" spans="1:49" ht="19.5" customHeight="1" thickBot="1" x14ac:dyDescent="0.35">
      <c r="A1" s="154" t="s">
        <v>697</v>
      </c>
      <c r="B1" s="155"/>
      <c r="C1" s="155"/>
      <c r="D1" s="155"/>
      <c r="E1" s="15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609</v>
      </c>
      <c r="D2" s="89" t="s">
        <v>698</v>
      </c>
      <c r="E2" s="89" t="s">
        <v>604</v>
      </c>
      <c r="F2" s="89" t="s">
        <v>699</v>
      </c>
      <c r="G2" s="89" t="s">
        <v>568</v>
      </c>
      <c r="H2" s="89" t="s">
        <v>664</v>
      </c>
      <c r="I2" s="89" t="s">
        <v>700</v>
      </c>
      <c r="J2" s="89" t="s">
        <v>701</v>
      </c>
      <c r="K2" s="89" t="s">
        <v>524</v>
      </c>
      <c r="L2" s="89" t="s">
        <v>702</v>
      </c>
      <c r="M2" s="89" t="s">
        <v>703</v>
      </c>
      <c r="N2" s="89" t="s">
        <v>653</v>
      </c>
      <c r="O2" s="89" t="s">
        <v>641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30"/>
    </row>
    <row r="3" spans="1:49" ht="19.5" customHeight="1" thickBot="1" x14ac:dyDescent="0.35">
      <c r="A3" s="157" t="s">
        <v>29</v>
      </c>
      <c r="B3" s="5">
        <v>44837</v>
      </c>
      <c r="C3" s="116">
        <v>1</v>
      </c>
      <c r="D3" s="121"/>
      <c r="E3" s="120"/>
      <c r="F3" s="107"/>
      <c r="G3" s="120">
        <v>3</v>
      </c>
      <c r="H3" s="120">
        <v>2.5</v>
      </c>
      <c r="I3" s="107"/>
      <c r="J3" s="89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>
        <v>1</v>
      </c>
      <c r="AV3" s="109">
        <f t="shared" ref="AV3:AV32" si="0">SUM(C3:AU3)</f>
        <v>7.5</v>
      </c>
      <c r="AW3" s="130"/>
    </row>
    <row r="4" spans="1:49" ht="19.5" customHeight="1" thickBot="1" x14ac:dyDescent="0.35">
      <c r="A4" s="158"/>
      <c r="B4" s="5">
        <v>44838</v>
      </c>
      <c r="C4" s="116">
        <v>2.5</v>
      </c>
      <c r="D4" s="116"/>
      <c r="E4" s="120">
        <v>2</v>
      </c>
      <c r="F4" s="107"/>
      <c r="G4" s="120"/>
      <c r="H4" s="120">
        <v>0.5</v>
      </c>
      <c r="I4" s="120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>
        <v>2.5</v>
      </c>
      <c r="AV4" s="109">
        <f t="shared" si="0"/>
        <v>7.5</v>
      </c>
      <c r="AW4" s="130"/>
    </row>
    <row r="5" spans="1:49" ht="19.5" customHeight="1" thickBot="1" x14ac:dyDescent="0.35">
      <c r="A5" s="158"/>
      <c r="B5" s="5">
        <v>44839</v>
      </c>
      <c r="C5" s="116"/>
      <c r="D5" s="120">
        <v>2</v>
      </c>
      <c r="E5" s="120">
        <v>3</v>
      </c>
      <c r="F5" s="120">
        <v>2</v>
      </c>
      <c r="G5" s="120"/>
      <c r="H5" s="120">
        <v>0.5</v>
      </c>
      <c r="I5" s="120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7.5</v>
      </c>
      <c r="AW5" s="130"/>
    </row>
    <row r="6" spans="1:49" ht="19.5" customHeight="1" thickBot="1" x14ac:dyDescent="0.35">
      <c r="A6" s="158"/>
      <c r="B6" s="5">
        <v>44840</v>
      </c>
      <c r="C6" s="116">
        <v>5</v>
      </c>
      <c r="D6" s="117"/>
      <c r="E6" s="117"/>
      <c r="F6" s="117"/>
      <c r="G6" s="117"/>
      <c r="H6" s="117">
        <v>1</v>
      </c>
      <c r="I6" s="11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>
        <v>1.5</v>
      </c>
      <c r="AV6" s="109">
        <f t="shared" si="0"/>
        <v>7.5</v>
      </c>
      <c r="AW6" s="130"/>
    </row>
    <row r="7" spans="1:49" ht="19.5" customHeight="1" thickBot="1" x14ac:dyDescent="0.35">
      <c r="A7" s="158"/>
      <c r="B7" s="5">
        <v>44841</v>
      </c>
      <c r="C7" s="117"/>
      <c r="D7" s="117"/>
      <c r="E7" s="117"/>
      <c r="F7" s="117"/>
      <c r="G7" s="117"/>
      <c r="H7" s="117"/>
      <c r="I7" s="117">
        <v>1.5</v>
      </c>
      <c r="J7" s="117">
        <v>1.5</v>
      </c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>
        <v>4.5</v>
      </c>
      <c r="AV7" s="109">
        <f t="shared" si="0"/>
        <v>7.5</v>
      </c>
      <c r="AW7" s="130" t="s">
        <v>704</v>
      </c>
    </row>
    <row r="8" spans="1:49" s="102" customFormat="1" ht="16.5" customHeight="1" thickTop="1" thickBot="1" x14ac:dyDescent="0.3">
      <c r="A8" s="158"/>
      <c r="B8" s="122"/>
      <c r="C8" s="119"/>
      <c r="D8" s="119"/>
      <c r="E8" s="119"/>
      <c r="F8" s="119"/>
      <c r="G8" s="119"/>
      <c r="H8" s="119"/>
      <c r="I8" s="119"/>
      <c r="J8" s="119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29"/>
    </row>
    <row r="9" spans="1:49" ht="20.25" customHeight="1" thickTop="1" thickBot="1" x14ac:dyDescent="0.35">
      <c r="A9" s="158"/>
      <c r="B9" s="5">
        <v>44844</v>
      </c>
      <c r="C9" s="117"/>
      <c r="D9" s="117"/>
      <c r="E9" s="117"/>
      <c r="F9" s="117"/>
      <c r="G9" s="117"/>
      <c r="H9" s="117">
        <v>1.5</v>
      </c>
      <c r="I9" s="117">
        <v>6</v>
      </c>
      <c r="J9" s="117"/>
      <c r="K9" s="108"/>
      <c r="L9" s="108"/>
      <c r="M9" s="117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7.5</v>
      </c>
      <c r="AW9" s="130"/>
    </row>
    <row r="10" spans="1:49" ht="19.5" customHeight="1" thickBot="1" x14ac:dyDescent="0.35">
      <c r="A10" s="158"/>
      <c r="B10" s="5">
        <v>44845</v>
      </c>
      <c r="C10" s="116">
        <v>1</v>
      </c>
      <c r="D10" s="116"/>
      <c r="E10" s="120"/>
      <c r="F10" s="120"/>
      <c r="G10" s="120"/>
      <c r="H10" s="120"/>
      <c r="I10" s="120"/>
      <c r="J10" s="120"/>
      <c r="K10" s="108"/>
      <c r="L10" s="108"/>
      <c r="M10" s="117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>
        <v>6.5</v>
      </c>
      <c r="AV10" s="109">
        <f t="shared" si="0"/>
        <v>7.5</v>
      </c>
      <c r="AW10" s="130"/>
    </row>
    <row r="11" spans="1:49" ht="19.5" customHeight="1" thickBot="1" x14ac:dyDescent="0.35">
      <c r="A11" s="158"/>
      <c r="B11" s="5">
        <v>44846</v>
      </c>
      <c r="C11" s="116">
        <v>2</v>
      </c>
      <c r="D11" s="120"/>
      <c r="E11" s="120"/>
      <c r="F11" s="120"/>
      <c r="G11" s="120"/>
      <c r="H11" s="120"/>
      <c r="I11" s="120"/>
      <c r="J11" s="117"/>
      <c r="K11" s="108"/>
      <c r="L11" s="108"/>
      <c r="M11" s="117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>
        <v>5.5</v>
      </c>
      <c r="AV11" s="109">
        <f t="shared" si="0"/>
        <v>7.5</v>
      </c>
      <c r="AW11" s="130"/>
    </row>
    <row r="12" spans="1:49" ht="19.5" customHeight="1" thickBot="1" x14ac:dyDescent="0.35">
      <c r="A12" s="158"/>
      <c r="B12" s="5">
        <v>44847</v>
      </c>
      <c r="C12" s="116"/>
      <c r="D12" s="117"/>
      <c r="E12" s="117"/>
      <c r="F12" s="117"/>
      <c r="G12" s="117"/>
      <c r="H12" s="117"/>
      <c r="I12" s="117"/>
      <c r="J12" s="120"/>
      <c r="K12" s="108"/>
      <c r="L12" s="117">
        <v>3</v>
      </c>
      <c r="M12" s="117">
        <v>2.5</v>
      </c>
      <c r="N12" s="117">
        <v>2</v>
      </c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7.5</v>
      </c>
      <c r="AW12" s="130"/>
    </row>
    <row r="13" spans="1:49" ht="19.5" customHeight="1" thickBot="1" x14ac:dyDescent="0.35">
      <c r="A13" s="158"/>
      <c r="B13" s="5">
        <v>44848</v>
      </c>
      <c r="C13" s="117"/>
      <c r="D13" s="117"/>
      <c r="E13" s="117"/>
      <c r="F13" s="117"/>
      <c r="G13" s="117"/>
      <c r="H13" s="117"/>
      <c r="I13" s="117"/>
      <c r="J13" s="117"/>
      <c r="K13" s="108"/>
      <c r="L13" s="82"/>
      <c r="M13" s="82"/>
      <c r="N13" s="82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>
        <v>7.5</v>
      </c>
      <c r="AV13" s="109">
        <f t="shared" si="0"/>
        <v>7.5</v>
      </c>
      <c r="AW13" s="130"/>
    </row>
    <row r="14" spans="1:49" s="102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9"/>
      <c r="I14" s="119"/>
      <c r="J14" s="119"/>
      <c r="K14" s="111"/>
      <c r="L14" s="119"/>
      <c r="M14" s="119"/>
      <c r="N14" s="119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29"/>
    </row>
    <row r="15" spans="1:49" ht="20.25" customHeight="1" thickTop="1" thickBot="1" x14ac:dyDescent="0.35">
      <c r="A15" s="158"/>
      <c r="B15" s="5">
        <v>44851</v>
      </c>
      <c r="C15" s="117"/>
      <c r="D15" s="117"/>
      <c r="E15" s="117"/>
      <c r="F15" s="117"/>
      <c r="G15" s="117"/>
      <c r="H15" s="117"/>
      <c r="I15" s="117"/>
      <c r="J15" s="117"/>
      <c r="K15" s="117">
        <v>2</v>
      </c>
      <c r="L15" s="117">
        <v>1.5</v>
      </c>
      <c r="M15" s="117"/>
      <c r="N15" s="117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>
        <v>4</v>
      </c>
      <c r="AV15" s="109">
        <f t="shared" si="0"/>
        <v>7.5</v>
      </c>
      <c r="AW15" s="130"/>
    </row>
    <row r="16" spans="1:49" ht="19.5" customHeight="1" thickBot="1" x14ac:dyDescent="0.35">
      <c r="A16" s="158"/>
      <c r="B16" s="5">
        <v>44852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>
        <v>7.5</v>
      </c>
      <c r="AV16" s="109">
        <f t="shared" si="0"/>
        <v>7.5</v>
      </c>
      <c r="AW16" s="130"/>
    </row>
    <row r="17" spans="1:49" ht="19.5" customHeight="1" thickBot="1" x14ac:dyDescent="0.35">
      <c r="A17" s="158"/>
      <c r="B17" s="5">
        <v>44853</v>
      </c>
      <c r="C17" s="117"/>
      <c r="D17" s="117"/>
      <c r="E17" s="117"/>
      <c r="F17" s="117"/>
      <c r="G17" s="117"/>
      <c r="H17" s="117">
        <v>2</v>
      </c>
      <c r="I17" s="117"/>
      <c r="J17" s="117"/>
      <c r="K17" s="117"/>
      <c r="L17" s="117"/>
      <c r="M17" s="117"/>
      <c r="N17" s="117"/>
      <c r="O17" s="117">
        <v>3</v>
      </c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>
        <v>3</v>
      </c>
      <c r="AV17" s="109">
        <f t="shared" si="0"/>
        <v>8</v>
      </c>
      <c r="AW17" s="130"/>
    </row>
    <row r="18" spans="1:49" ht="19.5" customHeight="1" thickBot="1" x14ac:dyDescent="0.35">
      <c r="A18" s="158"/>
      <c r="B18" s="5">
        <v>44854</v>
      </c>
      <c r="C18" s="117"/>
      <c r="D18" s="117"/>
      <c r="E18" s="117"/>
      <c r="F18" s="117"/>
      <c r="G18" s="117"/>
      <c r="H18" s="117">
        <v>2</v>
      </c>
      <c r="I18" s="117"/>
      <c r="J18" s="117"/>
      <c r="K18" s="117"/>
      <c r="L18" s="117"/>
      <c r="M18" s="117"/>
      <c r="N18" s="117"/>
      <c r="O18" s="117">
        <v>4</v>
      </c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>
        <v>1.5</v>
      </c>
      <c r="AV18" s="109">
        <f t="shared" si="0"/>
        <v>7.5</v>
      </c>
      <c r="AW18" s="130"/>
    </row>
    <row r="19" spans="1:49" ht="19.5" customHeight="1" thickBot="1" x14ac:dyDescent="0.35">
      <c r="A19" s="158"/>
      <c r="B19" s="5">
        <v>44855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0</v>
      </c>
      <c r="AW19" s="130"/>
    </row>
    <row r="20" spans="1:49" s="102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29"/>
    </row>
    <row r="21" spans="1:49" ht="20.25" customHeight="1" thickTop="1" thickBot="1" x14ac:dyDescent="0.35">
      <c r="A21" s="158"/>
      <c r="B21" s="5">
        <v>44858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0</v>
      </c>
      <c r="AW21" s="130"/>
    </row>
    <row r="22" spans="1:49" ht="19.5" customHeight="1" thickBot="1" x14ac:dyDescent="0.35">
      <c r="A22" s="158"/>
      <c r="B22" s="5">
        <v>44859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30"/>
    </row>
    <row r="23" spans="1:49" ht="19.5" customHeight="1" thickBot="1" x14ac:dyDescent="0.35">
      <c r="A23" s="158"/>
      <c r="B23" s="5">
        <v>44860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0</v>
      </c>
      <c r="AW23" s="130"/>
    </row>
    <row r="24" spans="1:49" ht="19.5" customHeight="1" thickBot="1" x14ac:dyDescent="0.35">
      <c r="A24" s="158"/>
      <c r="B24" s="5">
        <v>44861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0</v>
      </c>
      <c r="AW24" s="130"/>
    </row>
    <row r="25" spans="1:49" ht="19.5" customHeight="1" thickBot="1" x14ac:dyDescent="0.35">
      <c r="A25" s="158"/>
      <c r="B25" s="5">
        <v>44862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30"/>
    </row>
    <row r="26" spans="1:49" s="102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29"/>
    </row>
    <row r="27" spans="1:49" ht="20.25" customHeight="1" thickTop="1" thickBot="1" x14ac:dyDescent="0.35">
      <c r="A27" s="158"/>
      <c r="B27" s="5">
        <v>44865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30"/>
    </row>
    <row r="28" spans="1:49" ht="19.5" customHeight="1" thickBot="1" x14ac:dyDescent="0.35">
      <c r="A28" s="158"/>
      <c r="B28" s="5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30"/>
    </row>
    <row r="29" spans="1:49" ht="19.5" customHeight="1" thickBot="1" x14ac:dyDescent="0.35">
      <c r="A29" s="158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30"/>
    </row>
    <row r="30" spans="1:49" ht="19.5" customHeight="1" thickBot="1" x14ac:dyDescent="0.35">
      <c r="A30" s="158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30"/>
    </row>
    <row r="31" spans="1:49" ht="19.5" customHeight="1" thickBot="1" x14ac:dyDescent="0.35">
      <c r="A31" s="158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0</v>
      </c>
      <c r="AW31" s="130"/>
    </row>
    <row r="32" spans="1:49" s="102" customFormat="1" ht="16.5" customHeight="1" thickTop="1" thickBot="1" x14ac:dyDescent="0.3">
      <c r="A32" s="159"/>
      <c r="B32" s="12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V32" s="102">
        <f t="shared" si="0"/>
        <v>0</v>
      </c>
      <c r="AW32" s="129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11.5</v>
      </c>
      <c r="D33" s="126">
        <f t="shared" si="1"/>
        <v>2</v>
      </c>
      <c r="E33" s="126">
        <f t="shared" si="1"/>
        <v>5</v>
      </c>
      <c r="F33" s="126">
        <f t="shared" si="1"/>
        <v>2</v>
      </c>
      <c r="G33" s="126">
        <f t="shared" si="1"/>
        <v>3</v>
      </c>
      <c r="H33" s="126">
        <f t="shared" si="1"/>
        <v>10</v>
      </c>
      <c r="I33" s="126">
        <f t="shared" si="1"/>
        <v>7.5</v>
      </c>
      <c r="J33" s="126">
        <f t="shared" si="1"/>
        <v>1.5</v>
      </c>
      <c r="K33" s="126">
        <f t="shared" si="1"/>
        <v>2</v>
      </c>
      <c r="L33" s="126">
        <f t="shared" si="1"/>
        <v>4.5</v>
      </c>
      <c r="M33" s="126">
        <f t="shared" si="1"/>
        <v>2.5</v>
      </c>
      <c r="N33" s="126">
        <f t="shared" si="1"/>
        <v>2</v>
      </c>
      <c r="O33" s="126">
        <f t="shared" si="1"/>
        <v>7</v>
      </c>
      <c r="P33" s="127">
        <f t="shared" si="1"/>
        <v>0</v>
      </c>
      <c r="Q33" s="127">
        <f t="shared" si="1"/>
        <v>0</v>
      </c>
      <c r="R33" s="127">
        <f t="shared" si="1"/>
        <v>0</v>
      </c>
      <c r="S33" s="127">
        <f t="shared" si="1"/>
        <v>0</v>
      </c>
      <c r="T33" s="127">
        <f t="shared" si="1"/>
        <v>0</v>
      </c>
      <c r="U33" s="127">
        <f t="shared" si="1"/>
        <v>0</v>
      </c>
      <c r="V33" s="127">
        <f t="shared" si="1"/>
        <v>0</v>
      </c>
      <c r="W33" s="127">
        <f t="shared" si="1"/>
        <v>0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45</v>
      </c>
      <c r="AV33" s="84">
        <f t="shared" si="1"/>
        <v>105.5</v>
      </c>
      <c r="AW33" s="130"/>
    </row>
    <row r="36" spans="1:49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5"/>
  <dimension ref="A1:AW32"/>
  <sheetViews>
    <sheetView zoomScale="70" zoomScaleNormal="70" workbookViewId="0">
      <selection activeCell="D50" sqref="D50"/>
    </sheetView>
  </sheetViews>
  <sheetFormatPr defaultColWidth="15.7109375" defaultRowHeight="15" x14ac:dyDescent="0.25"/>
  <sheetData>
    <row r="1" spans="1:48" ht="19.5" customHeight="1" thickBot="1" x14ac:dyDescent="0.35">
      <c r="A1" s="154" t="s">
        <v>96</v>
      </c>
      <c r="B1" s="155"/>
      <c r="C1" s="155"/>
      <c r="D1" s="155"/>
      <c r="E1" s="15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95</v>
      </c>
      <c r="D2" s="89" t="s">
        <v>56</v>
      </c>
      <c r="E2" s="89" t="s">
        <v>74</v>
      </c>
      <c r="F2" s="89" t="s">
        <v>97</v>
      </c>
      <c r="G2" s="89" t="s">
        <v>37</v>
      </c>
      <c r="H2" s="89" t="s">
        <v>98</v>
      </c>
      <c r="I2" s="89" t="s">
        <v>91</v>
      </c>
      <c r="J2" s="89" t="s">
        <v>50</v>
      </c>
      <c r="K2" s="89" t="s">
        <v>99</v>
      </c>
      <c r="L2" s="89" t="s">
        <v>100</v>
      </c>
      <c r="M2" s="89" t="s">
        <v>101</v>
      </c>
      <c r="N2" s="89" t="s">
        <v>102</v>
      </c>
      <c r="O2" s="89" t="s">
        <v>10</v>
      </c>
      <c r="P2" s="89" t="s">
        <v>103</v>
      </c>
      <c r="Q2" s="89" t="s">
        <v>35</v>
      </c>
      <c r="R2" s="89" t="s">
        <v>103</v>
      </c>
      <c r="S2" s="89" t="s">
        <v>104</v>
      </c>
      <c r="T2" s="89" t="s">
        <v>90</v>
      </c>
      <c r="U2" s="89" t="s">
        <v>98</v>
      </c>
      <c r="V2" s="89" t="s">
        <v>103</v>
      </c>
      <c r="W2" s="89" t="s">
        <v>105</v>
      </c>
      <c r="X2" s="89" t="s">
        <v>87</v>
      </c>
      <c r="Y2" s="89" t="s">
        <v>84</v>
      </c>
      <c r="Z2" s="89" t="s">
        <v>102</v>
      </c>
      <c r="AA2" s="89" t="s">
        <v>50</v>
      </c>
      <c r="AB2" s="89" t="s">
        <v>77</v>
      </c>
      <c r="AC2" s="89" t="s">
        <v>72</v>
      </c>
      <c r="AD2" s="89" t="s">
        <v>8</v>
      </c>
      <c r="AE2" s="89" t="s">
        <v>3</v>
      </c>
      <c r="AF2" s="89" t="s">
        <v>106</v>
      </c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12" t="s">
        <v>28</v>
      </c>
    </row>
    <row r="3" spans="1:48" ht="19.5" customHeight="1" thickBot="1" x14ac:dyDescent="0.35">
      <c r="A3" s="157" t="s">
        <v>29</v>
      </c>
      <c r="B3" s="9"/>
      <c r="C3" s="3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13">
        <f t="shared" ref="AV3:AV17" si="0">SUM(C3:AU3)</f>
        <v>0</v>
      </c>
    </row>
    <row r="4" spans="1:48" ht="19.5" customHeight="1" thickBot="1" x14ac:dyDescent="0.35">
      <c r="A4" s="158"/>
      <c r="B4" s="9"/>
      <c r="C4" s="31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13">
        <f t="shared" si="0"/>
        <v>0</v>
      </c>
    </row>
    <row r="5" spans="1:48" ht="19.5" customHeight="1" thickBot="1" x14ac:dyDescent="0.35">
      <c r="A5" s="158"/>
      <c r="B5" s="9"/>
      <c r="C5" s="25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13">
        <f t="shared" si="0"/>
        <v>0</v>
      </c>
    </row>
    <row r="6" spans="1:48" ht="19.5" customHeight="1" thickBot="1" x14ac:dyDescent="0.35">
      <c r="A6" s="158"/>
      <c r="B6" s="9"/>
      <c r="C6" s="25"/>
      <c r="D6" s="2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2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13">
        <f t="shared" si="0"/>
        <v>0</v>
      </c>
    </row>
    <row r="7" spans="1:48" ht="18.75" customHeight="1" x14ac:dyDescent="0.3">
      <c r="A7" s="158"/>
      <c r="B7" s="9">
        <v>43497</v>
      </c>
      <c r="C7" s="25">
        <v>4.5</v>
      </c>
      <c r="D7" s="27">
        <v>2.5</v>
      </c>
      <c r="E7" s="37"/>
      <c r="F7" s="37"/>
      <c r="G7" s="27"/>
      <c r="H7" s="27"/>
      <c r="I7" s="37"/>
      <c r="J7" s="37"/>
      <c r="K7" s="37"/>
      <c r="L7" s="37"/>
      <c r="M7" s="37"/>
      <c r="N7" s="37"/>
      <c r="O7" s="37"/>
      <c r="P7" s="2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13">
        <f t="shared" si="0"/>
        <v>7</v>
      </c>
    </row>
    <row r="8" spans="1:48" s="17" customFormat="1" ht="18.75" customHeight="1" x14ac:dyDescent="0.3">
      <c r="A8" s="158"/>
      <c r="B8" s="15"/>
      <c r="C8" s="21"/>
      <c r="D8" s="22"/>
      <c r="E8" s="22"/>
      <c r="F8" s="4"/>
      <c r="G8" s="22"/>
      <c r="H8" s="22"/>
      <c r="I8" s="4"/>
      <c r="J8" s="4"/>
      <c r="K8" s="4"/>
      <c r="L8" s="4"/>
      <c r="M8" s="4"/>
      <c r="N8" s="4"/>
      <c r="O8" s="4"/>
      <c r="P8" s="2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6">
        <f t="shared" si="0"/>
        <v>0</v>
      </c>
    </row>
    <row r="9" spans="1:48" ht="18.75" customHeight="1" x14ac:dyDescent="0.3">
      <c r="A9" s="158"/>
      <c r="B9" s="5">
        <v>43500</v>
      </c>
      <c r="C9" s="25"/>
      <c r="D9" s="27"/>
      <c r="E9" s="27">
        <v>1</v>
      </c>
      <c r="F9" s="27">
        <v>1.5</v>
      </c>
      <c r="G9" s="27">
        <v>0.5</v>
      </c>
      <c r="H9" s="27">
        <v>4.5</v>
      </c>
      <c r="I9" s="27"/>
      <c r="J9" s="37"/>
      <c r="K9" s="37"/>
      <c r="L9" s="37"/>
      <c r="M9" s="37"/>
      <c r="N9" s="37"/>
      <c r="O9" s="37"/>
      <c r="P9" s="2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13">
        <f t="shared" si="0"/>
        <v>7.5</v>
      </c>
    </row>
    <row r="10" spans="1:48" ht="18.75" customHeight="1" x14ac:dyDescent="0.3">
      <c r="A10" s="158"/>
      <c r="B10" s="5">
        <v>43501</v>
      </c>
      <c r="C10" s="25"/>
      <c r="D10" s="27"/>
      <c r="E10" s="27">
        <v>1</v>
      </c>
      <c r="F10" s="27"/>
      <c r="G10" s="27"/>
      <c r="H10" s="27"/>
      <c r="I10" s="27">
        <v>6.5</v>
      </c>
      <c r="J10" s="27"/>
      <c r="K10" s="37"/>
      <c r="L10" s="37"/>
      <c r="M10" s="37"/>
      <c r="N10" s="37"/>
      <c r="O10" s="27"/>
      <c r="P10" s="2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13">
        <f t="shared" si="0"/>
        <v>7.5</v>
      </c>
    </row>
    <row r="11" spans="1:48" ht="18.75" customHeight="1" x14ac:dyDescent="0.3">
      <c r="A11" s="158"/>
      <c r="B11" s="5">
        <v>43502</v>
      </c>
      <c r="C11" s="25"/>
      <c r="D11" s="27"/>
      <c r="E11" s="27"/>
      <c r="F11" s="27"/>
      <c r="G11" s="27"/>
      <c r="H11" s="27">
        <v>4</v>
      </c>
      <c r="I11" s="27">
        <v>1.5</v>
      </c>
      <c r="J11" s="27">
        <v>1.5</v>
      </c>
      <c r="K11" s="37"/>
      <c r="L11" s="37"/>
      <c r="M11" s="37"/>
      <c r="N11" s="37"/>
      <c r="O11" s="27"/>
      <c r="P11" s="2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13">
        <f t="shared" si="0"/>
        <v>7</v>
      </c>
    </row>
    <row r="12" spans="1:48" ht="18.75" customHeight="1" x14ac:dyDescent="0.3">
      <c r="A12" s="158"/>
      <c r="B12" s="5">
        <v>43503</v>
      </c>
      <c r="C12" s="25"/>
      <c r="D12" s="27"/>
      <c r="E12" s="27"/>
      <c r="F12" s="27"/>
      <c r="G12" s="27"/>
      <c r="H12" s="27">
        <v>1</v>
      </c>
      <c r="I12" s="27"/>
      <c r="J12" s="27">
        <v>0.5</v>
      </c>
      <c r="K12" s="27">
        <v>3.5</v>
      </c>
      <c r="L12" s="27">
        <v>2</v>
      </c>
      <c r="M12" s="37"/>
      <c r="N12" s="37"/>
      <c r="O12" s="27"/>
      <c r="P12" s="2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13">
        <f t="shared" si="0"/>
        <v>7</v>
      </c>
    </row>
    <row r="13" spans="1:48" ht="18.75" customHeight="1" x14ac:dyDescent="0.3">
      <c r="A13" s="158"/>
      <c r="B13" s="5">
        <v>43504</v>
      </c>
      <c r="C13" s="25"/>
      <c r="D13" s="27"/>
      <c r="E13" s="27"/>
      <c r="F13" s="27"/>
      <c r="G13" s="27"/>
      <c r="H13" s="27"/>
      <c r="I13" s="27"/>
      <c r="J13" s="27">
        <v>0.5</v>
      </c>
      <c r="K13" s="27">
        <v>1</v>
      </c>
      <c r="L13" s="27"/>
      <c r="M13" s="27">
        <v>3</v>
      </c>
      <c r="N13" s="27">
        <v>2</v>
      </c>
      <c r="O13" s="27">
        <v>1</v>
      </c>
      <c r="P13" s="2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13">
        <f t="shared" si="0"/>
        <v>7.5</v>
      </c>
    </row>
    <row r="14" spans="1:48" s="17" customFormat="1" ht="18.75" customHeight="1" x14ac:dyDescent="0.3">
      <c r="A14" s="158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4"/>
      <c r="R14" s="2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16">
        <f t="shared" si="0"/>
        <v>0</v>
      </c>
    </row>
    <row r="15" spans="1:48" ht="18.75" customHeight="1" x14ac:dyDescent="0.3">
      <c r="A15" s="158"/>
      <c r="B15" s="5">
        <v>43507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>
        <v>1</v>
      </c>
      <c r="N15" s="27"/>
      <c r="O15" s="27">
        <v>3</v>
      </c>
      <c r="P15" s="27">
        <v>3</v>
      </c>
      <c r="Q15" s="37"/>
      <c r="R15" s="27"/>
      <c r="S15" s="27"/>
      <c r="T15" s="27"/>
      <c r="U15" s="37"/>
      <c r="V15" s="2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13">
        <f t="shared" si="0"/>
        <v>7</v>
      </c>
    </row>
    <row r="16" spans="1:48" ht="18.75" customHeight="1" x14ac:dyDescent="0.3">
      <c r="A16" s="158"/>
      <c r="B16" s="5">
        <v>43508</v>
      </c>
      <c r="C16" s="25"/>
      <c r="D16" s="27"/>
      <c r="E16" s="27"/>
      <c r="F16" s="27"/>
      <c r="G16" s="27"/>
      <c r="H16" s="27">
        <v>4</v>
      </c>
      <c r="I16" s="27"/>
      <c r="J16" s="27"/>
      <c r="K16" s="27"/>
      <c r="L16" s="27"/>
      <c r="M16" s="27"/>
      <c r="N16" s="27"/>
      <c r="O16" s="27"/>
      <c r="P16" s="27"/>
      <c r="Q16" s="27">
        <v>2</v>
      </c>
      <c r="R16" s="27">
        <v>0.5</v>
      </c>
      <c r="S16" s="27"/>
      <c r="T16" s="27"/>
      <c r="U16" s="37"/>
      <c r="V16" s="2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13">
        <f t="shared" si="0"/>
        <v>6.5</v>
      </c>
    </row>
    <row r="17" spans="1:49" ht="18.75" customHeight="1" x14ac:dyDescent="0.3">
      <c r="A17" s="158"/>
      <c r="B17" s="5">
        <v>43509</v>
      </c>
      <c r="C17" s="25"/>
      <c r="D17" s="27"/>
      <c r="E17" s="27"/>
      <c r="F17" s="27"/>
      <c r="G17" s="27"/>
      <c r="H17" s="27">
        <v>0.5</v>
      </c>
      <c r="I17" s="27"/>
      <c r="J17" s="27"/>
      <c r="K17" s="27"/>
      <c r="L17" s="27"/>
      <c r="M17" s="27"/>
      <c r="N17" s="27"/>
      <c r="O17" s="27"/>
      <c r="P17" s="27"/>
      <c r="Q17" s="27"/>
      <c r="R17" s="27">
        <v>0.5</v>
      </c>
      <c r="S17" s="27">
        <v>3</v>
      </c>
      <c r="T17" s="27">
        <v>3</v>
      </c>
      <c r="U17" s="37"/>
      <c r="V17" s="2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13">
        <f t="shared" si="0"/>
        <v>7</v>
      </c>
    </row>
    <row r="18" spans="1:49" ht="18.75" customHeight="1" x14ac:dyDescent="0.3">
      <c r="A18" s="158"/>
      <c r="B18" s="5">
        <v>43510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37"/>
      <c r="V18" s="27"/>
      <c r="W18" s="3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13">
        <v>7.5</v>
      </c>
      <c r="AW18" t="s">
        <v>107</v>
      </c>
    </row>
    <row r="19" spans="1:49" ht="18.75" customHeight="1" x14ac:dyDescent="0.3">
      <c r="A19" s="158"/>
      <c r="B19" s="5">
        <v>43511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37"/>
      <c r="V19" s="27"/>
      <c r="W19" s="2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13">
        <v>7.5</v>
      </c>
      <c r="AW19" t="s">
        <v>107</v>
      </c>
    </row>
    <row r="20" spans="1:49" s="17" customFormat="1" ht="18.75" customHeight="1" x14ac:dyDescent="0.3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4"/>
      <c r="V20" s="22"/>
      <c r="W20" s="22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16">
        <f t="shared" ref="AV20:AV31" si="1">SUM(C20:AU20)</f>
        <v>0</v>
      </c>
    </row>
    <row r="21" spans="1:49" ht="18.75" customHeight="1" x14ac:dyDescent="0.3">
      <c r="A21" s="158"/>
      <c r="B21" s="5">
        <v>43514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>
        <v>1</v>
      </c>
      <c r="V21" s="27">
        <v>6.5</v>
      </c>
      <c r="W21" s="27"/>
      <c r="X21" s="37"/>
      <c r="Y21" s="2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13">
        <f t="shared" si="1"/>
        <v>7.5</v>
      </c>
    </row>
    <row r="22" spans="1:49" ht="18.75" customHeight="1" x14ac:dyDescent="0.3">
      <c r="A22" s="158"/>
      <c r="B22" s="5">
        <v>43515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>
        <v>0.5</v>
      </c>
      <c r="V22" s="27">
        <v>1</v>
      </c>
      <c r="W22" s="27">
        <v>1</v>
      </c>
      <c r="X22" s="27">
        <v>0.5</v>
      </c>
      <c r="Y22" s="27">
        <v>4</v>
      </c>
      <c r="Z22" s="2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13">
        <f t="shared" si="1"/>
        <v>7</v>
      </c>
    </row>
    <row r="23" spans="1:49" ht="18.75" customHeight="1" x14ac:dyDescent="0.3">
      <c r="A23" s="158"/>
      <c r="B23" s="5">
        <v>43516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>
        <v>1</v>
      </c>
      <c r="U23" s="27"/>
      <c r="V23" s="27"/>
      <c r="W23" s="27">
        <v>2</v>
      </c>
      <c r="X23" s="27">
        <v>0.25</v>
      </c>
      <c r="Y23" s="27"/>
      <c r="Z23" s="27">
        <v>2</v>
      </c>
      <c r="AA23" s="27">
        <v>1</v>
      </c>
      <c r="AB23" s="27">
        <v>1</v>
      </c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13">
        <f t="shared" si="1"/>
        <v>7.25</v>
      </c>
    </row>
    <row r="24" spans="1:49" ht="18.75" customHeight="1" x14ac:dyDescent="0.3">
      <c r="A24" s="158"/>
      <c r="B24" s="5">
        <v>43517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>
        <v>6.5</v>
      </c>
      <c r="X24" s="27"/>
      <c r="Y24" s="27"/>
      <c r="Z24" s="27">
        <v>2</v>
      </c>
      <c r="AA24" s="27"/>
      <c r="AB24" s="2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13">
        <f t="shared" si="1"/>
        <v>8.5</v>
      </c>
    </row>
    <row r="25" spans="1:49" ht="18.75" customHeight="1" x14ac:dyDescent="0.3">
      <c r="A25" s="158"/>
      <c r="B25" s="5">
        <v>43518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>
        <v>4.5</v>
      </c>
      <c r="X25" s="27"/>
      <c r="Y25" s="27"/>
      <c r="Z25" s="27"/>
      <c r="AA25" s="27">
        <v>3.5</v>
      </c>
      <c r="AB25" s="27"/>
      <c r="AC25" s="27">
        <v>0.5</v>
      </c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13">
        <f t="shared" si="1"/>
        <v>8.5</v>
      </c>
    </row>
    <row r="26" spans="1:49" s="17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16">
        <f t="shared" si="1"/>
        <v>0</v>
      </c>
    </row>
    <row r="27" spans="1:49" ht="18.75" customHeight="1" x14ac:dyDescent="0.3">
      <c r="A27" s="158"/>
      <c r="B27" s="5">
        <v>43521</v>
      </c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>
        <v>5.5</v>
      </c>
      <c r="W27" s="27"/>
      <c r="X27" s="27"/>
      <c r="Y27" s="27"/>
      <c r="Z27" s="27">
        <v>2</v>
      </c>
      <c r="AA27" s="27"/>
      <c r="AB27" s="27"/>
      <c r="AC27" s="2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13">
        <f t="shared" si="1"/>
        <v>7.5</v>
      </c>
    </row>
    <row r="28" spans="1:49" ht="18.75" customHeight="1" x14ac:dyDescent="0.3">
      <c r="A28" s="158"/>
      <c r="B28" s="5">
        <v>43522</v>
      </c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>
        <v>1</v>
      </c>
      <c r="W28" s="27"/>
      <c r="X28" s="27"/>
      <c r="Y28" s="27"/>
      <c r="Z28" s="27">
        <v>2</v>
      </c>
      <c r="AA28" s="27"/>
      <c r="AB28" s="27"/>
      <c r="AC28" s="27"/>
      <c r="AD28" s="27">
        <v>2.5</v>
      </c>
      <c r="AE28" s="27">
        <v>2</v>
      </c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8"/>
      <c r="AV28" s="13">
        <f t="shared" si="1"/>
        <v>7.5</v>
      </c>
    </row>
    <row r="29" spans="1:49" ht="18.75" customHeight="1" x14ac:dyDescent="0.3">
      <c r="A29" s="158"/>
      <c r="B29" s="5">
        <v>43523</v>
      </c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>
        <v>1</v>
      </c>
      <c r="X29" s="27"/>
      <c r="Y29" s="27"/>
      <c r="Z29" s="27"/>
      <c r="AA29" s="27"/>
      <c r="AB29" s="27"/>
      <c r="AC29" s="27"/>
      <c r="AD29" s="27"/>
      <c r="AE29" s="27">
        <v>6.5</v>
      </c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13">
        <f t="shared" si="1"/>
        <v>7.5</v>
      </c>
    </row>
    <row r="30" spans="1:49" ht="18.75" customHeight="1" x14ac:dyDescent="0.3">
      <c r="A30" s="158"/>
      <c r="B30" s="5">
        <v>43524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>
        <v>2</v>
      </c>
      <c r="V30" s="25"/>
      <c r="W30" s="25"/>
      <c r="X30" s="25"/>
      <c r="Y30" s="25">
        <v>1</v>
      </c>
      <c r="Z30" s="25">
        <v>1</v>
      </c>
      <c r="AA30" s="25">
        <v>1</v>
      </c>
      <c r="AB30" s="25"/>
      <c r="AC30" s="25"/>
      <c r="AD30" s="25"/>
      <c r="AE30" s="25">
        <v>1</v>
      </c>
      <c r="AF30" s="27">
        <v>1.5</v>
      </c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13">
        <f t="shared" si="1"/>
        <v>7.5</v>
      </c>
    </row>
    <row r="31" spans="1:49" ht="19.5" customHeight="1" thickBot="1" x14ac:dyDescent="0.35">
      <c r="A31" s="159"/>
      <c r="B31" s="7"/>
      <c r="C31" s="25">
        <v>0.25</v>
      </c>
      <c r="D31" s="25">
        <v>0.25</v>
      </c>
      <c r="E31" s="25"/>
      <c r="F31" s="25"/>
      <c r="G31" s="25"/>
      <c r="H31" s="25">
        <v>0.25</v>
      </c>
      <c r="I31" s="25">
        <v>0.25</v>
      </c>
      <c r="J31" s="25">
        <v>0.25</v>
      </c>
      <c r="K31" s="25">
        <v>0.25</v>
      </c>
      <c r="L31" s="25"/>
      <c r="M31" s="25">
        <v>0.25</v>
      </c>
      <c r="N31" s="25"/>
      <c r="O31" s="25">
        <v>0.25</v>
      </c>
      <c r="P31" s="25"/>
      <c r="Q31" s="25"/>
      <c r="R31" s="25"/>
      <c r="S31" s="25"/>
      <c r="T31" s="25">
        <v>0.25</v>
      </c>
      <c r="U31" s="25">
        <v>0.25</v>
      </c>
      <c r="V31" s="25">
        <v>0.25</v>
      </c>
      <c r="W31" s="25">
        <v>0.25</v>
      </c>
      <c r="X31" s="25">
        <v>0.25</v>
      </c>
      <c r="Y31" s="25">
        <v>0.25</v>
      </c>
      <c r="Z31" s="25">
        <v>0.25</v>
      </c>
      <c r="AA31" s="25">
        <v>0.25</v>
      </c>
      <c r="AB31" s="25"/>
      <c r="AC31" s="25"/>
      <c r="AD31" s="25"/>
      <c r="AE31" s="25">
        <v>0.25</v>
      </c>
      <c r="AF31" s="25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13">
        <f t="shared" si="1"/>
        <v>4.25</v>
      </c>
    </row>
    <row r="32" spans="1:49" ht="19.5" customHeight="1" thickBot="1" x14ac:dyDescent="0.35">
      <c r="A32" s="14" t="s">
        <v>30</v>
      </c>
      <c r="B32" s="8"/>
      <c r="C32" s="26">
        <f t="shared" ref="C32:AU32" si="2">SUM(C3:C31)</f>
        <v>4.75</v>
      </c>
      <c r="D32" s="26">
        <f t="shared" si="2"/>
        <v>2.75</v>
      </c>
      <c r="E32" s="26">
        <f t="shared" si="2"/>
        <v>2</v>
      </c>
      <c r="F32" s="26">
        <f t="shared" si="2"/>
        <v>1.5</v>
      </c>
      <c r="G32" s="26">
        <f t="shared" si="2"/>
        <v>0.5</v>
      </c>
      <c r="H32" s="26">
        <f t="shared" si="2"/>
        <v>14.25</v>
      </c>
      <c r="I32" s="26">
        <f t="shared" si="2"/>
        <v>8.25</v>
      </c>
      <c r="J32" s="26">
        <f t="shared" si="2"/>
        <v>2.75</v>
      </c>
      <c r="K32" s="26">
        <f t="shared" si="2"/>
        <v>4.75</v>
      </c>
      <c r="L32" s="26">
        <f t="shared" si="2"/>
        <v>2</v>
      </c>
      <c r="M32" s="26">
        <f t="shared" si="2"/>
        <v>4.25</v>
      </c>
      <c r="N32" s="26">
        <f t="shared" si="2"/>
        <v>2</v>
      </c>
      <c r="O32" s="26">
        <f t="shared" si="2"/>
        <v>4.25</v>
      </c>
      <c r="P32" s="26">
        <f t="shared" si="2"/>
        <v>3</v>
      </c>
      <c r="Q32" s="26">
        <f t="shared" si="2"/>
        <v>2</v>
      </c>
      <c r="R32" s="26">
        <f t="shared" si="2"/>
        <v>1</v>
      </c>
      <c r="S32" s="26">
        <f t="shared" si="2"/>
        <v>3</v>
      </c>
      <c r="T32" s="26">
        <f t="shared" si="2"/>
        <v>4.25</v>
      </c>
      <c r="U32" s="26">
        <f t="shared" si="2"/>
        <v>3.75</v>
      </c>
      <c r="V32" s="26">
        <f t="shared" si="2"/>
        <v>14.25</v>
      </c>
      <c r="W32" s="26">
        <f t="shared" si="2"/>
        <v>15.25</v>
      </c>
      <c r="X32" s="26">
        <f t="shared" si="2"/>
        <v>1</v>
      </c>
      <c r="Y32" s="26">
        <f t="shared" si="2"/>
        <v>5.25</v>
      </c>
      <c r="Z32" s="26">
        <f t="shared" si="2"/>
        <v>9.25</v>
      </c>
      <c r="AA32" s="26">
        <f t="shared" si="2"/>
        <v>5.75</v>
      </c>
      <c r="AB32" s="26">
        <f t="shared" si="2"/>
        <v>1</v>
      </c>
      <c r="AC32" s="26">
        <f t="shared" si="2"/>
        <v>0.5</v>
      </c>
      <c r="AD32" s="26">
        <f t="shared" si="2"/>
        <v>2.5</v>
      </c>
      <c r="AE32" s="26">
        <f t="shared" si="2"/>
        <v>9.75</v>
      </c>
      <c r="AF32" s="26">
        <f t="shared" si="2"/>
        <v>1.5</v>
      </c>
      <c r="AG32" s="1">
        <f t="shared" si="2"/>
        <v>0</v>
      </c>
      <c r="AH32" s="1">
        <f t="shared" si="2"/>
        <v>0</v>
      </c>
      <c r="AI32" s="1">
        <f t="shared" si="2"/>
        <v>0</v>
      </c>
      <c r="AJ32" s="1">
        <f t="shared" si="2"/>
        <v>0</v>
      </c>
      <c r="AK32" s="1">
        <f t="shared" si="2"/>
        <v>0</v>
      </c>
      <c r="AL32" s="1">
        <f t="shared" si="2"/>
        <v>0</v>
      </c>
      <c r="AM32" s="1">
        <f t="shared" si="2"/>
        <v>0</v>
      </c>
      <c r="AN32" s="1">
        <f t="shared" si="2"/>
        <v>0</v>
      </c>
      <c r="AO32" s="1">
        <f t="shared" si="2"/>
        <v>0</v>
      </c>
      <c r="AP32" s="1">
        <f t="shared" si="2"/>
        <v>0</v>
      </c>
      <c r="AQ32" s="1">
        <f t="shared" si="2"/>
        <v>0</v>
      </c>
      <c r="AR32" s="1">
        <f t="shared" si="2"/>
        <v>0</v>
      </c>
      <c r="AS32" s="1">
        <f t="shared" si="2"/>
        <v>0</v>
      </c>
      <c r="AT32" s="1">
        <f t="shared" si="2"/>
        <v>0</v>
      </c>
      <c r="AU32" s="2">
        <f t="shared" si="2"/>
        <v>0</v>
      </c>
      <c r="AV32" s="2">
        <f>SUM(AV3:AV31)-AU32</f>
        <v>152</v>
      </c>
    </row>
  </sheetData>
  <mergeCells count="2">
    <mergeCell ref="A1:E1"/>
    <mergeCell ref="A3:A31"/>
  </mergeCells>
  <pageMargins left="0.7" right="0.7" top="0.78740157499999996" bottom="0.78740157499999996" header="0.3" footer="0.3"/>
  <pageSetup orientation="portrait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W36"/>
  <sheetViews>
    <sheetView zoomScale="70" zoomScaleNormal="70" workbookViewId="0">
      <selection activeCell="C33" sqref="C33:T33"/>
    </sheetView>
  </sheetViews>
  <sheetFormatPr defaultColWidth="15.7109375" defaultRowHeight="15" x14ac:dyDescent="0.25"/>
  <cols>
    <col min="1" max="16" width="15.7109375" style="35" customWidth="1"/>
    <col min="17" max="16384" width="15.7109375" style="35"/>
  </cols>
  <sheetData>
    <row r="1" spans="1:49" ht="19.5" customHeight="1" thickBot="1" x14ac:dyDescent="0.35">
      <c r="A1" s="154" t="s">
        <v>705</v>
      </c>
      <c r="B1" s="155"/>
      <c r="C1" s="155"/>
      <c r="D1" s="155"/>
      <c r="E1" s="15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604</v>
      </c>
      <c r="D2" s="89" t="s">
        <v>620</v>
      </c>
      <c r="E2" s="89" t="s">
        <v>706</v>
      </c>
      <c r="F2" s="89" t="s">
        <v>707</v>
      </c>
      <c r="G2" s="89" t="s">
        <v>708</v>
      </c>
      <c r="H2" s="89" t="s">
        <v>709</v>
      </c>
      <c r="I2" s="89" t="s">
        <v>710</v>
      </c>
      <c r="J2" s="89" t="s">
        <v>706</v>
      </c>
      <c r="K2" s="89" t="s">
        <v>673</v>
      </c>
      <c r="L2" s="89" t="s">
        <v>711</v>
      </c>
      <c r="M2" s="89" t="s">
        <v>712</v>
      </c>
      <c r="N2" s="89" t="s">
        <v>634</v>
      </c>
      <c r="O2" s="89" t="s">
        <v>627</v>
      </c>
      <c r="P2" s="89" t="s">
        <v>709</v>
      </c>
      <c r="Q2" s="89" t="s">
        <v>643</v>
      </c>
      <c r="R2" s="89" t="s">
        <v>713</v>
      </c>
      <c r="S2" s="89" t="s">
        <v>714</v>
      </c>
      <c r="T2" s="89" t="s">
        <v>715</v>
      </c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27</v>
      </c>
      <c r="AV2" s="105" t="s">
        <v>28</v>
      </c>
      <c r="AW2" s="130"/>
    </row>
    <row r="3" spans="1:49" ht="19.5" customHeight="1" thickBot="1" x14ac:dyDescent="0.35">
      <c r="A3" s="157" t="s">
        <v>29</v>
      </c>
      <c r="B3" s="5"/>
      <c r="C3" s="116"/>
      <c r="D3" s="116"/>
      <c r="E3" s="107"/>
      <c r="F3" s="107"/>
      <c r="G3" s="107"/>
      <c r="H3" s="107"/>
      <c r="I3" s="107"/>
      <c r="J3" s="99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30"/>
    </row>
    <row r="4" spans="1:49" ht="19.5" customHeight="1" thickBot="1" x14ac:dyDescent="0.35">
      <c r="A4" s="158"/>
      <c r="B4" s="5">
        <v>44866</v>
      </c>
      <c r="C4" s="116"/>
      <c r="D4" s="116"/>
      <c r="E4" s="107"/>
      <c r="F4" s="107"/>
      <c r="G4" s="107"/>
      <c r="H4" s="107"/>
      <c r="I4" s="107"/>
      <c r="J4" s="120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30"/>
    </row>
    <row r="5" spans="1:49" ht="19.5" customHeight="1" thickBot="1" x14ac:dyDescent="0.35">
      <c r="A5" s="158"/>
      <c r="B5" s="5">
        <v>44867</v>
      </c>
      <c r="C5" s="116"/>
      <c r="D5" s="120"/>
      <c r="E5" s="107"/>
      <c r="F5" s="107"/>
      <c r="G5" s="107"/>
      <c r="H5" s="107"/>
      <c r="I5" s="107"/>
      <c r="J5" s="11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0</v>
      </c>
      <c r="AW5" s="130"/>
    </row>
    <row r="6" spans="1:49" ht="19.5" customHeight="1" thickBot="1" x14ac:dyDescent="0.35">
      <c r="A6" s="158"/>
      <c r="B6" s="5">
        <v>44868</v>
      </c>
      <c r="C6" s="116"/>
      <c r="D6" s="117"/>
      <c r="E6" s="108"/>
      <c r="F6" s="108"/>
      <c r="G6" s="108"/>
      <c r="H6" s="108"/>
      <c r="I6" s="108"/>
      <c r="J6" s="120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0</v>
      </c>
      <c r="AW6" s="130"/>
    </row>
    <row r="7" spans="1:49" ht="19.5" customHeight="1" thickBot="1" x14ac:dyDescent="0.35">
      <c r="A7" s="158"/>
      <c r="B7" s="5">
        <v>44869</v>
      </c>
      <c r="C7" s="117"/>
      <c r="D7" s="117"/>
      <c r="E7" s="108"/>
      <c r="F7" s="108"/>
      <c r="G7" s="108"/>
      <c r="H7" s="108"/>
      <c r="I7" s="108"/>
      <c r="J7" s="117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0</v>
      </c>
      <c r="AW7" s="130"/>
    </row>
    <row r="8" spans="1:49" s="102" customFormat="1" ht="16.5" customHeight="1" thickTop="1" thickBot="1" x14ac:dyDescent="0.3">
      <c r="A8" s="158"/>
      <c r="B8" s="122"/>
      <c r="C8" s="119"/>
      <c r="D8" s="119"/>
      <c r="E8" s="111"/>
      <c r="F8" s="111"/>
      <c r="G8" s="111"/>
      <c r="H8" s="111"/>
      <c r="I8" s="111"/>
      <c r="J8" s="119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29"/>
    </row>
    <row r="9" spans="1:49" ht="20.25" customHeight="1" thickTop="1" thickBot="1" x14ac:dyDescent="0.35">
      <c r="A9" s="158"/>
      <c r="B9" s="5">
        <v>44872</v>
      </c>
      <c r="C9" s="117">
        <v>5.5</v>
      </c>
      <c r="D9" s="117"/>
      <c r="E9" s="117"/>
      <c r="F9" s="117"/>
      <c r="G9" s="108"/>
      <c r="H9" s="108"/>
      <c r="I9" s="108"/>
      <c r="J9" s="117"/>
      <c r="K9" s="117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5.5</v>
      </c>
      <c r="AW9" s="130"/>
    </row>
    <row r="10" spans="1:49" ht="19.5" customHeight="1" thickBot="1" x14ac:dyDescent="0.35">
      <c r="A10" s="158"/>
      <c r="B10" s="5">
        <v>44873</v>
      </c>
      <c r="C10" s="116"/>
      <c r="D10" s="116"/>
      <c r="E10" s="120"/>
      <c r="F10" s="120"/>
      <c r="G10" s="107"/>
      <c r="H10" s="107"/>
      <c r="I10" s="107"/>
      <c r="J10" s="120"/>
      <c r="K10" s="117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0</v>
      </c>
      <c r="AW10" s="130"/>
    </row>
    <row r="11" spans="1:49" ht="19.5" customHeight="1" thickBot="1" x14ac:dyDescent="0.35">
      <c r="A11" s="158"/>
      <c r="B11" s="5">
        <v>44874</v>
      </c>
      <c r="C11" s="116"/>
      <c r="D11" s="120">
        <v>5</v>
      </c>
      <c r="E11" s="120"/>
      <c r="F11" s="120"/>
      <c r="G11" s="107"/>
      <c r="H11" s="107"/>
      <c r="I11" s="107"/>
      <c r="J11" s="117"/>
      <c r="K11" s="117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5</v>
      </c>
      <c r="AW11" s="130"/>
    </row>
    <row r="12" spans="1:49" ht="19.5" customHeight="1" thickBot="1" x14ac:dyDescent="0.35">
      <c r="A12" s="158"/>
      <c r="B12" s="5">
        <v>44875</v>
      </c>
      <c r="C12" s="116"/>
      <c r="D12" s="117"/>
      <c r="E12" s="117">
        <v>5</v>
      </c>
      <c r="F12" s="117"/>
      <c r="G12" s="108"/>
      <c r="H12" s="108"/>
      <c r="I12" s="108"/>
      <c r="J12" s="120"/>
      <c r="K12" s="117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5</v>
      </c>
      <c r="AW12" s="130"/>
    </row>
    <row r="13" spans="1:49" ht="19.5" customHeight="1" thickBot="1" x14ac:dyDescent="0.35">
      <c r="A13" s="158"/>
      <c r="B13" s="5">
        <v>44876</v>
      </c>
      <c r="C13" s="117"/>
      <c r="D13" s="117"/>
      <c r="E13" s="117"/>
      <c r="F13" s="117">
        <v>3.5</v>
      </c>
      <c r="G13" s="108"/>
      <c r="H13" s="108"/>
      <c r="I13" s="108"/>
      <c r="J13" s="117"/>
      <c r="K13" s="117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3.5</v>
      </c>
      <c r="AW13" s="130"/>
    </row>
    <row r="14" spans="1:49" s="102" customFormat="1" ht="16.5" customHeight="1" thickTop="1" thickBot="1" x14ac:dyDescent="0.3">
      <c r="A14" s="158"/>
      <c r="B14" s="122"/>
      <c r="C14" s="119"/>
      <c r="D14" s="119"/>
      <c r="E14" s="119"/>
      <c r="F14" s="119"/>
      <c r="G14" s="111"/>
      <c r="H14" s="111"/>
      <c r="I14" s="111"/>
      <c r="J14" s="119"/>
      <c r="K14" s="119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29"/>
    </row>
    <row r="15" spans="1:49" ht="20.25" customHeight="1" thickTop="1" thickBot="1" x14ac:dyDescent="0.35">
      <c r="A15" s="158"/>
      <c r="B15" s="5">
        <v>44879</v>
      </c>
      <c r="C15" s="117"/>
      <c r="D15" s="117"/>
      <c r="E15" s="117"/>
      <c r="F15" s="117"/>
      <c r="G15" s="117">
        <v>4</v>
      </c>
      <c r="H15" s="108"/>
      <c r="I15" s="108"/>
      <c r="J15" s="117"/>
      <c r="K15" s="117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4</v>
      </c>
      <c r="AW15" s="130"/>
    </row>
    <row r="16" spans="1:49" ht="19.5" customHeight="1" thickBot="1" x14ac:dyDescent="0.35">
      <c r="A16" s="158"/>
      <c r="B16" s="5">
        <v>44880</v>
      </c>
      <c r="C16" s="117"/>
      <c r="D16" s="117"/>
      <c r="E16" s="117"/>
      <c r="F16" s="117"/>
      <c r="G16" s="117"/>
      <c r="H16" s="117">
        <v>1.5</v>
      </c>
      <c r="I16" s="117">
        <v>2</v>
      </c>
      <c r="J16" s="117">
        <v>4</v>
      </c>
      <c r="K16" s="117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7.5</v>
      </c>
      <c r="AW16" s="130"/>
    </row>
    <row r="17" spans="1:49" ht="19.5" customHeight="1" thickBot="1" x14ac:dyDescent="0.35">
      <c r="A17" s="158"/>
      <c r="B17" s="5">
        <v>44881</v>
      </c>
      <c r="C17" s="117"/>
      <c r="D17" s="117"/>
      <c r="E17" s="117"/>
      <c r="F17" s="117"/>
      <c r="G17" s="117"/>
      <c r="H17" s="117"/>
      <c r="I17" s="117"/>
      <c r="J17" s="117"/>
      <c r="K17" s="117">
        <v>8</v>
      </c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8</v>
      </c>
      <c r="AW17" s="130"/>
    </row>
    <row r="18" spans="1:49" ht="19.5" customHeight="1" thickBot="1" x14ac:dyDescent="0.35">
      <c r="A18" s="158"/>
      <c r="B18" s="5">
        <v>44882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0</v>
      </c>
      <c r="AW18" s="130"/>
    </row>
    <row r="19" spans="1:49" ht="19.5" customHeight="1" thickBot="1" x14ac:dyDescent="0.35">
      <c r="A19" s="158"/>
      <c r="B19" s="5">
        <v>44883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0</v>
      </c>
      <c r="AW19" s="130"/>
    </row>
    <row r="20" spans="1:49" s="102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29"/>
    </row>
    <row r="21" spans="1:49" ht="20.25" customHeight="1" thickTop="1" thickBot="1" x14ac:dyDescent="0.35">
      <c r="A21" s="158"/>
      <c r="B21" s="5">
        <v>44886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>
        <v>2.5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2.5</v>
      </c>
      <c r="AW21" s="130"/>
    </row>
    <row r="22" spans="1:49" ht="19.5" customHeight="1" thickBot="1" x14ac:dyDescent="0.35">
      <c r="A22" s="158"/>
      <c r="B22" s="5">
        <v>44887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>
        <v>3.5</v>
      </c>
      <c r="M22" s="117"/>
      <c r="N22" s="117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3.5</v>
      </c>
      <c r="AW22" s="130"/>
    </row>
    <row r="23" spans="1:49" ht="19.5" customHeight="1" thickBot="1" x14ac:dyDescent="0.35">
      <c r="A23" s="158"/>
      <c r="B23" s="5">
        <v>44888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>
        <v>1</v>
      </c>
      <c r="M23" s="117"/>
      <c r="N23" s="117">
        <v>1</v>
      </c>
      <c r="O23" s="117">
        <v>2</v>
      </c>
      <c r="P23" s="117">
        <v>2.5</v>
      </c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6.5</v>
      </c>
      <c r="AW23" s="130"/>
    </row>
    <row r="24" spans="1:49" ht="19.5" customHeight="1" thickBot="1" x14ac:dyDescent="0.35">
      <c r="A24" s="158"/>
      <c r="B24" s="5">
        <v>44889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08"/>
      <c r="N24" s="117"/>
      <c r="O24" s="108"/>
      <c r="P24" s="117"/>
      <c r="Q24" s="117">
        <v>5</v>
      </c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5</v>
      </c>
      <c r="AW24" s="130"/>
    </row>
    <row r="25" spans="1:49" ht="19.5" customHeight="1" thickBot="1" x14ac:dyDescent="0.35">
      <c r="A25" s="158"/>
      <c r="B25" s="5">
        <v>44890</v>
      </c>
      <c r="C25" s="118"/>
      <c r="D25" s="117"/>
      <c r="E25" s="117"/>
      <c r="F25" s="117"/>
      <c r="G25" s="117"/>
      <c r="H25" s="117"/>
      <c r="I25" s="117"/>
      <c r="J25" s="117"/>
      <c r="K25" s="108"/>
      <c r="L25" s="108"/>
      <c r="M25" s="108"/>
      <c r="N25" s="108"/>
      <c r="O25" s="108"/>
      <c r="P25" s="108"/>
      <c r="Q25" s="108"/>
      <c r="R25" s="117">
        <v>3</v>
      </c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3</v>
      </c>
      <c r="AW25" s="130"/>
    </row>
    <row r="26" spans="1:49" s="102" customFormat="1" ht="16.5" customHeight="1" thickTop="1" thickBot="1" x14ac:dyDescent="0.3">
      <c r="A26" s="158"/>
      <c r="B26" s="122"/>
      <c r="C26" s="111"/>
      <c r="D26" s="111"/>
      <c r="E26" s="111"/>
      <c r="F26" s="111"/>
      <c r="G26" s="111"/>
      <c r="H26" s="119"/>
      <c r="I26" s="119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29"/>
    </row>
    <row r="27" spans="1:49" ht="20.25" customHeight="1" thickTop="1" thickBot="1" x14ac:dyDescent="0.35">
      <c r="A27" s="158"/>
      <c r="B27" s="5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8">
        <v>3.5</v>
      </c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3.5</v>
      </c>
      <c r="AW27" s="130"/>
    </row>
    <row r="28" spans="1:49" ht="19.5" customHeight="1" thickBot="1" x14ac:dyDescent="0.35">
      <c r="A28" s="158"/>
      <c r="B28" s="5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8">
        <v>6</v>
      </c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6</v>
      </c>
      <c r="AW28" s="130"/>
    </row>
    <row r="29" spans="1:49" ht="19.5" customHeight="1" thickBot="1" x14ac:dyDescent="0.35">
      <c r="A29" s="158"/>
      <c r="B29" s="5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30"/>
    </row>
    <row r="30" spans="1:49" ht="19.5" customHeight="1" thickBot="1" x14ac:dyDescent="0.35">
      <c r="A30" s="158"/>
      <c r="B30" s="5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30"/>
    </row>
    <row r="31" spans="1:49" ht="19.5" customHeight="1" thickBot="1" x14ac:dyDescent="0.35">
      <c r="A31" s="158"/>
      <c r="B31" s="5"/>
      <c r="C31" s="117">
        <v>2</v>
      </c>
      <c r="D31" s="117">
        <v>2</v>
      </c>
      <c r="E31" s="117">
        <v>3</v>
      </c>
      <c r="F31" s="117">
        <v>3</v>
      </c>
      <c r="G31" s="117">
        <v>2</v>
      </c>
      <c r="H31" s="117">
        <v>2</v>
      </c>
      <c r="I31" s="117">
        <v>2</v>
      </c>
      <c r="J31" s="117">
        <v>2</v>
      </c>
      <c r="K31" s="117">
        <v>3</v>
      </c>
      <c r="L31" s="117">
        <v>3</v>
      </c>
      <c r="M31" s="117">
        <v>2</v>
      </c>
      <c r="N31" s="117">
        <v>2</v>
      </c>
      <c r="O31" s="117">
        <v>2</v>
      </c>
      <c r="P31" s="117">
        <v>2</v>
      </c>
      <c r="Q31" s="117">
        <v>2</v>
      </c>
      <c r="R31" s="117">
        <v>2</v>
      </c>
      <c r="S31" s="117">
        <v>2</v>
      </c>
      <c r="T31" s="117">
        <v>2</v>
      </c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40</v>
      </c>
      <c r="AW31" s="130"/>
    </row>
    <row r="32" spans="1:49" s="102" customFormat="1" ht="16.5" customHeight="1" thickTop="1" thickBot="1" x14ac:dyDescent="0.3">
      <c r="A32" s="159"/>
      <c r="B32" s="122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V32" s="102">
        <f t="shared" si="0"/>
        <v>0</v>
      </c>
      <c r="AW32" s="129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7.5</v>
      </c>
      <c r="D33" s="126">
        <f t="shared" si="1"/>
        <v>7</v>
      </c>
      <c r="E33" s="126">
        <f t="shared" si="1"/>
        <v>8</v>
      </c>
      <c r="F33" s="126">
        <f t="shared" si="1"/>
        <v>6.5</v>
      </c>
      <c r="G33" s="126">
        <f t="shared" si="1"/>
        <v>6</v>
      </c>
      <c r="H33" s="126">
        <f t="shared" si="1"/>
        <v>3.5</v>
      </c>
      <c r="I33" s="126">
        <f t="shared" si="1"/>
        <v>4</v>
      </c>
      <c r="J33" s="126">
        <f t="shared" si="1"/>
        <v>6</v>
      </c>
      <c r="K33" s="126">
        <f t="shared" si="1"/>
        <v>11</v>
      </c>
      <c r="L33" s="126">
        <f t="shared" si="1"/>
        <v>7.5</v>
      </c>
      <c r="M33" s="126">
        <f t="shared" si="1"/>
        <v>4.5</v>
      </c>
      <c r="N33" s="126">
        <f t="shared" si="1"/>
        <v>3</v>
      </c>
      <c r="O33" s="126">
        <f t="shared" si="1"/>
        <v>4</v>
      </c>
      <c r="P33" s="126">
        <f t="shared" si="1"/>
        <v>4.5</v>
      </c>
      <c r="Q33" s="126">
        <f t="shared" si="1"/>
        <v>7</v>
      </c>
      <c r="R33" s="126">
        <f t="shared" si="1"/>
        <v>5</v>
      </c>
      <c r="S33" s="126">
        <f t="shared" si="1"/>
        <v>5.5</v>
      </c>
      <c r="T33" s="126">
        <f t="shared" si="1"/>
        <v>8</v>
      </c>
      <c r="U33" s="127">
        <f t="shared" si="1"/>
        <v>0</v>
      </c>
      <c r="V33" s="127">
        <f t="shared" si="1"/>
        <v>0</v>
      </c>
      <c r="W33" s="127">
        <f t="shared" si="1"/>
        <v>0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108.5</v>
      </c>
      <c r="AW33" s="130"/>
    </row>
    <row r="36" spans="1:49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W36"/>
  <sheetViews>
    <sheetView topLeftCell="B1" zoomScale="70" zoomScaleNormal="70" workbookViewId="0">
      <selection activeCell="L40" sqref="L40"/>
    </sheetView>
  </sheetViews>
  <sheetFormatPr defaultColWidth="15.7109375" defaultRowHeight="15" x14ac:dyDescent="0.25"/>
  <cols>
    <col min="1" max="16" width="15.7109375" style="35" customWidth="1"/>
    <col min="17" max="16384" width="15.7109375" style="35"/>
  </cols>
  <sheetData>
    <row r="1" spans="1:49" ht="19.5" customHeight="1" thickBot="1" x14ac:dyDescent="0.35">
      <c r="A1" s="154" t="s">
        <v>716</v>
      </c>
      <c r="B1" s="155"/>
      <c r="C1" s="155"/>
      <c r="D1" s="155"/>
      <c r="E1" s="15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717</v>
      </c>
      <c r="D2" s="89" t="s">
        <v>718</v>
      </c>
      <c r="E2" s="89" t="s">
        <v>719</v>
      </c>
      <c r="F2" s="89" t="s">
        <v>720</v>
      </c>
      <c r="G2" s="89" t="s">
        <v>673</v>
      </c>
      <c r="H2" s="89" t="s">
        <v>721</v>
      </c>
      <c r="I2" s="89" t="s">
        <v>722</v>
      </c>
      <c r="J2" s="89" t="s">
        <v>723</v>
      </c>
      <c r="K2" s="89" t="s">
        <v>643</v>
      </c>
      <c r="L2" s="89" t="s">
        <v>722</v>
      </c>
      <c r="M2" s="89" t="s">
        <v>698</v>
      </c>
      <c r="N2" s="89" t="s">
        <v>298</v>
      </c>
      <c r="O2" s="89" t="s">
        <v>659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281</v>
      </c>
      <c r="AV2" s="105" t="s">
        <v>28</v>
      </c>
      <c r="AW2" s="130"/>
    </row>
    <row r="3" spans="1:49" ht="19.5" customHeight="1" thickBot="1" x14ac:dyDescent="0.35">
      <c r="A3" s="157" t="s">
        <v>29</v>
      </c>
      <c r="B3" s="5"/>
      <c r="C3" s="116"/>
      <c r="D3" s="121"/>
      <c r="E3" s="107"/>
      <c r="F3" s="107"/>
      <c r="G3" s="107"/>
      <c r="H3" s="107"/>
      <c r="I3" s="107"/>
      <c r="J3" s="108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30"/>
    </row>
    <row r="4" spans="1:49" ht="19.5" customHeight="1" thickBot="1" x14ac:dyDescent="0.35">
      <c r="A4" s="158"/>
      <c r="B4" s="5"/>
      <c r="C4" s="116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30"/>
    </row>
    <row r="5" spans="1:49" ht="19.5" customHeight="1" thickBot="1" x14ac:dyDescent="0.35">
      <c r="A5" s="158"/>
      <c r="B5" s="5"/>
      <c r="C5" s="116"/>
      <c r="D5" s="107"/>
      <c r="E5" s="107"/>
      <c r="F5" s="107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0</v>
      </c>
      <c r="AW5" s="130"/>
    </row>
    <row r="6" spans="1:49" ht="19.5" customHeight="1" thickBot="1" x14ac:dyDescent="0.35">
      <c r="A6" s="158"/>
      <c r="B6" s="5">
        <v>44896</v>
      </c>
      <c r="C6" s="116">
        <v>4</v>
      </c>
      <c r="D6" s="108"/>
      <c r="E6" s="108"/>
      <c r="F6" s="108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4</v>
      </c>
      <c r="AW6" s="130"/>
    </row>
    <row r="7" spans="1:49" ht="19.5" customHeight="1" thickBot="1" x14ac:dyDescent="0.35">
      <c r="A7" s="158"/>
      <c r="B7" s="5">
        <v>44897</v>
      </c>
      <c r="C7" s="117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0</v>
      </c>
      <c r="AW7" s="130"/>
    </row>
    <row r="8" spans="1:49" s="102" customFormat="1" ht="16.5" customHeight="1" thickTop="1" thickBot="1" x14ac:dyDescent="0.3">
      <c r="A8" s="158"/>
      <c r="B8" s="122"/>
      <c r="C8" s="119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29"/>
    </row>
    <row r="9" spans="1:49" ht="20.25" customHeight="1" thickTop="1" thickBot="1" x14ac:dyDescent="0.35">
      <c r="A9" s="158"/>
      <c r="B9" s="5">
        <v>44900</v>
      </c>
      <c r="C9" s="117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0</v>
      </c>
      <c r="AW9" s="130" t="s">
        <v>167</v>
      </c>
    </row>
    <row r="10" spans="1:49" ht="19.5" customHeight="1" thickBot="1" x14ac:dyDescent="0.35">
      <c r="A10" s="158"/>
      <c r="B10" s="5">
        <v>44901</v>
      </c>
      <c r="C10" s="116"/>
      <c r="D10" s="121"/>
      <c r="E10" s="107"/>
      <c r="F10" s="107"/>
      <c r="G10" s="107"/>
      <c r="H10" s="107"/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0</v>
      </c>
      <c r="AW10" s="130" t="s">
        <v>167</v>
      </c>
    </row>
    <row r="11" spans="1:49" ht="19.5" customHeight="1" thickBot="1" x14ac:dyDescent="0.35">
      <c r="A11" s="158"/>
      <c r="B11" s="5">
        <v>44902</v>
      </c>
      <c r="C11" s="116"/>
      <c r="D11" s="107"/>
      <c r="E11" s="107"/>
      <c r="F11" s="107"/>
      <c r="G11" s="107"/>
      <c r="H11" s="107"/>
      <c r="I11" s="107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0</v>
      </c>
      <c r="AW11" s="130" t="s">
        <v>167</v>
      </c>
    </row>
    <row r="12" spans="1:49" ht="19.5" customHeight="1" thickBot="1" x14ac:dyDescent="0.35">
      <c r="A12" s="158"/>
      <c r="B12" s="5">
        <v>44903</v>
      </c>
      <c r="C12" s="116"/>
      <c r="D12" s="108"/>
      <c r="E12" s="117"/>
      <c r="F12" s="108"/>
      <c r="G12" s="108"/>
      <c r="H12" s="108"/>
      <c r="I12" s="108"/>
      <c r="J12" s="10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0</v>
      </c>
      <c r="AW12" s="130"/>
    </row>
    <row r="13" spans="1:49" ht="19.5" customHeight="1" thickBot="1" x14ac:dyDescent="0.35">
      <c r="A13" s="158"/>
      <c r="B13" s="5">
        <v>44904</v>
      </c>
      <c r="C13" s="117"/>
      <c r="D13" s="117"/>
      <c r="E13" s="117"/>
      <c r="F13" s="108"/>
      <c r="G13" s="108"/>
      <c r="H13" s="108"/>
      <c r="I13" s="108"/>
      <c r="J13" s="108"/>
      <c r="K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0</v>
      </c>
      <c r="AW13" s="130" t="s">
        <v>695</v>
      </c>
    </row>
    <row r="14" spans="1:49" s="102" customFormat="1" ht="16.5" customHeight="1" thickTop="1" thickBot="1" x14ac:dyDescent="0.3">
      <c r="A14" s="158"/>
      <c r="B14" s="122"/>
      <c r="C14" s="119"/>
      <c r="D14" s="119"/>
      <c r="E14" s="119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29"/>
    </row>
    <row r="15" spans="1:49" ht="20.25" customHeight="1" thickTop="1" thickBot="1" x14ac:dyDescent="0.35">
      <c r="A15" s="158"/>
      <c r="B15" s="5">
        <v>44907</v>
      </c>
      <c r="C15" s="117"/>
      <c r="D15" s="117"/>
      <c r="E15" s="117"/>
      <c r="F15" s="117">
        <v>2.5</v>
      </c>
      <c r="G15" s="108"/>
      <c r="H15" s="117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2.5</v>
      </c>
      <c r="AW15" s="130"/>
    </row>
    <row r="16" spans="1:49" ht="19.5" customHeight="1" thickBot="1" x14ac:dyDescent="0.35">
      <c r="A16" s="158"/>
      <c r="B16" s="5">
        <v>44908</v>
      </c>
      <c r="C16" s="117"/>
      <c r="D16" s="117">
        <v>4.5</v>
      </c>
      <c r="E16" s="117">
        <v>1.5</v>
      </c>
      <c r="F16" s="117"/>
      <c r="G16" s="108"/>
      <c r="H16" s="117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6</v>
      </c>
      <c r="AW16" s="130"/>
    </row>
    <row r="17" spans="1:49" ht="19.5" customHeight="1" thickBot="1" x14ac:dyDescent="0.35">
      <c r="A17" s="158"/>
      <c r="B17" s="5">
        <v>44909</v>
      </c>
      <c r="C17" s="117"/>
      <c r="D17" s="117"/>
      <c r="E17" s="117"/>
      <c r="F17" s="117"/>
      <c r="G17" s="117">
        <v>2</v>
      </c>
      <c r="H17" s="117">
        <v>4.5</v>
      </c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6.5</v>
      </c>
      <c r="AW17" s="130"/>
    </row>
    <row r="18" spans="1:49" ht="19.5" customHeight="1" thickBot="1" x14ac:dyDescent="0.35">
      <c r="A18" s="158"/>
      <c r="B18" s="5">
        <v>44910</v>
      </c>
      <c r="C18" s="117"/>
      <c r="D18" s="117"/>
      <c r="E18" s="117"/>
      <c r="F18" s="117"/>
      <c r="G18" s="117">
        <v>7.5</v>
      </c>
      <c r="H18" s="117"/>
      <c r="I18" s="108"/>
      <c r="J18" s="117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7.5</v>
      </c>
      <c r="AW18" s="130"/>
    </row>
    <row r="19" spans="1:49" ht="19.5" customHeight="1" thickBot="1" x14ac:dyDescent="0.35">
      <c r="A19" s="158"/>
      <c r="B19" s="5">
        <v>44911</v>
      </c>
      <c r="C19" s="117"/>
      <c r="D19" s="117"/>
      <c r="E19" s="117"/>
      <c r="F19" s="117"/>
      <c r="G19" s="117">
        <v>3</v>
      </c>
      <c r="H19" s="117"/>
      <c r="I19" s="117"/>
      <c r="J19" s="117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3</v>
      </c>
      <c r="AW19" s="130"/>
    </row>
    <row r="20" spans="1:49" s="102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29"/>
    </row>
    <row r="21" spans="1:49" ht="20.25" customHeight="1" thickTop="1" thickBot="1" x14ac:dyDescent="0.35">
      <c r="A21" s="158"/>
      <c r="B21" s="5">
        <v>44914</v>
      </c>
      <c r="C21" s="118"/>
      <c r="D21" s="117"/>
      <c r="E21" s="117"/>
      <c r="F21" s="117"/>
      <c r="G21" s="117"/>
      <c r="H21" s="117"/>
      <c r="I21" s="117">
        <v>3</v>
      </c>
      <c r="J21" s="117">
        <v>2.5</v>
      </c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5.5</v>
      </c>
      <c r="AW21" s="130"/>
    </row>
    <row r="22" spans="1:49" ht="19.5" customHeight="1" thickBot="1" x14ac:dyDescent="0.35">
      <c r="A22" s="158"/>
      <c r="B22" s="5">
        <v>44915</v>
      </c>
      <c r="C22" s="118"/>
      <c r="D22" s="117"/>
      <c r="E22" s="117"/>
      <c r="F22" s="117"/>
      <c r="G22" s="117"/>
      <c r="H22" s="117"/>
      <c r="I22" s="117"/>
      <c r="J22" s="117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0</v>
      </c>
      <c r="AW22" s="130"/>
    </row>
    <row r="23" spans="1:49" ht="19.5" customHeight="1" thickBot="1" x14ac:dyDescent="0.35">
      <c r="A23" s="158"/>
      <c r="B23" s="5">
        <v>44916</v>
      </c>
      <c r="C23" s="118"/>
      <c r="D23" s="117"/>
      <c r="E23" s="117"/>
      <c r="F23" s="117"/>
      <c r="G23" s="117"/>
      <c r="H23" s="117"/>
      <c r="I23" s="117"/>
      <c r="J23" s="117"/>
      <c r="K23" s="117">
        <v>6.5</v>
      </c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6.5</v>
      </c>
      <c r="AW23" s="130"/>
    </row>
    <row r="24" spans="1:49" ht="19.5" customHeight="1" thickBot="1" x14ac:dyDescent="0.35">
      <c r="A24" s="158"/>
      <c r="B24" s="5">
        <v>44917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>
        <v>6</v>
      </c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6</v>
      </c>
      <c r="AW24" s="130"/>
    </row>
    <row r="25" spans="1:49" ht="19.5" customHeight="1" thickBot="1" x14ac:dyDescent="0.35">
      <c r="A25" s="158"/>
      <c r="B25" s="5">
        <v>44918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0</v>
      </c>
      <c r="AW25" s="130"/>
    </row>
    <row r="26" spans="1:49" s="102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29"/>
    </row>
    <row r="27" spans="1:49" ht="20.25" customHeight="1" thickTop="1" thickBot="1" x14ac:dyDescent="0.35">
      <c r="A27" s="158"/>
      <c r="B27" s="5">
        <v>44921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0</v>
      </c>
      <c r="AW27" s="130"/>
    </row>
    <row r="28" spans="1:49" ht="19.5" customHeight="1" thickBot="1" x14ac:dyDescent="0.35">
      <c r="A28" s="158"/>
      <c r="B28" s="5">
        <v>44922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0</v>
      </c>
      <c r="AW28" s="130"/>
    </row>
    <row r="29" spans="1:49" ht="19.5" customHeight="1" thickBot="1" x14ac:dyDescent="0.35">
      <c r="A29" s="158"/>
      <c r="B29" s="5">
        <v>44923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>
        <v>4.5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4.5</v>
      </c>
      <c r="AW29" s="130"/>
    </row>
    <row r="30" spans="1:49" ht="19.5" customHeight="1" thickBot="1" x14ac:dyDescent="0.35">
      <c r="A30" s="158"/>
      <c r="B30" s="5">
        <v>44924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7">
        <v>3.5</v>
      </c>
      <c r="M30" s="117">
        <v>2.5</v>
      </c>
      <c r="N30" s="117">
        <v>2</v>
      </c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8</v>
      </c>
      <c r="AW30" s="130"/>
    </row>
    <row r="31" spans="1:49" ht="19.5" customHeight="1" thickBot="1" x14ac:dyDescent="0.35">
      <c r="A31" s="158"/>
      <c r="B31" s="5">
        <v>44925</v>
      </c>
      <c r="C31" s="108"/>
      <c r="D31" s="117">
        <v>1</v>
      </c>
      <c r="E31" s="108"/>
      <c r="F31" s="108"/>
      <c r="G31" s="117">
        <v>1</v>
      </c>
      <c r="H31" s="108"/>
      <c r="I31" s="108"/>
      <c r="J31" s="117">
        <v>0.5</v>
      </c>
      <c r="K31" s="108"/>
      <c r="L31" s="117">
        <v>1.5</v>
      </c>
      <c r="M31" s="117"/>
      <c r="N31" s="117">
        <v>1</v>
      </c>
      <c r="O31" s="117">
        <v>3</v>
      </c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8</v>
      </c>
      <c r="AW31" s="130"/>
    </row>
    <row r="32" spans="1:49" s="102" customFormat="1" ht="16.5" customHeight="1" thickTop="1" thickBot="1" x14ac:dyDescent="0.3">
      <c r="A32" s="159"/>
      <c r="B32" s="101"/>
      <c r="C32" s="100">
        <v>4</v>
      </c>
      <c r="D32" s="100">
        <v>4</v>
      </c>
      <c r="E32" s="100">
        <v>4</v>
      </c>
      <c r="F32" s="100">
        <v>4</v>
      </c>
      <c r="G32" s="100">
        <v>4</v>
      </c>
      <c r="H32" s="100">
        <v>4</v>
      </c>
      <c r="I32" s="100">
        <v>4</v>
      </c>
      <c r="J32" s="100">
        <v>4</v>
      </c>
      <c r="K32" s="100">
        <v>4</v>
      </c>
      <c r="L32" s="100">
        <v>4</v>
      </c>
      <c r="M32" s="100"/>
      <c r="N32" s="100"/>
      <c r="O32" s="100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V32" s="102">
        <f t="shared" si="0"/>
        <v>40</v>
      </c>
      <c r="AW32" s="129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8</v>
      </c>
      <c r="D33" s="126">
        <f t="shared" si="1"/>
        <v>9.5</v>
      </c>
      <c r="E33" s="126">
        <f t="shared" si="1"/>
        <v>5.5</v>
      </c>
      <c r="F33" s="126">
        <f t="shared" si="1"/>
        <v>6.5</v>
      </c>
      <c r="G33" s="126">
        <f t="shared" si="1"/>
        <v>17.5</v>
      </c>
      <c r="H33" s="126">
        <f t="shared" si="1"/>
        <v>8.5</v>
      </c>
      <c r="I33" s="126">
        <f t="shared" si="1"/>
        <v>7</v>
      </c>
      <c r="J33" s="126">
        <f t="shared" si="1"/>
        <v>7</v>
      </c>
      <c r="K33" s="126">
        <f t="shared" si="1"/>
        <v>10.5</v>
      </c>
      <c r="L33" s="126">
        <f t="shared" si="1"/>
        <v>19.5</v>
      </c>
      <c r="M33" s="126">
        <f t="shared" si="1"/>
        <v>2.5</v>
      </c>
      <c r="N33" s="126">
        <f t="shared" si="1"/>
        <v>3</v>
      </c>
      <c r="O33" s="126">
        <f t="shared" si="1"/>
        <v>3</v>
      </c>
      <c r="P33" s="127">
        <f t="shared" si="1"/>
        <v>0</v>
      </c>
      <c r="Q33" s="127">
        <f t="shared" si="1"/>
        <v>0</v>
      </c>
      <c r="R33" s="127">
        <f t="shared" si="1"/>
        <v>0</v>
      </c>
      <c r="S33" s="127">
        <f t="shared" si="1"/>
        <v>0</v>
      </c>
      <c r="T33" s="127">
        <f t="shared" si="1"/>
        <v>0</v>
      </c>
      <c r="U33" s="127">
        <f t="shared" si="1"/>
        <v>0</v>
      </c>
      <c r="V33" s="127">
        <f t="shared" si="1"/>
        <v>0</v>
      </c>
      <c r="W33" s="127">
        <f t="shared" si="1"/>
        <v>0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108</v>
      </c>
      <c r="AW33" s="130"/>
    </row>
    <row r="36" spans="1:49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W36"/>
  <sheetViews>
    <sheetView topLeftCell="O1" zoomScale="70" zoomScaleNormal="70" workbookViewId="0">
      <selection activeCell="AA28" sqref="AA28"/>
    </sheetView>
  </sheetViews>
  <sheetFormatPr defaultColWidth="15.7109375" defaultRowHeight="15" x14ac:dyDescent="0.25"/>
  <cols>
    <col min="1" max="16" width="15.7109375" style="35" customWidth="1"/>
    <col min="17" max="16384" width="15.7109375" style="35"/>
  </cols>
  <sheetData>
    <row r="1" spans="1:49" ht="19.5" customHeight="1" thickBot="1" x14ac:dyDescent="0.35">
      <c r="A1" s="154" t="s">
        <v>716</v>
      </c>
      <c r="B1" s="155"/>
      <c r="C1" s="155"/>
      <c r="D1" s="155"/>
      <c r="E1" s="15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89" t="s">
        <v>2</v>
      </c>
      <c r="C2" s="89" t="s">
        <v>659</v>
      </c>
      <c r="D2" s="89" t="s">
        <v>724</v>
      </c>
      <c r="E2" s="89" t="s">
        <v>722</v>
      </c>
      <c r="F2" s="89" t="s">
        <v>702</v>
      </c>
      <c r="G2" s="89" t="s">
        <v>725</v>
      </c>
      <c r="H2" s="89" t="s">
        <v>717</v>
      </c>
      <c r="I2" s="89" t="s">
        <v>726</v>
      </c>
      <c r="J2" s="89" t="s">
        <v>627</v>
      </c>
      <c r="K2" s="89" t="s">
        <v>162</v>
      </c>
      <c r="L2" s="89" t="s">
        <v>679</v>
      </c>
      <c r="M2" s="89" t="s">
        <v>568</v>
      </c>
      <c r="N2" s="89" t="s">
        <v>727</v>
      </c>
      <c r="O2" s="89" t="s">
        <v>634</v>
      </c>
      <c r="P2" s="89" t="s">
        <v>673</v>
      </c>
      <c r="Q2" s="89" t="s">
        <v>707</v>
      </c>
      <c r="R2" s="89" t="s">
        <v>728</v>
      </c>
      <c r="S2" s="89" t="s">
        <v>729</v>
      </c>
      <c r="T2" s="89" t="s">
        <v>475</v>
      </c>
      <c r="U2" s="89" t="s">
        <v>730</v>
      </c>
      <c r="V2" s="89" t="s">
        <v>731</v>
      </c>
      <c r="W2" s="89" t="s">
        <v>673</v>
      </c>
      <c r="X2" s="89" t="s">
        <v>721</v>
      </c>
      <c r="Y2" s="89" t="s">
        <v>732</v>
      </c>
      <c r="Z2" s="89" t="s">
        <v>733</v>
      </c>
      <c r="AA2" s="89" t="s">
        <v>734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104" t="s">
        <v>281</v>
      </c>
      <c r="AV2" s="105" t="s">
        <v>28</v>
      </c>
      <c r="AW2" s="130"/>
    </row>
    <row r="3" spans="1:49" ht="19.5" customHeight="1" thickBot="1" x14ac:dyDescent="0.35">
      <c r="A3" s="157" t="s">
        <v>29</v>
      </c>
      <c r="B3" s="5">
        <v>44928</v>
      </c>
      <c r="C3" s="121"/>
      <c r="D3" s="121"/>
      <c r="E3" s="107"/>
      <c r="F3" s="107"/>
      <c r="G3" s="107"/>
      <c r="H3" s="107"/>
      <c r="I3" s="107"/>
      <c r="J3" s="108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9">
        <f t="shared" ref="AV3:AV32" si="0">SUM(C3:AU3)</f>
        <v>0</v>
      </c>
      <c r="AW3" s="130"/>
    </row>
    <row r="4" spans="1:49" ht="19.5" customHeight="1" thickBot="1" x14ac:dyDescent="0.35">
      <c r="A4" s="158"/>
      <c r="B4" s="5">
        <v>44929</v>
      </c>
      <c r="C4" s="121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9">
        <f t="shared" si="0"/>
        <v>0</v>
      </c>
      <c r="AW4" s="130"/>
    </row>
    <row r="5" spans="1:49" ht="19.5" customHeight="1" thickBot="1" x14ac:dyDescent="0.35">
      <c r="A5" s="158"/>
      <c r="B5" s="5">
        <v>44930</v>
      </c>
      <c r="C5" s="121"/>
      <c r="D5" s="107"/>
      <c r="E5" s="107"/>
      <c r="F5" s="107"/>
      <c r="G5" s="107"/>
      <c r="H5" s="107"/>
      <c r="I5" s="107"/>
      <c r="J5" s="108"/>
      <c r="K5" s="117">
        <v>2</v>
      </c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9">
        <f t="shared" si="0"/>
        <v>2</v>
      </c>
      <c r="AW5" s="130"/>
    </row>
    <row r="6" spans="1:49" ht="19.5" customHeight="1" thickBot="1" x14ac:dyDescent="0.35">
      <c r="A6" s="158"/>
      <c r="B6" s="5">
        <v>44931</v>
      </c>
      <c r="C6" s="121"/>
      <c r="D6" s="108"/>
      <c r="E6" s="108"/>
      <c r="F6" s="108"/>
      <c r="G6" s="108"/>
      <c r="H6" s="108"/>
      <c r="I6" s="108"/>
      <c r="J6" s="107"/>
      <c r="K6" s="120">
        <v>2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9">
        <f t="shared" si="0"/>
        <v>2</v>
      </c>
      <c r="AW6" s="130"/>
    </row>
    <row r="7" spans="1:49" ht="19.5" customHeight="1" thickBot="1" x14ac:dyDescent="0.35">
      <c r="A7" s="158"/>
      <c r="B7" s="5">
        <v>44932</v>
      </c>
      <c r="C7" s="108"/>
      <c r="D7" s="108"/>
      <c r="E7" s="108"/>
      <c r="F7" s="108"/>
      <c r="G7" s="108"/>
      <c r="H7" s="108"/>
      <c r="I7" s="108"/>
      <c r="J7" s="108"/>
      <c r="K7" s="117">
        <v>1</v>
      </c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9">
        <f t="shared" si="0"/>
        <v>1</v>
      </c>
      <c r="AW7" s="130"/>
    </row>
    <row r="8" spans="1:49" s="102" customFormat="1" ht="16.5" customHeight="1" thickTop="1" thickBot="1" x14ac:dyDescent="0.3">
      <c r="A8" s="158"/>
      <c r="B8" s="122"/>
      <c r="C8" s="111"/>
      <c r="D8" s="111"/>
      <c r="E8" s="111"/>
      <c r="F8" s="111"/>
      <c r="G8" s="111"/>
      <c r="H8" s="111"/>
      <c r="I8" s="111"/>
      <c r="J8" s="111"/>
      <c r="K8" s="119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>
        <f t="shared" si="0"/>
        <v>0</v>
      </c>
      <c r="AW8" s="129"/>
    </row>
    <row r="9" spans="1:49" ht="20.25" customHeight="1" thickTop="1" thickBot="1" x14ac:dyDescent="0.35">
      <c r="A9" s="158"/>
      <c r="B9" s="5">
        <v>44935</v>
      </c>
      <c r="C9" s="117"/>
      <c r="D9" s="108"/>
      <c r="E9" s="117"/>
      <c r="F9" s="108"/>
      <c r="G9" s="108"/>
      <c r="H9" s="108"/>
      <c r="I9" s="108"/>
      <c r="J9" s="108"/>
      <c r="K9" s="117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9">
        <f t="shared" si="0"/>
        <v>0</v>
      </c>
      <c r="AW9" s="130"/>
    </row>
    <row r="10" spans="1:49" ht="19.5" customHeight="1" thickBot="1" x14ac:dyDescent="0.35">
      <c r="A10" s="158"/>
      <c r="B10" s="5">
        <v>44936</v>
      </c>
      <c r="C10" s="116"/>
      <c r="D10" s="121"/>
      <c r="E10" s="120"/>
      <c r="F10" s="107"/>
      <c r="G10" s="107"/>
      <c r="H10" s="107"/>
      <c r="I10" s="120"/>
      <c r="J10" s="107"/>
      <c r="K10" s="117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>
        <f t="shared" si="0"/>
        <v>0</v>
      </c>
      <c r="AW10" s="130"/>
    </row>
    <row r="11" spans="1:49" ht="19.5" customHeight="1" thickBot="1" x14ac:dyDescent="0.35">
      <c r="A11" s="158"/>
      <c r="B11" s="5">
        <v>44937</v>
      </c>
      <c r="C11" s="116">
        <v>2.5</v>
      </c>
      <c r="D11" s="120">
        <v>1</v>
      </c>
      <c r="E11" s="120">
        <v>5</v>
      </c>
      <c r="F11" s="120"/>
      <c r="G11" s="107"/>
      <c r="H11" s="107"/>
      <c r="I11" s="120"/>
      <c r="J11" s="108"/>
      <c r="K11" s="117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>
        <f t="shared" si="0"/>
        <v>8.5</v>
      </c>
      <c r="AW11" s="130"/>
    </row>
    <row r="12" spans="1:49" ht="19.5" customHeight="1" thickBot="1" x14ac:dyDescent="0.35">
      <c r="A12" s="158"/>
      <c r="B12" s="5">
        <v>44938</v>
      </c>
      <c r="C12" s="116">
        <v>4</v>
      </c>
      <c r="D12" s="117"/>
      <c r="E12" s="117"/>
      <c r="F12" s="117"/>
      <c r="G12" s="108"/>
      <c r="H12" s="108"/>
      <c r="I12" s="117">
        <v>2.5</v>
      </c>
      <c r="J12" s="120"/>
      <c r="K12" s="117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>
        <f t="shared" si="0"/>
        <v>6.5</v>
      </c>
      <c r="AW12" s="130"/>
    </row>
    <row r="13" spans="1:49" ht="19.5" customHeight="1" thickBot="1" x14ac:dyDescent="0.35">
      <c r="A13" s="158"/>
      <c r="B13" s="5">
        <v>44939</v>
      </c>
      <c r="C13" s="117"/>
      <c r="D13" s="117"/>
      <c r="E13" s="117"/>
      <c r="F13" s="117"/>
      <c r="G13" s="108"/>
      <c r="H13" s="117"/>
      <c r="I13" s="117"/>
      <c r="J13" s="117">
        <v>2.5</v>
      </c>
      <c r="K13" s="117">
        <v>4</v>
      </c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9">
        <f t="shared" si="0"/>
        <v>6.5</v>
      </c>
      <c r="AW13" s="130"/>
    </row>
    <row r="14" spans="1:49" s="102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>
        <f t="shared" si="0"/>
        <v>0</v>
      </c>
      <c r="AW14" s="129"/>
    </row>
    <row r="15" spans="1:49" ht="20.25" customHeight="1" thickTop="1" thickBot="1" x14ac:dyDescent="0.35">
      <c r="A15" s="158"/>
      <c r="B15" s="5">
        <v>44942</v>
      </c>
      <c r="C15" s="117"/>
      <c r="D15" s="117"/>
      <c r="E15" s="117"/>
      <c r="F15" s="117">
        <v>3</v>
      </c>
      <c r="G15" s="117">
        <v>2.5</v>
      </c>
      <c r="H15" s="117">
        <v>2</v>
      </c>
      <c r="I15" s="117"/>
      <c r="J15" s="117"/>
      <c r="K15" s="117"/>
      <c r="L15" s="108"/>
      <c r="M15" s="117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>
        <f t="shared" si="0"/>
        <v>7.5</v>
      </c>
      <c r="AW15" s="130"/>
    </row>
    <row r="16" spans="1:49" ht="19.5" customHeight="1" thickBot="1" x14ac:dyDescent="0.35">
      <c r="A16" s="158"/>
      <c r="B16" s="5">
        <v>44943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>
        <v>4</v>
      </c>
      <c r="M16" s="117">
        <v>4.5</v>
      </c>
      <c r="N16" s="117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>
        <f t="shared" si="0"/>
        <v>8.5</v>
      </c>
      <c r="AW16" s="130"/>
    </row>
    <row r="17" spans="1:49" ht="19.5" customHeight="1" thickBot="1" x14ac:dyDescent="0.35">
      <c r="A17" s="158"/>
      <c r="B17" s="5">
        <v>44944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>
        <v>3</v>
      </c>
      <c r="O17" s="117">
        <v>3.5</v>
      </c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>
        <f t="shared" si="0"/>
        <v>6.5</v>
      </c>
      <c r="AW17" s="130"/>
    </row>
    <row r="18" spans="1:49" ht="19.5" customHeight="1" thickBot="1" x14ac:dyDescent="0.35">
      <c r="A18" s="158"/>
      <c r="B18" s="5">
        <v>44945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>
        <v>2.5</v>
      </c>
      <c r="P18" s="117">
        <v>2.5</v>
      </c>
      <c r="Q18" s="117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9">
        <f t="shared" si="0"/>
        <v>5</v>
      </c>
      <c r="AW18" s="130"/>
    </row>
    <row r="19" spans="1:49" ht="19.5" customHeight="1" thickBot="1" x14ac:dyDescent="0.35">
      <c r="A19" s="158"/>
      <c r="B19" s="5">
        <v>44946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>
        <v>2.5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9">
        <f t="shared" si="0"/>
        <v>2.5</v>
      </c>
      <c r="AW19" s="130"/>
    </row>
    <row r="20" spans="1:49" s="102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>
        <f t="shared" si="0"/>
        <v>0</v>
      </c>
      <c r="AW20" s="129"/>
    </row>
    <row r="21" spans="1:49" ht="20.25" customHeight="1" thickTop="1" thickBot="1" x14ac:dyDescent="0.35">
      <c r="A21" s="158"/>
      <c r="B21" s="5">
        <v>44949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>
        <v>2.5</v>
      </c>
      <c r="Q21" s="117"/>
      <c r="R21" s="117">
        <v>3</v>
      </c>
      <c r="S21" s="108"/>
      <c r="T21" s="117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>
        <f t="shared" si="0"/>
        <v>5.5</v>
      </c>
      <c r="AW21" s="130"/>
    </row>
    <row r="22" spans="1:49" ht="19.5" customHeight="1" thickBot="1" x14ac:dyDescent="0.35">
      <c r="A22" s="158"/>
      <c r="B22" s="5">
        <v>44950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>
        <v>4.5</v>
      </c>
      <c r="Q22" s="117"/>
      <c r="R22" s="117"/>
      <c r="S22" s="108"/>
      <c r="T22" s="117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>
        <f t="shared" si="0"/>
        <v>4.5</v>
      </c>
      <c r="AW22" s="130"/>
    </row>
    <row r="23" spans="1:49" ht="19.5" customHeight="1" thickBot="1" x14ac:dyDescent="0.35">
      <c r="A23" s="158"/>
      <c r="B23" s="5">
        <v>44951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>
        <v>3</v>
      </c>
      <c r="T23" s="117">
        <v>2.5</v>
      </c>
      <c r="U23" s="117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>
        <f t="shared" si="0"/>
        <v>5.5</v>
      </c>
      <c r="AW23" s="130"/>
    </row>
    <row r="24" spans="1:49" ht="19.5" customHeight="1" thickBot="1" x14ac:dyDescent="0.35">
      <c r="A24" s="158"/>
      <c r="B24" s="5">
        <v>44952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>
        <v>3</v>
      </c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9">
        <f t="shared" si="0"/>
        <v>3</v>
      </c>
      <c r="AW24" s="130"/>
    </row>
    <row r="25" spans="1:49" ht="19.5" customHeight="1" thickBot="1" x14ac:dyDescent="0.35">
      <c r="A25" s="158"/>
      <c r="B25" s="5">
        <v>44953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>
        <v>3</v>
      </c>
      <c r="W25" s="117">
        <v>3.5</v>
      </c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9">
        <f t="shared" si="0"/>
        <v>6.5</v>
      </c>
      <c r="AW25" s="130"/>
    </row>
    <row r="26" spans="1:49" s="102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>
        <f t="shared" si="0"/>
        <v>0</v>
      </c>
      <c r="AW26" s="129"/>
    </row>
    <row r="27" spans="1:49" ht="20.25" customHeight="1" thickTop="1" thickBot="1" x14ac:dyDescent="0.35">
      <c r="A27" s="158"/>
      <c r="B27" s="5">
        <v>44956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7">
        <v>4.5</v>
      </c>
      <c r="X27" s="117">
        <v>2</v>
      </c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9">
        <f t="shared" si="0"/>
        <v>6.5</v>
      </c>
      <c r="AW27" s="130"/>
    </row>
    <row r="28" spans="1:49" ht="19.5" customHeight="1" thickBot="1" x14ac:dyDescent="0.35">
      <c r="A28" s="158"/>
      <c r="B28" s="5">
        <v>44957</v>
      </c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7">
        <v>3</v>
      </c>
      <c r="X28" s="108"/>
      <c r="Y28" s="117">
        <v>1.5</v>
      </c>
      <c r="Z28" s="117">
        <v>1.5</v>
      </c>
      <c r="AA28" s="117">
        <v>0.5</v>
      </c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9">
        <f t="shared" si="0"/>
        <v>6.5</v>
      </c>
      <c r="AW28" s="130"/>
    </row>
    <row r="29" spans="1:49" ht="19.5" customHeight="1" thickBot="1" x14ac:dyDescent="0.35">
      <c r="A29" s="158"/>
      <c r="B29" s="5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9">
        <f t="shared" si="0"/>
        <v>0</v>
      </c>
      <c r="AW29" s="130"/>
    </row>
    <row r="30" spans="1:49" ht="19.5" customHeight="1" thickBot="1" x14ac:dyDescent="0.35">
      <c r="A30" s="158"/>
      <c r="B30" s="5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9">
        <f t="shared" si="0"/>
        <v>0</v>
      </c>
      <c r="AW30" s="130"/>
    </row>
    <row r="31" spans="1:49" ht="19.5" customHeight="1" thickBot="1" x14ac:dyDescent="0.35">
      <c r="A31" s="158"/>
      <c r="B31" s="5"/>
      <c r="C31" s="108">
        <v>0.5</v>
      </c>
      <c r="D31" s="108">
        <v>0.5</v>
      </c>
      <c r="E31" s="108">
        <v>0.5</v>
      </c>
      <c r="F31" s="108">
        <v>0.5</v>
      </c>
      <c r="G31" s="108">
        <v>1</v>
      </c>
      <c r="H31" s="108">
        <v>0.5</v>
      </c>
      <c r="I31" s="108">
        <v>1</v>
      </c>
      <c r="J31" s="108">
        <v>1</v>
      </c>
      <c r="K31" s="108">
        <v>1</v>
      </c>
      <c r="L31" s="108">
        <v>0.5</v>
      </c>
      <c r="M31" s="108">
        <v>0.5</v>
      </c>
      <c r="N31" s="108">
        <v>0.5</v>
      </c>
      <c r="O31" s="108">
        <v>0.5</v>
      </c>
      <c r="P31" s="108">
        <v>2</v>
      </c>
      <c r="Q31" s="108">
        <v>0.5</v>
      </c>
      <c r="R31" s="108">
        <v>0.5</v>
      </c>
      <c r="S31" s="108">
        <v>0.5</v>
      </c>
      <c r="T31" s="108">
        <v>0.5</v>
      </c>
      <c r="U31" s="108">
        <v>0.5</v>
      </c>
      <c r="V31" s="108">
        <v>0.5</v>
      </c>
      <c r="W31" s="108">
        <v>2</v>
      </c>
      <c r="X31" s="108">
        <v>0.5</v>
      </c>
      <c r="Y31" s="108">
        <v>0.5</v>
      </c>
      <c r="Z31" s="108">
        <v>0.5</v>
      </c>
      <c r="AA31" s="108">
        <v>0.5</v>
      </c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9">
        <f t="shared" si="0"/>
        <v>17.5</v>
      </c>
      <c r="AW31" s="130"/>
    </row>
    <row r="32" spans="1:49" s="102" customFormat="1" ht="16.5" customHeight="1" thickTop="1" thickBot="1" x14ac:dyDescent="0.3">
      <c r="A32" s="159"/>
      <c r="B32" s="101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V32" s="102">
        <f t="shared" si="0"/>
        <v>0</v>
      </c>
      <c r="AW32" s="129"/>
    </row>
    <row r="33" spans="1:49" ht="19.5" customHeight="1" thickBot="1" x14ac:dyDescent="0.35">
      <c r="A33" s="39" t="s">
        <v>30</v>
      </c>
      <c r="B33" s="41"/>
      <c r="C33" s="126">
        <f t="shared" ref="C33:AV33" si="1">SUM(C3:C32)</f>
        <v>7</v>
      </c>
      <c r="D33" s="126">
        <f t="shared" si="1"/>
        <v>1.5</v>
      </c>
      <c r="E33" s="126">
        <f t="shared" si="1"/>
        <v>5.5</v>
      </c>
      <c r="F33" s="126">
        <f t="shared" si="1"/>
        <v>3.5</v>
      </c>
      <c r="G33" s="126">
        <f t="shared" si="1"/>
        <v>3.5</v>
      </c>
      <c r="H33" s="126">
        <f t="shared" si="1"/>
        <v>2.5</v>
      </c>
      <c r="I33" s="126">
        <f t="shared" si="1"/>
        <v>3.5</v>
      </c>
      <c r="J33" s="126">
        <f t="shared" si="1"/>
        <v>3.5</v>
      </c>
      <c r="K33" s="126">
        <f t="shared" si="1"/>
        <v>10</v>
      </c>
      <c r="L33" s="126">
        <f t="shared" si="1"/>
        <v>4.5</v>
      </c>
      <c r="M33" s="126">
        <f t="shared" si="1"/>
        <v>5</v>
      </c>
      <c r="N33" s="126">
        <f t="shared" si="1"/>
        <v>3.5</v>
      </c>
      <c r="O33" s="126">
        <f t="shared" si="1"/>
        <v>6.5</v>
      </c>
      <c r="P33" s="126">
        <f t="shared" si="1"/>
        <v>11.5</v>
      </c>
      <c r="Q33" s="126">
        <f t="shared" si="1"/>
        <v>3</v>
      </c>
      <c r="R33" s="126">
        <f t="shared" si="1"/>
        <v>3.5</v>
      </c>
      <c r="S33" s="126">
        <f t="shared" si="1"/>
        <v>3.5</v>
      </c>
      <c r="T33" s="126">
        <f t="shared" si="1"/>
        <v>3</v>
      </c>
      <c r="U33" s="126">
        <f t="shared" si="1"/>
        <v>3.5</v>
      </c>
      <c r="V33" s="126">
        <f t="shared" si="1"/>
        <v>3.5</v>
      </c>
      <c r="W33" s="126">
        <f t="shared" si="1"/>
        <v>13</v>
      </c>
      <c r="X33" s="126">
        <f t="shared" si="1"/>
        <v>2.5</v>
      </c>
      <c r="Y33" s="127">
        <f t="shared" si="1"/>
        <v>2</v>
      </c>
      <c r="Z33" s="127">
        <f t="shared" si="1"/>
        <v>2</v>
      </c>
      <c r="AA33" s="127">
        <f t="shared" si="1"/>
        <v>1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112</v>
      </c>
      <c r="AW33" s="130"/>
    </row>
    <row r="36" spans="1:49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X36"/>
  <sheetViews>
    <sheetView zoomScale="70" zoomScaleNormal="70" workbookViewId="0">
      <selection activeCell="F2" sqref="F2"/>
    </sheetView>
  </sheetViews>
  <sheetFormatPr defaultColWidth="15.7109375" defaultRowHeight="15" x14ac:dyDescent="0.25"/>
  <cols>
    <col min="1" max="49" width="15.7109375" style="35" customWidth="1"/>
    <col min="50" max="50" width="18.5703125" style="35" customWidth="1"/>
    <col min="51" max="66" width="15.7109375" style="35" customWidth="1"/>
    <col min="67" max="16384" width="15.7109375" style="35"/>
  </cols>
  <sheetData>
    <row r="1" spans="1:50" ht="19.5" customHeight="1" thickBot="1" x14ac:dyDescent="0.35">
      <c r="A1" s="154" t="s">
        <v>735</v>
      </c>
      <c r="B1" s="155"/>
      <c r="C1" s="155"/>
      <c r="D1" s="155"/>
      <c r="E1" s="15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32"/>
    </row>
    <row r="2" spans="1:50" ht="19.5" customHeight="1" thickBot="1" x14ac:dyDescent="0.35">
      <c r="A2" s="11" t="s">
        <v>1</v>
      </c>
      <c r="B2" s="89" t="s">
        <v>2</v>
      </c>
      <c r="C2" s="89" t="s">
        <v>727</v>
      </c>
      <c r="D2" s="89" t="s">
        <v>433</v>
      </c>
      <c r="E2" s="89" t="s">
        <v>736</v>
      </c>
      <c r="F2" s="89" t="s">
        <v>737</v>
      </c>
      <c r="G2" s="89" t="s">
        <v>673</v>
      </c>
      <c r="H2" s="89" t="s">
        <v>568</v>
      </c>
      <c r="I2" s="89" t="s">
        <v>546</v>
      </c>
      <c r="J2" s="89" t="s">
        <v>659</v>
      </c>
      <c r="K2" s="89" t="s">
        <v>721</v>
      </c>
      <c r="L2" s="89" t="s">
        <v>738</v>
      </c>
      <c r="M2" s="89" t="s">
        <v>739</v>
      </c>
      <c r="N2" s="89" t="s">
        <v>580</v>
      </c>
      <c r="O2" s="89" t="s">
        <v>740</v>
      </c>
      <c r="P2" s="89" t="s">
        <v>723</v>
      </c>
      <c r="Q2" s="89" t="s">
        <v>741</v>
      </c>
      <c r="R2" s="89" t="s">
        <v>742</v>
      </c>
      <c r="S2" s="89" t="s">
        <v>743</v>
      </c>
      <c r="T2" s="89" t="s">
        <v>744</v>
      </c>
      <c r="U2" s="89" t="s">
        <v>745</v>
      </c>
      <c r="V2" s="89" t="s">
        <v>746</v>
      </c>
      <c r="W2" s="89" t="s">
        <v>747</v>
      </c>
      <c r="X2" s="89" t="s">
        <v>748</v>
      </c>
      <c r="Y2" s="89" t="s">
        <v>749</v>
      </c>
      <c r="Z2" s="89" t="s">
        <v>730</v>
      </c>
      <c r="AA2" s="89" t="s">
        <v>634</v>
      </c>
      <c r="AB2" s="89" t="s">
        <v>750</v>
      </c>
      <c r="AC2" s="89" t="s">
        <v>734</v>
      </c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104"/>
      <c r="AU2" s="104" t="s">
        <v>281</v>
      </c>
      <c r="AV2" s="133" t="s">
        <v>751</v>
      </c>
      <c r="AW2" s="105" t="s">
        <v>752</v>
      </c>
      <c r="AX2" s="105" t="s">
        <v>753</v>
      </c>
    </row>
    <row r="3" spans="1:50" ht="19.5" customHeight="1" thickBot="1" x14ac:dyDescent="0.35">
      <c r="A3" s="157" t="s">
        <v>29</v>
      </c>
      <c r="B3" s="5"/>
      <c r="C3" s="121"/>
      <c r="D3" s="121"/>
      <c r="E3" s="107"/>
      <c r="F3" s="107"/>
      <c r="G3" s="107"/>
      <c r="H3" s="107"/>
      <c r="I3" s="107"/>
      <c r="J3" s="108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34">
        <f t="shared" ref="AV3:AV32" si="0">SUM(C3:AU3)</f>
        <v>0</v>
      </c>
      <c r="AW3" s="109"/>
      <c r="AX3" s="109">
        <f>IF(AV3&gt;7.5, AV3 - 7.5, )</f>
        <v>0</v>
      </c>
    </row>
    <row r="4" spans="1:50" ht="19.5" customHeight="1" thickBot="1" x14ac:dyDescent="0.35">
      <c r="A4" s="158"/>
      <c r="B4" s="5"/>
      <c r="C4" s="116"/>
      <c r="D4" s="121"/>
      <c r="E4" s="107"/>
      <c r="F4" s="107"/>
      <c r="G4" s="120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34">
        <f t="shared" si="0"/>
        <v>0</v>
      </c>
      <c r="AW4" s="109"/>
      <c r="AX4" s="109">
        <f>IF(AV4&gt;7.5, AV4 - 7.5, )</f>
        <v>0</v>
      </c>
    </row>
    <row r="5" spans="1:50" ht="19.5" customHeight="1" thickBot="1" x14ac:dyDescent="0.35">
      <c r="A5" s="158"/>
      <c r="B5" s="5">
        <v>44958</v>
      </c>
      <c r="C5" s="116">
        <v>3</v>
      </c>
      <c r="D5" s="120">
        <v>1</v>
      </c>
      <c r="E5" s="120">
        <v>2</v>
      </c>
      <c r="F5" s="120">
        <v>2.5</v>
      </c>
      <c r="G5" s="120"/>
      <c r="H5" s="107"/>
      <c r="I5" s="120"/>
      <c r="J5" s="108"/>
      <c r="K5" s="108"/>
      <c r="L5" s="117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34">
        <f t="shared" si="0"/>
        <v>8.5</v>
      </c>
      <c r="AW5" s="109"/>
      <c r="AX5" s="109">
        <f>IF(AV5&gt;7.5, AV5 - 7.5, )</f>
        <v>1</v>
      </c>
    </row>
    <row r="6" spans="1:50" ht="19.5" customHeight="1" thickBot="1" x14ac:dyDescent="0.35">
      <c r="A6" s="158"/>
      <c r="B6" s="5">
        <v>44959</v>
      </c>
      <c r="C6" s="116">
        <v>2.5</v>
      </c>
      <c r="D6" s="117"/>
      <c r="E6" s="117"/>
      <c r="F6" s="117"/>
      <c r="G6" s="117">
        <v>2.5</v>
      </c>
      <c r="H6" s="117">
        <v>1</v>
      </c>
      <c r="I6" s="117">
        <v>0.5</v>
      </c>
      <c r="J6" s="120">
        <v>0.5</v>
      </c>
      <c r="K6" s="120">
        <v>1.5</v>
      </c>
      <c r="L6" s="120"/>
      <c r="M6" s="120"/>
      <c r="N6" s="120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34">
        <f t="shared" si="0"/>
        <v>8.5</v>
      </c>
      <c r="AW6" s="109"/>
      <c r="AX6" s="109">
        <f>IF(AV6&gt;7.5, AV6 - 7.5, )</f>
        <v>1</v>
      </c>
    </row>
    <row r="7" spans="1:50" ht="19.5" customHeight="1" thickBot="1" x14ac:dyDescent="0.35">
      <c r="A7" s="158"/>
      <c r="B7" s="5">
        <v>44960</v>
      </c>
      <c r="C7" s="117">
        <v>0.75</v>
      </c>
      <c r="D7" s="117"/>
      <c r="E7" s="117"/>
      <c r="F7" s="117">
        <v>2</v>
      </c>
      <c r="G7" s="117"/>
      <c r="H7" s="117"/>
      <c r="I7" s="117"/>
      <c r="J7" s="117">
        <v>2</v>
      </c>
      <c r="K7" s="117">
        <v>2</v>
      </c>
      <c r="L7" s="117">
        <v>1.25</v>
      </c>
      <c r="M7" s="117">
        <v>0.5</v>
      </c>
      <c r="N7" s="117">
        <v>0.5</v>
      </c>
      <c r="O7" s="108"/>
      <c r="P7" s="108"/>
      <c r="Q7" s="108"/>
      <c r="R7" s="108"/>
      <c r="S7" s="117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34">
        <f t="shared" si="0"/>
        <v>9</v>
      </c>
      <c r="AW7" s="109"/>
      <c r="AX7" s="109">
        <f>IF(AV7&gt;7.5, AV7 - 7.5, )</f>
        <v>1.5</v>
      </c>
    </row>
    <row r="8" spans="1:50" s="102" customFormat="1" ht="16.5" customHeight="1" thickTop="1" thickBot="1" x14ac:dyDescent="0.3">
      <c r="A8" s="158"/>
      <c r="B8" s="122"/>
      <c r="C8" s="119"/>
      <c r="D8" s="119"/>
      <c r="E8" s="119"/>
      <c r="F8" s="119">
        <v>8.5</v>
      </c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1"/>
      <c r="R8" s="111"/>
      <c r="S8" s="119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35">
        <f t="shared" si="0"/>
        <v>8.5</v>
      </c>
      <c r="AW8" s="111"/>
      <c r="AX8" s="111">
        <f>IF(AV8&gt;0, AV8, )</f>
        <v>8.5</v>
      </c>
    </row>
    <row r="9" spans="1:50" ht="20.25" customHeight="1" thickTop="1" thickBot="1" x14ac:dyDescent="0.35">
      <c r="A9" s="158"/>
      <c r="B9" s="5">
        <v>44963</v>
      </c>
      <c r="C9" s="117">
        <v>1.5</v>
      </c>
      <c r="D9" s="117"/>
      <c r="E9" s="117"/>
      <c r="F9" s="117"/>
      <c r="G9" s="117"/>
      <c r="H9" s="117"/>
      <c r="I9" s="117"/>
      <c r="J9" s="117">
        <v>1</v>
      </c>
      <c r="K9" s="117"/>
      <c r="L9" s="117"/>
      <c r="M9" s="117">
        <v>1</v>
      </c>
      <c r="N9" s="117"/>
      <c r="O9" s="117">
        <v>1.5</v>
      </c>
      <c r="P9" s="117">
        <v>2.5</v>
      </c>
      <c r="Q9" s="108"/>
      <c r="R9" s="108"/>
      <c r="S9" s="117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34">
        <f t="shared" si="0"/>
        <v>7.5</v>
      </c>
      <c r="AW9" s="109"/>
      <c r="AX9" s="109">
        <f>IF(AV9&gt;7.5, AV9 - 7.5, )</f>
        <v>0</v>
      </c>
    </row>
    <row r="10" spans="1:50" ht="19.5" customHeight="1" thickBot="1" x14ac:dyDescent="0.35">
      <c r="A10" s="158"/>
      <c r="B10" s="5">
        <v>44964</v>
      </c>
      <c r="C10" s="116"/>
      <c r="D10" s="116"/>
      <c r="E10" s="120"/>
      <c r="F10" s="120"/>
      <c r="G10" s="120">
        <v>1</v>
      </c>
      <c r="H10" s="120"/>
      <c r="I10" s="120"/>
      <c r="J10" s="120"/>
      <c r="K10" s="117"/>
      <c r="L10" s="117"/>
      <c r="M10" s="117"/>
      <c r="N10" s="117"/>
      <c r="O10" s="117"/>
      <c r="P10" s="117"/>
      <c r="Q10" s="117">
        <v>4</v>
      </c>
      <c r="R10" s="117"/>
      <c r="S10" s="117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34">
        <f t="shared" si="0"/>
        <v>5</v>
      </c>
      <c r="AW10" s="109"/>
      <c r="AX10" s="109">
        <f>IF(AV10&gt;7.5, AV10 - 7.5, )</f>
        <v>0</v>
      </c>
    </row>
    <row r="11" spans="1:50" ht="19.5" customHeight="1" thickBot="1" x14ac:dyDescent="0.35">
      <c r="A11" s="158"/>
      <c r="B11" s="5">
        <v>44965</v>
      </c>
      <c r="C11" s="116"/>
      <c r="D11" s="120"/>
      <c r="E11" s="120"/>
      <c r="F11" s="120">
        <v>1.5</v>
      </c>
      <c r="G11" s="120">
        <v>1</v>
      </c>
      <c r="H11" s="120"/>
      <c r="I11" s="120"/>
      <c r="J11" s="117"/>
      <c r="K11" s="117"/>
      <c r="L11" s="117"/>
      <c r="M11" s="117"/>
      <c r="N11" s="117"/>
      <c r="O11" s="117"/>
      <c r="P11" s="117"/>
      <c r="Q11" s="117"/>
      <c r="R11" s="117">
        <v>3</v>
      </c>
      <c r="S11" s="117">
        <v>0.5</v>
      </c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34">
        <f t="shared" si="0"/>
        <v>6</v>
      </c>
      <c r="AW11" s="109"/>
      <c r="AX11" s="109">
        <f>IF(AV11&gt;7.5, AV11 - 7.5, )</f>
        <v>0</v>
      </c>
    </row>
    <row r="12" spans="1:50" ht="19.5" customHeight="1" thickBot="1" x14ac:dyDescent="0.35">
      <c r="A12" s="158"/>
      <c r="B12" s="5">
        <v>44966</v>
      </c>
      <c r="C12" s="116"/>
      <c r="D12" s="117"/>
      <c r="E12" s="117"/>
      <c r="F12" s="117">
        <v>1</v>
      </c>
      <c r="G12" s="117">
        <v>8.5</v>
      </c>
      <c r="H12" s="120"/>
      <c r="I12" s="117"/>
      <c r="J12" s="117">
        <v>1</v>
      </c>
      <c r="K12" s="117"/>
      <c r="L12" s="117"/>
      <c r="M12" s="117"/>
      <c r="N12" s="117"/>
      <c r="O12" s="117"/>
      <c r="P12" s="120"/>
      <c r="Q12" s="117"/>
      <c r="R12" s="117"/>
      <c r="S12" s="117"/>
      <c r="T12" s="108"/>
      <c r="U12" s="117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34">
        <f t="shared" si="0"/>
        <v>10.5</v>
      </c>
      <c r="AW12" s="109"/>
      <c r="AX12" s="109">
        <f>IF(AV12&gt;7.5, AV12 - 7.5, )</f>
        <v>3</v>
      </c>
    </row>
    <row r="13" spans="1:50" ht="19.5" customHeight="1" thickBot="1" x14ac:dyDescent="0.35">
      <c r="A13" s="158"/>
      <c r="B13" s="5">
        <v>44967</v>
      </c>
      <c r="C13" s="117"/>
      <c r="D13" s="117"/>
      <c r="E13" s="117"/>
      <c r="F13" s="117"/>
      <c r="G13" s="117">
        <v>3</v>
      </c>
      <c r="H13" s="120"/>
      <c r="I13" s="117"/>
      <c r="J13" s="117"/>
      <c r="K13" s="117"/>
      <c r="L13" s="117"/>
      <c r="M13" s="117"/>
      <c r="N13" s="117"/>
      <c r="O13" s="117">
        <v>0.5</v>
      </c>
      <c r="P13" s="120">
        <v>3</v>
      </c>
      <c r="Q13" s="117"/>
      <c r="R13" s="117"/>
      <c r="S13" s="117"/>
      <c r="T13" s="117">
        <v>1</v>
      </c>
      <c r="U13" s="117">
        <v>1.5</v>
      </c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34">
        <f t="shared" si="0"/>
        <v>9</v>
      </c>
      <c r="AW13" s="109"/>
      <c r="AX13" s="109">
        <f>IF(AV13&gt;7.5, AV13 - 7.5, )</f>
        <v>1.5</v>
      </c>
    </row>
    <row r="14" spans="1:50" s="102" customFormat="1" ht="16.5" customHeight="1" thickTop="1" thickBot="1" x14ac:dyDescent="0.3">
      <c r="A14" s="158"/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35">
        <f t="shared" si="0"/>
        <v>0</v>
      </c>
      <c r="AW14" s="111"/>
      <c r="AX14" s="111">
        <f>IF(AV14&gt;0, AV14, )</f>
        <v>0</v>
      </c>
    </row>
    <row r="15" spans="1:50" ht="20.25" customHeight="1" thickTop="1" thickBot="1" x14ac:dyDescent="0.35">
      <c r="A15" s="158"/>
      <c r="B15" s="5">
        <v>44970</v>
      </c>
      <c r="C15" s="117"/>
      <c r="D15" s="117"/>
      <c r="E15" s="117"/>
      <c r="F15" s="117">
        <v>1.5</v>
      </c>
      <c r="G15" s="117">
        <v>3.45</v>
      </c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>
        <v>1</v>
      </c>
      <c r="V15" s="117">
        <v>2</v>
      </c>
      <c r="W15" s="117"/>
      <c r="X15" s="117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34">
        <f t="shared" si="0"/>
        <v>7.95</v>
      </c>
      <c r="AW15" s="109"/>
      <c r="AX15" s="109">
        <f>IF(AV15&gt;7.5, AV15 - 7.5, )</f>
        <v>0.45000000000000018</v>
      </c>
    </row>
    <row r="16" spans="1:50" ht="19.5" customHeight="1" thickBot="1" x14ac:dyDescent="0.35">
      <c r="A16" s="158"/>
      <c r="B16" s="5">
        <v>44971</v>
      </c>
      <c r="C16" s="117">
        <v>1</v>
      </c>
      <c r="D16" s="117"/>
      <c r="E16" s="117"/>
      <c r="F16" s="117">
        <v>0.5</v>
      </c>
      <c r="G16" s="117">
        <v>3.5</v>
      </c>
      <c r="H16" s="117"/>
      <c r="I16" s="117"/>
      <c r="J16" s="117">
        <v>1.5</v>
      </c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>
        <v>1.5</v>
      </c>
      <c r="X16" s="117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34">
        <f t="shared" si="0"/>
        <v>8</v>
      </c>
      <c r="AW16" s="109"/>
      <c r="AX16" s="109">
        <f>IF(AV16&gt;7.5, AV16 - 7.5, )</f>
        <v>0.5</v>
      </c>
    </row>
    <row r="17" spans="1:50" ht="19.5" customHeight="1" thickBot="1" x14ac:dyDescent="0.35">
      <c r="A17" s="158"/>
      <c r="B17" s="5">
        <v>44972</v>
      </c>
      <c r="C17" s="117">
        <v>2.5</v>
      </c>
      <c r="D17" s="117"/>
      <c r="E17" s="117"/>
      <c r="F17" s="117">
        <v>1</v>
      </c>
      <c r="G17" s="117"/>
      <c r="H17" s="117">
        <v>1.5</v>
      </c>
      <c r="I17" s="117"/>
      <c r="J17" s="117"/>
      <c r="K17" s="117"/>
      <c r="L17" s="117"/>
      <c r="M17" s="117"/>
      <c r="N17" s="117"/>
      <c r="O17" s="117"/>
      <c r="P17" s="117"/>
      <c r="Q17" s="117">
        <v>1.5</v>
      </c>
      <c r="R17" s="117"/>
      <c r="S17" s="117"/>
      <c r="T17" s="117"/>
      <c r="U17" s="117"/>
      <c r="V17" s="117"/>
      <c r="W17" s="117"/>
      <c r="X17" s="117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34">
        <f t="shared" si="0"/>
        <v>6.5</v>
      </c>
      <c r="AW17" s="109"/>
      <c r="AX17" s="109">
        <f>IF(AV17&gt;7.5, AV17 - 7.5, )</f>
        <v>0</v>
      </c>
    </row>
    <row r="18" spans="1:50" ht="19.5" customHeight="1" thickBot="1" x14ac:dyDescent="0.35">
      <c r="A18" s="158"/>
      <c r="B18" s="5">
        <v>44973</v>
      </c>
      <c r="C18" s="117"/>
      <c r="D18" s="117"/>
      <c r="E18" s="117"/>
      <c r="F18" s="117">
        <v>3</v>
      </c>
      <c r="G18" s="117">
        <v>2</v>
      </c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>
        <v>3</v>
      </c>
      <c r="Y18" s="117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34">
        <f t="shared" si="0"/>
        <v>8</v>
      </c>
      <c r="AW18" s="109"/>
      <c r="AX18" s="109">
        <f>IF(AV18&gt;7.5, AV18 - 7.5, )</f>
        <v>0.5</v>
      </c>
    </row>
    <row r="19" spans="1:50" ht="19.5" customHeight="1" thickBot="1" x14ac:dyDescent="0.35">
      <c r="A19" s="158"/>
      <c r="B19" s="5">
        <v>44974</v>
      </c>
      <c r="C19" s="117"/>
      <c r="D19" s="117"/>
      <c r="E19" s="117"/>
      <c r="F19" s="117">
        <v>2</v>
      </c>
      <c r="G19" s="117">
        <v>3</v>
      </c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>
        <v>2.5</v>
      </c>
      <c r="Y19" s="117">
        <v>1</v>
      </c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34">
        <f t="shared" si="0"/>
        <v>8.5</v>
      </c>
      <c r="AW19" s="109"/>
      <c r="AX19" s="109">
        <f>IF(AV19&gt;7.5, AV19 - 7.5, )</f>
        <v>1</v>
      </c>
    </row>
    <row r="20" spans="1:50" s="102" customFormat="1" ht="16.5" customHeight="1" thickTop="1" thickBot="1" x14ac:dyDescent="0.3">
      <c r="A20" s="158"/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35">
        <f t="shared" si="0"/>
        <v>0</v>
      </c>
      <c r="AW20" s="111"/>
      <c r="AX20" s="111">
        <f>IF(AV20&gt;0, AV20, )</f>
        <v>0</v>
      </c>
    </row>
    <row r="21" spans="1:50" ht="20.25" customHeight="1" thickTop="1" thickBot="1" x14ac:dyDescent="0.35">
      <c r="A21" s="158"/>
      <c r="B21" s="5">
        <v>44977</v>
      </c>
      <c r="C21" s="118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34">
        <f t="shared" si="0"/>
        <v>0</v>
      </c>
      <c r="AW21" s="109"/>
      <c r="AX21" s="109">
        <f>IF(AV21&gt;7.5, AV21 - 7.5, )</f>
        <v>0</v>
      </c>
    </row>
    <row r="22" spans="1:50" ht="19.5" customHeight="1" thickBot="1" x14ac:dyDescent="0.35">
      <c r="A22" s="158"/>
      <c r="B22" s="5">
        <v>44978</v>
      </c>
      <c r="C22" s="118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34">
        <f t="shared" si="0"/>
        <v>0</v>
      </c>
      <c r="AW22" s="109"/>
      <c r="AX22" s="109">
        <f>IF(AV22&gt;7.5, AV22 - 7.5, )</f>
        <v>0</v>
      </c>
    </row>
    <row r="23" spans="1:50" ht="19.5" customHeight="1" thickBot="1" x14ac:dyDescent="0.35">
      <c r="A23" s="158"/>
      <c r="B23" s="5">
        <v>44979</v>
      </c>
      <c r="C23" s="118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34">
        <f t="shared" si="0"/>
        <v>0</v>
      </c>
      <c r="AW23" s="109"/>
      <c r="AX23" s="109">
        <f>IF(AV23&gt;7.5, AV23 - 7.5, )</f>
        <v>0</v>
      </c>
    </row>
    <row r="24" spans="1:50" ht="19.5" customHeight="1" thickBot="1" x14ac:dyDescent="0.35">
      <c r="A24" s="158"/>
      <c r="B24" s="5">
        <v>44980</v>
      </c>
      <c r="C24" s="118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34">
        <f t="shared" si="0"/>
        <v>0</v>
      </c>
      <c r="AW24" s="109"/>
      <c r="AX24" s="109">
        <f>IF(AV24&gt;7.5, AV24 - 7.5, )</f>
        <v>0</v>
      </c>
    </row>
    <row r="25" spans="1:50" ht="19.5" customHeight="1" thickBot="1" x14ac:dyDescent="0.35">
      <c r="A25" s="158"/>
      <c r="B25" s="5">
        <v>44981</v>
      </c>
      <c r="C25" s="118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34">
        <f t="shared" si="0"/>
        <v>0</v>
      </c>
      <c r="AW25" s="109"/>
      <c r="AX25" s="109">
        <f>IF(AV25&gt;7.5, AV25 - 7.5, )</f>
        <v>0</v>
      </c>
    </row>
    <row r="26" spans="1:50" s="102" customFormat="1" ht="16.5" customHeight="1" thickTop="1" thickBot="1" x14ac:dyDescent="0.3">
      <c r="A26" s="158"/>
      <c r="B26" s="122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35">
        <f t="shared" si="0"/>
        <v>0</v>
      </c>
      <c r="AW26" s="111"/>
      <c r="AX26" s="111">
        <f>IF(AV26&gt;0, AV26, )</f>
        <v>0</v>
      </c>
    </row>
    <row r="27" spans="1:50" ht="20.25" customHeight="1" thickTop="1" thickBot="1" x14ac:dyDescent="0.35">
      <c r="A27" s="158"/>
      <c r="B27" s="5">
        <v>44984</v>
      </c>
      <c r="C27" s="118"/>
      <c r="D27" s="118"/>
      <c r="E27" s="118"/>
      <c r="F27" s="118">
        <v>3</v>
      </c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>
        <v>2.5</v>
      </c>
      <c r="V27" s="118"/>
      <c r="W27" s="117"/>
      <c r="X27" s="117"/>
      <c r="Y27" s="117"/>
      <c r="Z27" s="117">
        <v>2</v>
      </c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34">
        <f t="shared" si="0"/>
        <v>7.5</v>
      </c>
      <c r="AW27" s="109"/>
      <c r="AX27" s="109">
        <f>IF(AV27&gt;7.5, AV27 - 7.5, )</f>
        <v>0</v>
      </c>
    </row>
    <row r="28" spans="1:50" ht="19.5" customHeight="1" thickBot="1" x14ac:dyDescent="0.35">
      <c r="A28" s="158"/>
      <c r="B28" s="5">
        <v>44985</v>
      </c>
      <c r="C28" s="110"/>
      <c r="D28" s="110"/>
      <c r="E28" s="110"/>
      <c r="F28" s="118">
        <v>2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17">
        <v>1</v>
      </c>
      <c r="AB28" s="117">
        <v>2</v>
      </c>
      <c r="AC28" s="117">
        <v>2.5</v>
      </c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34">
        <f t="shared" si="0"/>
        <v>7.5</v>
      </c>
      <c r="AW28" s="109"/>
      <c r="AX28" s="109">
        <f>IF(AV28&gt;7.5, AV28 - 7.5, )</f>
        <v>0</v>
      </c>
    </row>
    <row r="29" spans="1:50" ht="19.5" customHeight="1" thickBot="1" x14ac:dyDescent="0.35">
      <c r="A29" s="158"/>
      <c r="B29" s="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34">
        <f t="shared" si="0"/>
        <v>0</v>
      </c>
      <c r="AW29" s="109"/>
      <c r="AX29" s="109">
        <f>IF(AV29&gt;7.5, AV29 - 7.5, )</f>
        <v>0</v>
      </c>
    </row>
    <row r="30" spans="1:50" ht="19.5" customHeight="1" thickBot="1" x14ac:dyDescent="0.35">
      <c r="A30" s="158"/>
      <c r="B30" s="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34">
        <f t="shared" si="0"/>
        <v>0</v>
      </c>
      <c r="AW30" s="109"/>
      <c r="AX30" s="109">
        <f>IF(AV30&gt;7.5, AV30 - 7.5, )</f>
        <v>0</v>
      </c>
    </row>
    <row r="31" spans="1:50" ht="19.5" customHeight="1" thickBot="1" x14ac:dyDescent="0.35">
      <c r="A31" s="158"/>
      <c r="B31" s="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>
        <v>0.5</v>
      </c>
      <c r="Q31" s="117">
        <v>0.5</v>
      </c>
      <c r="R31" s="117">
        <v>0.5</v>
      </c>
      <c r="S31" s="117">
        <v>0.5</v>
      </c>
      <c r="T31" s="117">
        <v>0.5</v>
      </c>
      <c r="U31" s="117">
        <v>0.5</v>
      </c>
      <c r="V31" s="117">
        <v>0.5</v>
      </c>
      <c r="W31" s="117">
        <v>0.5</v>
      </c>
      <c r="X31" s="117">
        <v>0.5</v>
      </c>
      <c r="Y31" s="117">
        <v>0.5</v>
      </c>
      <c r="Z31" s="117"/>
      <c r="AA31" s="117"/>
      <c r="AB31" s="117"/>
      <c r="AC31" s="117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34">
        <f t="shared" si="0"/>
        <v>5</v>
      </c>
      <c r="AW31" s="109"/>
      <c r="AX31" s="109">
        <f>IF(AV31&gt;7.5, AV31 - 7.5, )</f>
        <v>0</v>
      </c>
    </row>
    <row r="32" spans="1:50" s="102" customFormat="1" ht="16.5" customHeight="1" thickTop="1" thickBot="1" x14ac:dyDescent="0.3">
      <c r="A32" s="159"/>
      <c r="B32" s="101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V32" s="135">
        <f t="shared" si="0"/>
        <v>0</v>
      </c>
      <c r="AX32" s="111">
        <f>IF(AV32&gt;0, AV32, )</f>
        <v>0</v>
      </c>
    </row>
    <row r="33" spans="1:50" ht="19.5" customHeight="1" thickBot="1" x14ac:dyDescent="0.35">
      <c r="A33" s="39" t="s">
        <v>30</v>
      </c>
      <c r="B33" s="41"/>
      <c r="C33" s="126">
        <f t="shared" ref="C33:AV33" si="1">SUM(C3:C32)</f>
        <v>11.25</v>
      </c>
      <c r="D33" s="126">
        <f t="shared" si="1"/>
        <v>1</v>
      </c>
      <c r="E33" s="126">
        <f t="shared" si="1"/>
        <v>2</v>
      </c>
      <c r="F33" s="126">
        <f t="shared" si="1"/>
        <v>28.5</v>
      </c>
      <c r="G33" s="126">
        <f t="shared" si="1"/>
        <v>27.95</v>
      </c>
      <c r="H33" s="126">
        <f t="shared" si="1"/>
        <v>2.5</v>
      </c>
      <c r="I33" s="126">
        <f t="shared" si="1"/>
        <v>0.5</v>
      </c>
      <c r="J33" s="126">
        <f t="shared" si="1"/>
        <v>6</v>
      </c>
      <c r="K33" s="126">
        <f t="shared" si="1"/>
        <v>3.5</v>
      </c>
      <c r="L33" s="126">
        <f t="shared" si="1"/>
        <v>1.25</v>
      </c>
      <c r="M33" s="126">
        <f t="shared" si="1"/>
        <v>1.5</v>
      </c>
      <c r="N33" s="126">
        <f t="shared" si="1"/>
        <v>0.5</v>
      </c>
      <c r="O33" s="126">
        <f t="shared" si="1"/>
        <v>2</v>
      </c>
      <c r="P33" s="126">
        <f t="shared" si="1"/>
        <v>6</v>
      </c>
      <c r="Q33" s="126">
        <f t="shared" si="1"/>
        <v>6</v>
      </c>
      <c r="R33" s="126">
        <f t="shared" si="1"/>
        <v>3.5</v>
      </c>
      <c r="S33" s="126">
        <f t="shared" si="1"/>
        <v>1</v>
      </c>
      <c r="T33" s="126">
        <f t="shared" si="1"/>
        <v>1.5</v>
      </c>
      <c r="U33" s="126">
        <f t="shared" si="1"/>
        <v>5.5</v>
      </c>
      <c r="V33" s="126">
        <f t="shared" si="1"/>
        <v>2.5</v>
      </c>
      <c r="W33" s="126">
        <f t="shared" si="1"/>
        <v>2</v>
      </c>
      <c r="X33" s="126">
        <f t="shared" si="1"/>
        <v>6</v>
      </c>
      <c r="Y33" s="126">
        <f t="shared" si="1"/>
        <v>1.5</v>
      </c>
      <c r="Z33" s="126">
        <f t="shared" si="1"/>
        <v>2</v>
      </c>
      <c r="AA33" s="126">
        <f t="shared" si="1"/>
        <v>1</v>
      </c>
      <c r="AB33" s="126">
        <f t="shared" si="1"/>
        <v>2</v>
      </c>
      <c r="AC33" s="126">
        <f t="shared" si="1"/>
        <v>2.5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84">
        <f t="shared" si="1"/>
        <v>131.44999999999999</v>
      </c>
      <c r="AW33" s="127"/>
      <c r="AX33" s="127">
        <f>SUM(AX3:AX32)</f>
        <v>18.95</v>
      </c>
    </row>
    <row r="36" spans="1:50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Y36"/>
  <sheetViews>
    <sheetView topLeftCell="AG1" zoomScale="70" zoomScaleNormal="70" workbookViewId="0">
      <selection activeCell="AP23" sqref="AP23"/>
    </sheetView>
  </sheetViews>
  <sheetFormatPr defaultColWidth="15.7109375" defaultRowHeight="15" x14ac:dyDescent="0.25"/>
  <cols>
    <col min="1" max="49" width="15.7109375" style="35" customWidth="1"/>
    <col min="50" max="50" width="18.5703125" style="35" customWidth="1"/>
    <col min="51" max="66" width="15.7109375" style="35" customWidth="1"/>
    <col min="67" max="16384" width="15.7109375" style="35"/>
  </cols>
  <sheetData>
    <row r="1" spans="1:51" ht="19.5" customHeight="1" thickBot="1" x14ac:dyDescent="0.35">
      <c r="A1" s="154" t="s">
        <v>754</v>
      </c>
      <c r="B1" s="155"/>
      <c r="C1" s="155"/>
      <c r="D1" s="155"/>
      <c r="E1" s="15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32"/>
    </row>
    <row r="2" spans="1:51" ht="19.5" customHeight="1" thickBot="1" x14ac:dyDescent="0.35">
      <c r="A2" s="11" t="s">
        <v>1</v>
      </c>
      <c r="B2" s="89" t="s">
        <v>2</v>
      </c>
      <c r="C2" s="89" t="s">
        <v>737</v>
      </c>
      <c r="D2" s="89" t="s">
        <v>602</v>
      </c>
      <c r="E2" s="89" t="s">
        <v>721</v>
      </c>
      <c r="F2" s="89" t="s">
        <v>755</v>
      </c>
      <c r="G2" s="89" t="s">
        <v>679</v>
      </c>
      <c r="H2" s="89" t="s">
        <v>723</v>
      </c>
      <c r="I2" s="89" t="s">
        <v>756</v>
      </c>
      <c r="J2" s="89" t="s">
        <v>659</v>
      </c>
      <c r="K2" s="89" t="s">
        <v>757</v>
      </c>
      <c r="L2" s="89" t="s">
        <v>568</v>
      </c>
      <c r="M2" s="89" t="s">
        <v>758</v>
      </c>
      <c r="N2" s="89" t="s">
        <v>738</v>
      </c>
      <c r="O2" s="89" t="s">
        <v>759</v>
      </c>
      <c r="P2" s="89" t="s">
        <v>727</v>
      </c>
      <c r="Q2" s="89" t="s">
        <v>760</v>
      </c>
      <c r="R2" s="89" t="s">
        <v>744</v>
      </c>
      <c r="S2" s="89" t="s">
        <v>693</v>
      </c>
      <c r="T2" s="89" t="s">
        <v>761</v>
      </c>
      <c r="U2" s="89" t="s">
        <v>659</v>
      </c>
      <c r="V2" s="89" t="s">
        <v>736</v>
      </c>
      <c r="W2" s="89" t="s">
        <v>568</v>
      </c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104"/>
      <c r="AU2" s="104"/>
      <c r="AV2" s="104"/>
      <c r="AW2" s="133" t="s">
        <v>751</v>
      </c>
      <c r="AX2" s="105" t="s">
        <v>753</v>
      </c>
    </row>
    <row r="3" spans="1:51" ht="19.5" customHeight="1" thickBot="1" x14ac:dyDescent="0.35">
      <c r="A3" s="157" t="s">
        <v>29</v>
      </c>
      <c r="B3" s="5"/>
      <c r="C3" s="121"/>
      <c r="D3" s="121"/>
      <c r="E3" s="107"/>
      <c r="F3" s="107"/>
      <c r="G3" s="107"/>
      <c r="H3" s="107"/>
      <c r="I3" s="107"/>
      <c r="J3" s="108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23"/>
      <c r="AA3" s="107"/>
      <c r="AB3" s="107"/>
      <c r="AC3" s="107"/>
      <c r="AD3" s="107"/>
      <c r="AE3" s="107"/>
      <c r="AF3" s="107"/>
      <c r="AG3" s="108"/>
      <c r="AH3" s="107"/>
      <c r="AI3" s="108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34">
        <f t="shared" ref="AW3:AW32" si="0">SUM(C3:AV3)</f>
        <v>0</v>
      </c>
      <c r="AX3" s="109">
        <f>IF(AW3&gt;7.5, AW3 - 7.5, )</f>
        <v>0</v>
      </c>
    </row>
    <row r="4" spans="1:51" ht="19.5" customHeight="1" thickBot="1" x14ac:dyDescent="0.35">
      <c r="A4" s="158"/>
      <c r="B4" s="5"/>
      <c r="C4" s="121"/>
      <c r="D4" s="121"/>
      <c r="E4" s="107"/>
      <c r="F4" s="107"/>
      <c r="G4" s="107"/>
      <c r="H4" s="107"/>
      <c r="I4" s="107"/>
      <c r="J4" s="107"/>
      <c r="K4" s="108"/>
      <c r="L4" s="108"/>
      <c r="M4" s="108"/>
      <c r="N4" s="107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7"/>
      <c r="AV4" s="107"/>
      <c r="AW4" s="134">
        <f t="shared" si="0"/>
        <v>0</v>
      </c>
      <c r="AX4" s="109">
        <f>IF(AW4&gt;7.5, AW4 - 7.5, )</f>
        <v>0</v>
      </c>
    </row>
    <row r="5" spans="1:51" ht="19.5" customHeight="1" thickBot="1" x14ac:dyDescent="0.35">
      <c r="A5" s="158"/>
      <c r="B5" s="5">
        <v>44986</v>
      </c>
      <c r="C5" s="121">
        <v>2.5</v>
      </c>
      <c r="D5" s="107"/>
      <c r="E5" s="107"/>
      <c r="F5" s="107"/>
      <c r="G5" s="107"/>
      <c r="H5" s="107"/>
      <c r="I5" s="107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7"/>
      <c r="AV5" s="107"/>
      <c r="AW5" s="134">
        <f t="shared" si="0"/>
        <v>2.5</v>
      </c>
      <c r="AX5" s="109">
        <f>IF(AW5&gt;7.5, AW5 - 7.5, )</f>
        <v>0</v>
      </c>
      <c r="AY5" s="35" t="s">
        <v>762</v>
      </c>
    </row>
    <row r="6" spans="1:51" ht="19.5" customHeight="1" thickBot="1" x14ac:dyDescent="0.35">
      <c r="A6" s="158"/>
      <c r="B6" s="5">
        <v>44987</v>
      </c>
      <c r="C6" s="121">
        <v>7.5</v>
      </c>
      <c r="D6" s="108"/>
      <c r="E6" s="108"/>
      <c r="F6" s="108"/>
      <c r="G6" s="108"/>
      <c r="H6" s="108"/>
      <c r="I6" s="108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23"/>
      <c r="AA6" s="107"/>
      <c r="AB6" s="107"/>
      <c r="AC6" s="107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8"/>
      <c r="AP6" s="108"/>
      <c r="AQ6" s="108"/>
      <c r="AR6" s="108"/>
      <c r="AS6" s="108"/>
      <c r="AT6" s="108"/>
      <c r="AU6" s="107"/>
      <c r="AV6" s="107"/>
      <c r="AW6" s="134">
        <f t="shared" si="0"/>
        <v>7.5</v>
      </c>
      <c r="AX6" s="109">
        <f>IF(AW6&gt;7.5, AW6 - 7.5, )</f>
        <v>0</v>
      </c>
    </row>
    <row r="7" spans="1:51" ht="19.5" customHeight="1" thickBot="1" x14ac:dyDescent="0.35">
      <c r="A7" s="158"/>
      <c r="B7" s="5">
        <v>44988</v>
      </c>
      <c r="C7" s="108">
        <v>7</v>
      </c>
      <c r="D7" s="108">
        <v>1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7"/>
      <c r="AV7" s="107"/>
      <c r="AW7" s="134">
        <f t="shared" si="0"/>
        <v>8</v>
      </c>
      <c r="AX7" s="109">
        <f>IF(AW7&gt;7.5, AW7 - 7.5, )</f>
        <v>0.5</v>
      </c>
    </row>
    <row r="8" spans="1:51" s="102" customFormat="1" ht="16.5" customHeight="1" thickTop="1" thickBot="1" x14ac:dyDescent="0.35">
      <c r="A8" s="158"/>
      <c r="B8" s="122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34">
        <f t="shared" si="0"/>
        <v>0</v>
      </c>
      <c r="AX8" s="111">
        <f>IF(AW8&gt;0, AW8, )</f>
        <v>0</v>
      </c>
    </row>
    <row r="9" spans="1:51" ht="20.25" customHeight="1" thickTop="1" thickBot="1" x14ac:dyDescent="0.35">
      <c r="A9" s="158"/>
      <c r="B9" s="5">
        <v>44991</v>
      </c>
      <c r="C9" s="108">
        <v>7.5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34">
        <f t="shared" si="0"/>
        <v>7.5</v>
      </c>
      <c r="AX9" s="109">
        <f>IF(AW9&gt;7.5, AW9 - 7.5, )</f>
        <v>0</v>
      </c>
    </row>
    <row r="10" spans="1:51" ht="19.5" customHeight="1" thickBot="1" x14ac:dyDescent="0.35">
      <c r="A10" s="158"/>
      <c r="B10" s="5">
        <v>44992</v>
      </c>
      <c r="C10" s="121">
        <v>7.5</v>
      </c>
      <c r="D10" s="121"/>
      <c r="E10" s="107"/>
      <c r="F10" s="107"/>
      <c r="G10" s="107"/>
      <c r="H10" s="107"/>
      <c r="I10" s="107"/>
      <c r="J10" s="10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34">
        <f t="shared" si="0"/>
        <v>7.5</v>
      </c>
      <c r="AX10" s="109">
        <f>IF(AW10&gt;7.5, AW10 - 7.5, )</f>
        <v>0</v>
      </c>
    </row>
    <row r="11" spans="1:51" ht="19.5" customHeight="1" thickBot="1" x14ac:dyDescent="0.35">
      <c r="A11" s="158"/>
      <c r="B11" s="5">
        <v>44993</v>
      </c>
      <c r="C11" s="121">
        <v>3</v>
      </c>
      <c r="D11" s="107"/>
      <c r="E11" s="107">
        <v>2.5</v>
      </c>
      <c r="F11" s="107">
        <v>1</v>
      </c>
      <c r="G11" s="107"/>
      <c r="H11" s="107"/>
      <c r="I11" s="107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34">
        <f t="shared" si="0"/>
        <v>6.5</v>
      </c>
      <c r="AX11" s="109">
        <f>IF(AW11&gt;7.5, AW11 - 7.5, )</f>
        <v>0</v>
      </c>
    </row>
    <row r="12" spans="1:51" ht="19.5" customHeight="1" thickBot="1" x14ac:dyDescent="0.35">
      <c r="A12" s="158"/>
      <c r="B12" s="5">
        <v>44994</v>
      </c>
      <c r="C12" s="121">
        <v>2.5</v>
      </c>
      <c r="D12" s="108"/>
      <c r="E12" s="108"/>
      <c r="F12" s="108"/>
      <c r="G12" s="108"/>
      <c r="H12" s="107"/>
      <c r="I12" s="108"/>
      <c r="J12" s="108"/>
      <c r="K12" s="108"/>
      <c r="L12" s="108"/>
      <c r="M12" s="108"/>
      <c r="N12" s="108"/>
      <c r="O12" s="108"/>
      <c r="P12" s="107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34">
        <f t="shared" si="0"/>
        <v>2.5</v>
      </c>
      <c r="AX12" s="109">
        <f>IF(AW12&gt;7.5, AW12 - 7.5, )</f>
        <v>0</v>
      </c>
      <c r="AY12" s="35" t="s">
        <v>763</v>
      </c>
    </row>
    <row r="13" spans="1:51" ht="19.5" customHeight="1" thickBot="1" x14ac:dyDescent="0.35">
      <c r="A13" s="158"/>
      <c r="B13" s="5">
        <v>44995</v>
      </c>
      <c r="C13" s="108">
        <v>2</v>
      </c>
      <c r="D13" s="108"/>
      <c r="E13" s="108"/>
      <c r="F13" s="108"/>
      <c r="G13" s="108">
        <v>2.5</v>
      </c>
      <c r="H13" s="107"/>
      <c r="I13" s="108"/>
      <c r="J13" s="108"/>
      <c r="K13" s="108"/>
      <c r="L13" s="108"/>
      <c r="M13" s="108"/>
      <c r="N13" s="108"/>
      <c r="O13" s="108"/>
      <c r="P13" s="107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23"/>
      <c r="AN13" s="108"/>
      <c r="AO13" s="108"/>
      <c r="AP13" s="108"/>
      <c r="AQ13" s="108"/>
      <c r="AR13" s="108"/>
      <c r="AS13" s="108"/>
      <c r="AT13" s="108"/>
      <c r="AU13" s="108"/>
      <c r="AV13" s="108"/>
      <c r="AW13" s="134">
        <f t="shared" si="0"/>
        <v>4.5</v>
      </c>
      <c r="AX13" s="109">
        <f>IF(AW13&gt;7.5, AW13 - 7.5, )</f>
        <v>0</v>
      </c>
    </row>
    <row r="14" spans="1:51" s="102" customFormat="1" ht="16.5" customHeight="1" thickTop="1" thickBot="1" x14ac:dyDescent="0.35">
      <c r="A14" s="158"/>
      <c r="B14" s="122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34">
        <f t="shared" si="0"/>
        <v>0</v>
      </c>
      <c r="AX14" s="111">
        <f>IF(AW14&gt;0, AW14, )</f>
        <v>0</v>
      </c>
    </row>
    <row r="15" spans="1:51" ht="20.25" customHeight="1" thickTop="1" thickBot="1" x14ac:dyDescent="0.35">
      <c r="A15" s="158"/>
      <c r="B15" s="5">
        <v>44998</v>
      </c>
      <c r="C15" s="108"/>
      <c r="D15" s="108"/>
      <c r="E15" s="108"/>
      <c r="F15" s="108"/>
      <c r="G15" s="108"/>
      <c r="H15" s="108">
        <v>2</v>
      </c>
      <c r="I15" s="108">
        <v>3</v>
      </c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34">
        <f t="shared" si="0"/>
        <v>5</v>
      </c>
      <c r="AX15" s="109">
        <f>IF(AW15&gt;7.5, AW15 - 7.5, )</f>
        <v>0</v>
      </c>
    </row>
    <row r="16" spans="1:51" ht="19.5" customHeight="1" thickBot="1" x14ac:dyDescent="0.35">
      <c r="A16" s="158"/>
      <c r="B16" s="5">
        <v>44999</v>
      </c>
      <c r="C16" s="108">
        <v>2</v>
      </c>
      <c r="D16" s="108"/>
      <c r="E16" s="108"/>
      <c r="F16" s="108"/>
      <c r="G16" s="108">
        <v>1.5</v>
      </c>
      <c r="H16" s="108"/>
      <c r="I16" s="108">
        <v>3</v>
      </c>
      <c r="J16" s="108">
        <v>1</v>
      </c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34">
        <f t="shared" si="0"/>
        <v>7.5</v>
      </c>
      <c r="AX16" s="109">
        <f>IF(AW16&gt;7.5, AW16 - 7.5, )</f>
        <v>0</v>
      </c>
    </row>
    <row r="17" spans="1:50" ht="19.5" customHeight="1" thickBot="1" x14ac:dyDescent="0.35">
      <c r="A17" s="158"/>
      <c r="B17" s="5">
        <v>45000</v>
      </c>
      <c r="C17" s="108">
        <v>1</v>
      </c>
      <c r="D17" s="108"/>
      <c r="E17" s="108"/>
      <c r="F17" s="108"/>
      <c r="G17" s="108"/>
      <c r="H17" s="108"/>
      <c r="I17" s="108"/>
      <c r="J17" s="108"/>
      <c r="K17" s="108">
        <v>3.5</v>
      </c>
      <c r="L17" s="108">
        <v>2</v>
      </c>
      <c r="M17" s="108">
        <v>1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34">
        <f t="shared" si="0"/>
        <v>7.5</v>
      </c>
      <c r="AX17" s="109">
        <f>IF(AW17&gt;7.5, AW17 - 7.5, )</f>
        <v>0</v>
      </c>
    </row>
    <row r="18" spans="1:50" ht="19.5" customHeight="1" thickBot="1" x14ac:dyDescent="0.35">
      <c r="A18" s="158"/>
      <c r="B18" s="5">
        <v>45001</v>
      </c>
      <c r="C18" s="108">
        <v>1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>
        <v>2</v>
      </c>
      <c r="O18" s="108">
        <v>2.5</v>
      </c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34">
        <f t="shared" si="0"/>
        <v>5.5</v>
      </c>
      <c r="AX18" s="109">
        <f>IF(AW18&gt;7.5, AW18 - 7.5, )</f>
        <v>0</v>
      </c>
    </row>
    <row r="19" spans="1:50" ht="19.5" customHeight="1" thickBot="1" x14ac:dyDescent="0.35">
      <c r="A19" s="158"/>
      <c r="B19" s="5">
        <v>45002</v>
      </c>
      <c r="C19" s="108">
        <v>1</v>
      </c>
      <c r="D19" s="108"/>
      <c r="E19" s="108"/>
      <c r="F19" s="108"/>
      <c r="G19" s="108"/>
      <c r="H19" s="108"/>
      <c r="I19" s="108"/>
      <c r="J19" s="108"/>
      <c r="K19" s="108"/>
      <c r="L19" s="108">
        <v>2</v>
      </c>
      <c r="M19" s="108"/>
      <c r="N19" s="108"/>
      <c r="O19" s="108"/>
      <c r="P19" s="108">
        <v>1.5</v>
      </c>
      <c r="Q19" s="108">
        <v>0.5</v>
      </c>
      <c r="R19" s="108">
        <v>2.5</v>
      </c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34">
        <f t="shared" si="0"/>
        <v>7.5</v>
      </c>
      <c r="AX19" s="109">
        <f>IF(AW19&gt;7.5, AW19 - 7.5, )</f>
        <v>0</v>
      </c>
    </row>
    <row r="20" spans="1:50" s="102" customFormat="1" ht="16.5" customHeight="1" thickTop="1" thickBot="1" x14ac:dyDescent="0.35">
      <c r="A20" s="158"/>
      <c r="B20" s="122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34">
        <f t="shared" si="0"/>
        <v>0</v>
      </c>
      <c r="AX20" s="111">
        <f>IF(AW20&gt;0, AW20, )</f>
        <v>0</v>
      </c>
    </row>
    <row r="21" spans="1:50" ht="20.25" customHeight="1" thickTop="1" thickBot="1" x14ac:dyDescent="0.35">
      <c r="A21" s="158"/>
      <c r="B21" s="5">
        <v>45005</v>
      </c>
      <c r="C21" s="110">
        <v>2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>
        <v>1.5</v>
      </c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34">
        <f t="shared" si="0"/>
        <v>3.5</v>
      </c>
      <c r="AX21" s="109">
        <f>IF(AW21&gt;7.5, AW21 - 7.5, )</f>
        <v>0</v>
      </c>
    </row>
    <row r="22" spans="1:50" ht="19.5" customHeight="1" thickBot="1" x14ac:dyDescent="0.35">
      <c r="A22" s="158"/>
      <c r="B22" s="5">
        <v>45006</v>
      </c>
      <c r="C22" s="110">
        <v>2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>
        <v>2.5</v>
      </c>
      <c r="T22" s="108">
        <v>1</v>
      </c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34">
        <f t="shared" si="0"/>
        <v>5.5</v>
      </c>
      <c r="AX22" s="109">
        <f>IF(AW22&gt;7.5, AW22 - 7.5, )</f>
        <v>0</v>
      </c>
    </row>
    <row r="23" spans="1:50" ht="19.5" customHeight="1" thickBot="1" x14ac:dyDescent="0.35">
      <c r="A23" s="158"/>
      <c r="B23" s="5">
        <v>45007</v>
      </c>
      <c r="C23" s="110">
        <v>1</v>
      </c>
      <c r="D23" s="108"/>
      <c r="E23" s="108"/>
      <c r="F23" s="108"/>
      <c r="G23" s="108"/>
      <c r="H23" s="108"/>
      <c r="I23" s="108"/>
      <c r="J23" s="108"/>
      <c r="K23" s="108"/>
      <c r="L23" s="108">
        <v>2.5</v>
      </c>
      <c r="M23" s="108"/>
      <c r="N23" s="108"/>
      <c r="O23" s="108"/>
      <c r="P23" s="108"/>
      <c r="Q23" s="108"/>
      <c r="R23" s="108"/>
      <c r="S23" s="108"/>
      <c r="T23" s="108">
        <v>3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34">
        <f t="shared" si="0"/>
        <v>6.5</v>
      </c>
      <c r="AX23" s="109">
        <f>IF(AW23&gt;7.5, AW23 - 7.5, )</f>
        <v>0</v>
      </c>
    </row>
    <row r="24" spans="1:50" ht="19.5" customHeight="1" thickBot="1" x14ac:dyDescent="0.35">
      <c r="A24" s="158"/>
      <c r="B24" s="5">
        <v>45008</v>
      </c>
      <c r="C24" s="110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34">
        <f t="shared" si="0"/>
        <v>0</v>
      </c>
      <c r="AX24" s="109">
        <f>IF(AW24&gt;7.5, AW24 - 7.5, )</f>
        <v>0</v>
      </c>
    </row>
    <row r="25" spans="1:50" ht="19.5" customHeight="1" thickBot="1" x14ac:dyDescent="0.35">
      <c r="A25" s="158"/>
      <c r="B25" s="5">
        <v>45009</v>
      </c>
      <c r="C25" s="110">
        <v>1.5</v>
      </c>
      <c r="D25" s="108"/>
      <c r="E25" s="108"/>
      <c r="F25" s="108"/>
      <c r="G25" s="108"/>
      <c r="H25" s="108"/>
      <c r="I25" s="108"/>
      <c r="J25" s="108"/>
      <c r="K25" s="108"/>
      <c r="L25" s="108">
        <v>5</v>
      </c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34">
        <f t="shared" si="0"/>
        <v>6.5</v>
      </c>
      <c r="AX25" s="109">
        <f>IF(AW25&gt;7.5, AW25 - 7.5, )</f>
        <v>0</v>
      </c>
    </row>
    <row r="26" spans="1:50" s="102" customFormat="1" ht="16.5" customHeight="1" thickTop="1" thickBot="1" x14ac:dyDescent="0.35">
      <c r="A26" s="158"/>
      <c r="B26" s="122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34">
        <f t="shared" si="0"/>
        <v>0</v>
      </c>
      <c r="AX26" s="111">
        <f>IF(AW26&gt;0, AW26, )</f>
        <v>0</v>
      </c>
    </row>
    <row r="27" spans="1:50" ht="20.25" customHeight="1" thickTop="1" thickBot="1" x14ac:dyDescent="0.35">
      <c r="A27" s="158"/>
      <c r="B27" s="5">
        <v>45012</v>
      </c>
      <c r="C27" s="110">
        <v>2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>
        <v>2.5</v>
      </c>
      <c r="Q27" s="110"/>
      <c r="R27" s="110"/>
      <c r="S27" s="110"/>
      <c r="T27" s="110"/>
      <c r="U27" s="110">
        <v>3</v>
      </c>
      <c r="V27" s="110"/>
      <c r="W27" s="108"/>
      <c r="X27" s="108"/>
      <c r="Y27" s="108"/>
      <c r="Z27" s="108"/>
      <c r="AA27" s="108"/>
      <c r="AB27" s="108"/>
      <c r="AC27" s="108"/>
      <c r="AD27" s="108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08"/>
      <c r="AR27" s="108"/>
      <c r="AS27" s="108"/>
      <c r="AT27" s="108"/>
      <c r="AU27" s="108"/>
      <c r="AV27" s="108"/>
      <c r="AW27" s="134">
        <f t="shared" si="0"/>
        <v>7.5</v>
      </c>
      <c r="AX27" s="109">
        <f>IF(AW27&gt;7.5, AW27 - 7.5, )</f>
        <v>0</v>
      </c>
    </row>
    <row r="28" spans="1:50" ht="19.5" customHeight="1" thickBot="1" x14ac:dyDescent="0.35">
      <c r="A28" s="158"/>
      <c r="B28" s="5">
        <v>45013</v>
      </c>
      <c r="C28" s="110">
        <v>2</v>
      </c>
      <c r="D28" s="110"/>
      <c r="E28" s="110"/>
      <c r="F28" s="110"/>
      <c r="G28" s="110"/>
      <c r="H28" s="110"/>
      <c r="I28" s="110"/>
      <c r="J28" s="110"/>
      <c r="K28" s="110"/>
      <c r="L28" s="110">
        <v>2</v>
      </c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08"/>
      <c r="X28" s="108"/>
      <c r="Y28" s="108"/>
      <c r="Z28" s="108"/>
      <c r="AA28" s="108"/>
      <c r="AB28" s="108"/>
      <c r="AC28" s="108"/>
      <c r="AD28" s="108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08"/>
      <c r="AR28" s="108"/>
      <c r="AS28" s="108"/>
      <c r="AT28" s="108"/>
      <c r="AU28" s="108"/>
      <c r="AV28" s="108"/>
      <c r="AW28" s="134">
        <f t="shared" si="0"/>
        <v>4</v>
      </c>
      <c r="AX28" s="109">
        <f>IF(AW28&gt;7.5, AW28 - 7.5, )</f>
        <v>0</v>
      </c>
    </row>
    <row r="29" spans="1:50" ht="19.5" customHeight="1" thickBot="1" x14ac:dyDescent="0.35">
      <c r="A29" s="158"/>
      <c r="B29" s="5">
        <v>45014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>
        <v>4.5</v>
      </c>
      <c r="W29" s="108">
        <v>2</v>
      </c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34">
        <f t="shared" si="0"/>
        <v>6.5</v>
      </c>
      <c r="AX29" s="109">
        <f>IF(AW29&gt;7.5, AW29 - 7.5, )</f>
        <v>0</v>
      </c>
    </row>
    <row r="30" spans="1:50" ht="19.5" customHeight="1" thickBot="1" x14ac:dyDescent="0.35">
      <c r="A30" s="158"/>
      <c r="B30" s="5">
        <v>45015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34">
        <f t="shared" si="0"/>
        <v>0</v>
      </c>
      <c r="AX30" s="109">
        <f>IF(AW30&gt;7.5, AW30 - 7.5, )</f>
        <v>0</v>
      </c>
    </row>
    <row r="31" spans="1:50" ht="19.5" customHeight="1" thickBot="1" x14ac:dyDescent="0.35">
      <c r="A31" s="158"/>
      <c r="B31" s="5">
        <v>45016</v>
      </c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10"/>
      <c r="AR31" s="110"/>
      <c r="AS31" s="108"/>
      <c r="AT31" s="108"/>
      <c r="AU31" s="108"/>
      <c r="AV31" s="108"/>
      <c r="AW31" s="134">
        <f t="shared" si="0"/>
        <v>0</v>
      </c>
      <c r="AX31" s="109">
        <f>IF(AW31&gt;7.5, AW31 - 7.5, )</f>
        <v>0</v>
      </c>
    </row>
    <row r="32" spans="1:50" s="102" customFormat="1" ht="16.5" customHeight="1" thickTop="1" thickBot="1" x14ac:dyDescent="0.35">
      <c r="A32" s="159"/>
      <c r="B32" s="101"/>
      <c r="C32" s="101">
        <v>5</v>
      </c>
      <c r="D32" s="101">
        <v>1.5</v>
      </c>
      <c r="E32" s="101">
        <v>2</v>
      </c>
      <c r="F32" s="101">
        <v>1.5</v>
      </c>
      <c r="G32" s="101">
        <v>2</v>
      </c>
      <c r="H32" s="101">
        <v>1.5</v>
      </c>
      <c r="I32" s="101">
        <v>2</v>
      </c>
      <c r="J32" s="101">
        <v>1.5</v>
      </c>
      <c r="K32" s="101">
        <v>1.5</v>
      </c>
      <c r="L32" s="101">
        <v>4</v>
      </c>
      <c r="M32" s="101">
        <v>2</v>
      </c>
      <c r="N32" s="101">
        <v>1.5</v>
      </c>
      <c r="O32" s="101">
        <v>1.5</v>
      </c>
      <c r="P32" s="101">
        <v>3</v>
      </c>
      <c r="Q32" s="101">
        <v>1.5</v>
      </c>
      <c r="R32" s="101">
        <v>2</v>
      </c>
      <c r="S32" s="101">
        <v>1.5</v>
      </c>
      <c r="T32" s="101">
        <v>2</v>
      </c>
      <c r="U32" s="101">
        <v>1.5</v>
      </c>
      <c r="V32" s="101">
        <v>1.5</v>
      </c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W32" s="134">
        <f t="shared" si="0"/>
        <v>40.5</v>
      </c>
      <c r="AX32" s="111">
        <f>IF(AW32&gt;0, AW32, )</f>
        <v>40.5</v>
      </c>
    </row>
    <row r="33" spans="1:50" ht="19.5" customHeight="1" thickBot="1" x14ac:dyDescent="0.35">
      <c r="A33" s="39" t="s">
        <v>30</v>
      </c>
      <c r="B33" s="41"/>
      <c r="C33" s="127">
        <f t="shared" ref="C33:AX33" si="1">SUM(C3:C32)</f>
        <v>60</v>
      </c>
      <c r="D33" s="127">
        <f t="shared" si="1"/>
        <v>2.5</v>
      </c>
      <c r="E33" s="127">
        <f t="shared" si="1"/>
        <v>4.5</v>
      </c>
      <c r="F33" s="127">
        <f t="shared" si="1"/>
        <v>2.5</v>
      </c>
      <c r="G33" s="127">
        <f t="shared" si="1"/>
        <v>6</v>
      </c>
      <c r="H33" s="127">
        <f t="shared" si="1"/>
        <v>3.5</v>
      </c>
      <c r="I33" s="127">
        <f t="shared" si="1"/>
        <v>8</v>
      </c>
      <c r="J33" s="127">
        <f t="shared" si="1"/>
        <v>2.5</v>
      </c>
      <c r="K33" s="127">
        <f t="shared" si="1"/>
        <v>5</v>
      </c>
      <c r="L33" s="127">
        <f t="shared" si="1"/>
        <v>17.5</v>
      </c>
      <c r="M33" s="127">
        <f t="shared" si="1"/>
        <v>3</v>
      </c>
      <c r="N33" s="127">
        <f t="shared" si="1"/>
        <v>3.5</v>
      </c>
      <c r="O33" s="127">
        <f t="shared" si="1"/>
        <v>4</v>
      </c>
      <c r="P33" s="127">
        <f t="shared" si="1"/>
        <v>8.5</v>
      </c>
      <c r="Q33" s="127">
        <f t="shared" si="1"/>
        <v>2</v>
      </c>
      <c r="R33" s="127">
        <f t="shared" si="1"/>
        <v>4.5</v>
      </c>
      <c r="S33" s="127">
        <f t="shared" si="1"/>
        <v>4</v>
      </c>
      <c r="T33" s="127">
        <f t="shared" si="1"/>
        <v>6</v>
      </c>
      <c r="U33" s="127">
        <f t="shared" si="1"/>
        <v>4.5</v>
      </c>
      <c r="V33" s="127">
        <f t="shared" si="1"/>
        <v>6</v>
      </c>
      <c r="W33" s="127">
        <f t="shared" si="1"/>
        <v>2</v>
      </c>
      <c r="X33" s="127">
        <f t="shared" si="1"/>
        <v>0</v>
      </c>
      <c r="Y33" s="127">
        <f t="shared" si="1"/>
        <v>0</v>
      </c>
      <c r="Z33" s="127">
        <f t="shared" si="1"/>
        <v>0</v>
      </c>
      <c r="AA33" s="127">
        <f t="shared" si="1"/>
        <v>0</v>
      </c>
      <c r="AB33" s="127">
        <f t="shared" si="1"/>
        <v>0</v>
      </c>
      <c r="AC33" s="127">
        <f t="shared" si="1"/>
        <v>0</v>
      </c>
      <c r="AD33" s="127">
        <f t="shared" si="1"/>
        <v>0</v>
      </c>
      <c r="AE33" s="127">
        <f t="shared" si="1"/>
        <v>0</v>
      </c>
      <c r="AF33" s="127">
        <f t="shared" si="1"/>
        <v>0</v>
      </c>
      <c r="AG33" s="127">
        <f t="shared" si="1"/>
        <v>0</v>
      </c>
      <c r="AH33" s="127">
        <f t="shared" si="1"/>
        <v>0</v>
      </c>
      <c r="AI33" s="127">
        <f t="shared" si="1"/>
        <v>0</v>
      </c>
      <c r="AJ33" s="127">
        <f t="shared" si="1"/>
        <v>0</v>
      </c>
      <c r="AK33" s="127">
        <f t="shared" si="1"/>
        <v>0</v>
      </c>
      <c r="AL33" s="127">
        <f t="shared" si="1"/>
        <v>0</v>
      </c>
      <c r="AM33" s="127">
        <f t="shared" si="1"/>
        <v>0</v>
      </c>
      <c r="AN33" s="127">
        <f t="shared" si="1"/>
        <v>0</v>
      </c>
      <c r="AO33" s="127">
        <f t="shared" si="1"/>
        <v>0</v>
      </c>
      <c r="AP33" s="127">
        <f t="shared" si="1"/>
        <v>0</v>
      </c>
      <c r="AQ33" s="127">
        <f t="shared" si="1"/>
        <v>0</v>
      </c>
      <c r="AR33" s="127">
        <f t="shared" si="1"/>
        <v>0</v>
      </c>
      <c r="AS33" s="127">
        <f t="shared" si="1"/>
        <v>0</v>
      </c>
      <c r="AT33" s="127">
        <f t="shared" si="1"/>
        <v>0</v>
      </c>
      <c r="AU33" s="127">
        <f t="shared" si="1"/>
        <v>0</v>
      </c>
      <c r="AV33" s="127">
        <f t="shared" si="1"/>
        <v>0</v>
      </c>
      <c r="AW33" s="84">
        <f t="shared" si="1"/>
        <v>160</v>
      </c>
      <c r="AX33" s="127">
        <f t="shared" si="1"/>
        <v>41</v>
      </c>
    </row>
    <row r="36" spans="1:50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Y36"/>
  <sheetViews>
    <sheetView workbookViewId="0"/>
  </sheetViews>
  <sheetFormatPr defaultColWidth="15.7109375" defaultRowHeight="15" x14ac:dyDescent="0.25"/>
  <cols>
    <col min="1" max="49" width="15.7109375" style="35" customWidth="1"/>
    <col min="50" max="50" width="18.5703125" style="35" customWidth="1"/>
    <col min="51" max="66" width="15.7109375" style="35" customWidth="1"/>
    <col min="67" max="16384" width="15.7109375" style="35"/>
  </cols>
  <sheetData>
    <row r="1" spans="1:51" ht="19.5" customHeight="1" thickBot="1" x14ac:dyDescent="0.35">
      <c r="A1" s="154" t="s">
        <v>764</v>
      </c>
      <c r="B1" s="155"/>
      <c r="C1" s="155"/>
      <c r="D1" s="155"/>
      <c r="E1" s="15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32"/>
    </row>
    <row r="2" spans="1:51" ht="19.5" customHeight="1" thickBot="1" x14ac:dyDescent="0.35">
      <c r="A2" s="11" t="s">
        <v>1</v>
      </c>
      <c r="B2" s="89" t="s">
        <v>2</v>
      </c>
      <c r="C2" s="136" t="s">
        <v>765</v>
      </c>
      <c r="D2" s="136" t="s">
        <v>766</v>
      </c>
      <c r="E2" s="136" t="s">
        <v>767</v>
      </c>
      <c r="F2" s="136" t="s">
        <v>768</v>
      </c>
      <c r="G2" s="136" t="s">
        <v>769</v>
      </c>
      <c r="H2" s="136" t="s">
        <v>568</v>
      </c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 t="s">
        <v>770</v>
      </c>
      <c r="AV2" s="136" t="s">
        <v>771</v>
      </c>
      <c r="AW2" s="133" t="s">
        <v>751</v>
      </c>
      <c r="AX2" s="105" t="s">
        <v>753</v>
      </c>
    </row>
    <row r="3" spans="1:51" ht="19.5" customHeight="1" thickBot="1" x14ac:dyDescent="0.35">
      <c r="A3" s="157" t="s">
        <v>29</v>
      </c>
      <c r="B3" s="5"/>
      <c r="C3" s="137"/>
      <c r="D3" s="137"/>
      <c r="E3" s="138"/>
      <c r="F3" s="138"/>
      <c r="G3" s="138"/>
      <c r="H3" s="138"/>
      <c r="I3" s="138"/>
      <c r="J3" s="139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40"/>
      <c r="AA3" s="138"/>
      <c r="AB3" s="138"/>
      <c r="AC3" s="138"/>
      <c r="AD3" s="138"/>
      <c r="AE3" s="138"/>
      <c r="AF3" s="138"/>
      <c r="AG3" s="139"/>
      <c r="AH3" s="138"/>
      <c r="AI3" s="139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4">
        <f t="shared" ref="AW3:AW32" si="0">SUM(C3:AV3)</f>
        <v>0</v>
      </c>
      <c r="AX3" s="109">
        <f>IF(AW3&gt;7.5, AW3 - 7.5, )</f>
        <v>0</v>
      </c>
    </row>
    <row r="4" spans="1:51" ht="19.5" customHeight="1" thickBot="1" x14ac:dyDescent="0.35">
      <c r="A4" s="158"/>
      <c r="B4" s="5"/>
      <c r="C4" s="137"/>
      <c r="D4" s="137"/>
      <c r="E4" s="138"/>
      <c r="F4" s="138"/>
      <c r="G4" s="138"/>
      <c r="H4" s="138"/>
      <c r="I4" s="138"/>
      <c r="J4" s="138"/>
      <c r="K4" s="139"/>
      <c r="L4" s="139"/>
      <c r="M4" s="139"/>
      <c r="N4" s="138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8"/>
      <c r="AV4" s="138"/>
      <c r="AW4" s="134">
        <f t="shared" si="0"/>
        <v>0</v>
      </c>
      <c r="AX4" s="109">
        <f>IF(AW4&gt;7.5, AW4 - 7.5, )</f>
        <v>0</v>
      </c>
    </row>
    <row r="5" spans="1:51" ht="19.5" customHeight="1" thickBot="1" x14ac:dyDescent="0.35">
      <c r="A5" s="158"/>
      <c r="B5" s="5" t="s">
        <v>772</v>
      </c>
      <c r="C5" s="137"/>
      <c r="D5" s="138"/>
      <c r="E5" s="138"/>
      <c r="F5" s="138"/>
      <c r="G5" s="138"/>
      <c r="H5" s="138"/>
      <c r="I5" s="138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8"/>
      <c r="AV5" s="138"/>
      <c r="AW5" s="134">
        <f t="shared" si="0"/>
        <v>0</v>
      </c>
      <c r="AX5" s="109">
        <f>IF(AW5&gt;7.5, AW5 - 7.5, )</f>
        <v>0</v>
      </c>
      <c r="AY5" s="35" t="s">
        <v>762</v>
      </c>
    </row>
    <row r="6" spans="1:51" ht="19.5" customHeight="1" thickBot="1" x14ac:dyDescent="0.35">
      <c r="A6" s="158"/>
      <c r="B6" s="5" t="s">
        <v>773</v>
      </c>
      <c r="C6" s="137"/>
      <c r="D6" s="139"/>
      <c r="E6" s="139"/>
      <c r="F6" s="139"/>
      <c r="G6" s="139"/>
      <c r="H6" s="139"/>
      <c r="I6" s="139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40"/>
      <c r="AA6" s="138"/>
      <c r="AB6" s="138"/>
      <c r="AC6" s="138"/>
      <c r="AD6" s="138"/>
      <c r="AE6" s="138"/>
      <c r="AF6" s="138"/>
      <c r="AG6" s="138"/>
      <c r="AH6" s="138"/>
      <c r="AI6" s="139"/>
      <c r="AJ6" s="138"/>
      <c r="AK6" s="138"/>
      <c r="AL6" s="138"/>
      <c r="AM6" s="138"/>
      <c r="AN6" s="138"/>
      <c r="AO6" s="139"/>
      <c r="AP6" s="139"/>
      <c r="AQ6" s="139"/>
      <c r="AR6" s="139"/>
      <c r="AS6" s="139"/>
      <c r="AT6" s="139"/>
      <c r="AU6" s="138"/>
      <c r="AV6" s="138"/>
      <c r="AW6" s="134">
        <f t="shared" si="0"/>
        <v>0</v>
      </c>
      <c r="AX6" s="109">
        <f>IF(AW6&gt;7.5, AW6 - 7.5, )</f>
        <v>0</v>
      </c>
    </row>
    <row r="7" spans="1:51" ht="19.5" customHeight="1" thickBot="1" x14ac:dyDescent="0.35">
      <c r="A7" s="158"/>
      <c r="B7" s="5" t="s">
        <v>774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8"/>
      <c r="AV7" s="138"/>
      <c r="AW7" s="134">
        <f t="shared" si="0"/>
        <v>0</v>
      </c>
      <c r="AX7" s="109">
        <f>IF(AW7&gt;7.5, AW7 - 7.5, )</f>
        <v>0</v>
      </c>
    </row>
    <row r="8" spans="1:51" s="102" customFormat="1" ht="16.5" customHeight="1" thickTop="1" thickBot="1" x14ac:dyDescent="0.35">
      <c r="A8" s="158"/>
      <c r="B8" s="122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34">
        <f t="shared" si="0"/>
        <v>0</v>
      </c>
      <c r="AX8" s="111">
        <f>IF(AW8&gt;0, AW8, )</f>
        <v>0</v>
      </c>
    </row>
    <row r="9" spans="1:51" ht="20.25" customHeight="1" thickTop="1" thickBot="1" x14ac:dyDescent="0.35">
      <c r="A9" s="158"/>
      <c r="B9" s="5" t="s">
        <v>775</v>
      </c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4">
        <f t="shared" si="0"/>
        <v>0</v>
      </c>
      <c r="AX9" s="109">
        <f>IF(AW9&gt;7.5, AW9 - 7.5, )</f>
        <v>0</v>
      </c>
    </row>
    <row r="10" spans="1:51" ht="19.5" customHeight="1" thickBot="1" x14ac:dyDescent="0.35">
      <c r="A10" s="158"/>
      <c r="B10" s="5" t="s">
        <v>776</v>
      </c>
      <c r="C10" s="137"/>
      <c r="D10" s="137"/>
      <c r="E10" s="138"/>
      <c r="F10" s="138"/>
      <c r="G10" s="138"/>
      <c r="H10" s="138"/>
      <c r="I10" s="138"/>
      <c r="J10" s="138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4">
        <f t="shared" si="0"/>
        <v>0</v>
      </c>
      <c r="AX10" s="109">
        <f>IF(AW10&gt;7.5, AW10 - 7.5, )</f>
        <v>0</v>
      </c>
    </row>
    <row r="11" spans="1:51" ht="19.5" customHeight="1" thickBot="1" x14ac:dyDescent="0.35">
      <c r="A11" s="158"/>
      <c r="B11" s="5" t="s">
        <v>777</v>
      </c>
      <c r="C11" s="137"/>
      <c r="D11" s="138"/>
      <c r="E11" s="138"/>
      <c r="F11" s="138"/>
      <c r="G11" s="138"/>
      <c r="H11" s="138"/>
      <c r="I11" s="138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4">
        <f t="shared" si="0"/>
        <v>0</v>
      </c>
      <c r="AX11" s="109">
        <f>IF(AW11&gt;7.5, AW11 - 7.5, )</f>
        <v>0</v>
      </c>
    </row>
    <row r="12" spans="1:51" ht="19.5" customHeight="1" thickBot="1" x14ac:dyDescent="0.35">
      <c r="A12" s="158"/>
      <c r="B12" s="5" t="s">
        <v>778</v>
      </c>
      <c r="C12" s="137"/>
      <c r="D12" s="139"/>
      <c r="E12" s="139"/>
      <c r="F12" s="139"/>
      <c r="G12" s="139"/>
      <c r="H12" s="138"/>
      <c r="I12" s="139"/>
      <c r="J12" s="139"/>
      <c r="K12" s="139"/>
      <c r="L12" s="139"/>
      <c r="M12" s="139"/>
      <c r="N12" s="139"/>
      <c r="O12" s="139"/>
      <c r="P12" s="138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4">
        <f t="shared" si="0"/>
        <v>0</v>
      </c>
      <c r="AX12" s="109">
        <f>IF(AW12&gt;7.5, AW12 - 7.5, )</f>
        <v>0</v>
      </c>
      <c r="AY12" s="35" t="s">
        <v>763</v>
      </c>
    </row>
    <row r="13" spans="1:51" ht="19.5" customHeight="1" thickBot="1" x14ac:dyDescent="0.35">
      <c r="A13" s="158"/>
      <c r="B13" s="5" t="s">
        <v>779</v>
      </c>
      <c r="C13" s="139"/>
      <c r="D13" s="139"/>
      <c r="E13" s="139"/>
      <c r="F13" s="139"/>
      <c r="G13" s="139"/>
      <c r="H13" s="138"/>
      <c r="I13" s="139"/>
      <c r="J13" s="139"/>
      <c r="K13" s="139"/>
      <c r="L13" s="139"/>
      <c r="M13" s="139"/>
      <c r="N13" s="139"/>
      <c r="O13" s="139"/>
      <c r="P13" s="138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40"/>
      <c r="AN13" s="139"/>
      <c r="AO13" s="139"/>
      <c r="AP13" s="139"/>
      <c r="AQ13" s="139"/>
      <c r="AR13" s="139"/>
      <c r="AS13" s="139"/>
      <c r="AT13" s="139"/>
      <c r="AU13" s="139"/>
      <c r="AV13" s="139"/>
      <c r="AW13" s="134">
        <f t="shared" si="0"/>
        <v>0</v>
      </c>
      <c r="AX13" s="109">
        <f>IF(AW13&gt;7.5, AW13 - 7.5, )</f>
        <v>0</v>
      </c>
    </row>
    <row r="14" spans="1:51" s="102" customFormat="1" ht="16.5" customHeight="1" thickTop="1" thickBot="1" x14ac:dyDescent="0.35">
      <c r="A14" s="158"/>
      <c r="B14" s="12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34">
        <f t="shared" si="0"/>
        <v>0</v>
      </c>
      <c r="AX14" s="111">
        <f>IF(AW14&gt;0, AW14, )</f>
        <v>0</v>
      </c>
    </row>
    <row r="15" spans="1:51" ht="20.25" customHeight="1" thickTop="1" thickBot="1" x14ac:dyDescent="0.35">
      <c r="A15" s="158"/>
      <c r="B15" s="5" t="s">
        <v>780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4">
        <f t="shared" si="0"/>
        <v>0</v>
      </c>
      <c r="AX15" s="109">
        <f>IF(AW15&gt;7.5, AW15 - 7.5, )</f>
        <v>0</v>
      </c>
    </row>
    <row r="16" spans="1:51" ht="19.5" customHeight="1" thickBot="1" x14ac:dyDescent="0.35">
      <c r="A16" s="158"/>
      <c r="B16" s="5" t="s">
        <v>781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4">
        <f t="shared" si="0"/>
        <v>0</v>
      </c>
      <c r="AX16" s="109">
        <f>IF(AW16&gt;7.5, AW16 - 7.5, )</f>
        <v>0</v>
      </c>
    </row>
    <row r="17" spans="1:50" ht="19.5" customHeight="1" thickBot="1" x14ac:dyDescent="0.35">
      <c r="A17" s="158"/>
      <c r="B17" s="5" t="s">
        <v>782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4">
        <f t="shared" si="0"/>
        <v>0</v>
      </c>
      <c r="AX17" s="109">
        <f>IF(AW17&gt;7.5, AW17 - 7.5, )</f>
        <v>0</v>
      </c>
    </row>
    <row r="18" spans="1:50" ht="19.5" customHeight="1" thickBot="1" x14ac:dyDescent="0.35">
      <c r="A18" s="158"/>
      <c r="B18" s="5" t="s">
        <v>783</v>
      </c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4">
        <f t="shared" si="0"/>
        <v>0</v>
      </c>
      <c r="AX18" s="109">
        <f>IF(AW18&gt;7.5, AW18 - 7.5, )</f>
        <v>0</v>
      </c>
    </row>
    <row r="19" spans="1:50" ht="19.5" customHeight="1" thickBot="1" x14ac:dyDescent="0.35">
      <c r="A19" s="158"/>
      <c r="B19" s="5" t="s">
        <v>784</v>
      </c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4">
        <f t="shared" si="0"/>
        <v>0</v>
      </c>
      <c r="AX19" s="109">
        <f>IF(AW19&gt;7.5, AW19 - 7.5, )</f>
        <v>0</v>
      </c>
    </row>
    <row r="20" spans="1:50" s="102" customFormat="1" ht="16.5" customHeight="1" thickTop="1" thickBot="1" x14ac:dyDescent="0.35">
      <c r="A20" s="158"/>
      <c r="B20" s="12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34">
        <f t="shared" si="0"/>
        <v>0</v>
      </c>
      <c r="AX20" s="111">
        <f>IF(AW20&gt;0, AW20, )</f>
        <v>0</v>
      </c>
    </row>
    <row r="21" spans="1:50" ht="20.25" customHeight="1" thickTop="1" thickBot="1" x14ac:dyDescent="0.35">
      <c r="A21" s="158"/>
      <c r="B21" s="5" t="s">
        <v>785</v>
      </c>
      <c r="C21" s="142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4">
        <f t="shared" si="0"/>
        <v>0</v>
      </c>
      <c r="AX21" s="109">
        <f>IF(AW21&gt;7.5, AW21 - 7.5, )</f>
        <v>0</v>
      </c>
    </row>
    <row r="22" spans="1:50" ht="19.5" customHeight="1" thickBot="1" x14ac:dyDescent="0.35">
      <c r="A22" s="158"/>
      <c r="B22" s="5" t="s">
        <v>786</v>
      </c>
      <c r="C22" s="142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4">
        <f t="shared" si="0"/>
        <v>0</v>
      </c>
      <c r="AX22" s="109">
        <f>IF(AW22&gt;7.5, AW22 - 7.5, )</f>
        <v>0</v>
      </c>
    </row>
    <row r="23" spans="1:50" ht="19.5" customHeight="1" thickBot="1" x14ac:dyDescent="0.35">
      <c r="A23" s="158"/>
      <c r="B23" s="5" t="s">
        <v>787</v>
      </c>
      <c r="C23" s="142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4">
        <f t="shared" si="0"/>
        <v>0</v>
      </c>
      <c r="AX23" s="109">
        <f>IF(AW23&gt;7.5, AW23 - 7.5, )</f>
        <v>0</v>
      </c>
    </row>
    <row r="24" spans="1:50" ht="19.5" customHeight="1" thickBot="1" x14ac:dyDescent="0.35">
      <c r="A24" s="158"/>
      <c r="B24" s="5" t="s">
        <v>788</v>
      </c>
      <c r="C24" s="142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4">
        <f t="shared" si="0"/>
        <v>0</v>
      </c>
      <c r="AX24" s="109">
        <f>IF(AW24&gt;7.5, AW24 - 7.5, )</f>
        <v>0</v>
      </c>
    </row>
    <row r="25" spans="1:50" ht="19.5" customHeight="1" thickBot="1" x14ac:dyDescent="0.35">
      <c r="A25" s="158"/>
      <c r="B25" s="5" t="s">
        <v>789</v>
      </c>
      <c r="C25" s="142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4">
        <f t="shared" si="0"/>
        <v>0</v>
      </c>
      <c r="AX25" s="109">
        <f>IF(AW25&gt;7.5, AW25 - 7.5, )</f>
        <v>0</v>
      </c>
    </row>
    <row r="26" spans="1:50" s="102" customFormat="1" ht="16.5" customHeight="1" thickTop="1" thickBot="1" x14ac:dyDescent="0.35">
      <c r="A26" s="158"/>
      <c r="B26" s="122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34">
        <f t="shared" si="0"/>
        <v>0</v>
      </c>
      <c r="AX26" s="111">
        <f>IF(AW26&gt;0, AW26, )</f>
        <v>0</v>
      </c>
    </row>
    <row r="27" spans="1:50" ht="20.25" customHeight="1" thickTop="1" thickBot="1" x14ac:dyDescent="0.35">
      <c r="A27" s="158"/>
      <c r="B27" s="5" t="s">
        <v>790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39"/>
      <c r="X27" s="139"/>
      <c r="Y27" s="139"/>
      <c r="Z27" s="139"/>
      <c r="AA27" s="139"/>
      <c r="AB27" s="139"/>
      <c r="AC27" s="139"/>
      <c r="AD27" s="139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39"/>
      <c r="AR27" s="139"/>
      <c r="AS27" s="139"/>
      <c r="AT27" s="139"/>
      <c r="AU27" s="139"/>
      <c r="AV27" s="139"/>
      <c r="AW27" s="134">
        <f t="shared" si="0"/>
        <v>0</v>
      </c>
      <c r="AX27" s="109">
        <f>IF(AW27&gt;7.5, AW27 - 7.5, )</f>
        <v>0</v>
      </c>
    </row>
    <row r="28" spans="1:50" ht="19.5" customHeight="1" thickBot="1" x14ac:dyDescent="0.35">
      <c r="A28" s="158"/>
      <c r="B28" s="5" t="s">
        <v>791</v>
      </c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39"/>
      <c r="X28" s="139"/>
      <c r="Y28" s="139"/>
      <c r="Z28" s="139"/>
      <c r="AA28" s="139"/>
      <c r="AB28" s="139"/>
      <c r="AC28" s="139"/>
      <c r="AD28" s="139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39"/>
      <c r="AR28" s="139"/>
      <c r="AS28" s="139"/>
      <c r="AT28" s="139"/>
      <c r="AU28" s="139"/>
      <c r="AV28" s="139"/>
      <c r="AW28" s="134">
        <f t="shared" si="0"/>
        <v>0</v>
      </c>
      <c r="AX28" s="109">
        <f>IF(AW28&gt;7.5, AW28 - 7.5, )</f>
        <v>0</v>
      </c>
    </row>
    <row r="29" spans="1:50" ht="19.5" customHeight="1" thickBot="1" x14ac:dyDescent="0.35">
      <c r="A29" s="158"/>
      <c r="B29" s="5" t="s">
        <v>792</v>
      </c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4">
        <f t="shared" si="0"/>
        <v>0</v>
      </c>
      <c r="AX29" s="109">
        <f>IF(AW29&gt;7.5, AW29 - 7.5, )</f>
        <v>0</v>
      </c>
    </row>
    <row r="30" spans="1:50" ht="19.5" customHeight="1" thickBot="1" x14ac:dyDescent="0.35">
      <c r="A30" s="158"/>
      <c r="B30" s="5" t="s">
        <v>793</v>
      </c>
      <c r="C30" s="139" t="s">
        <v>794</v>
      </c>
      <c r="D30" s="139" t="s">
        <v>794</v>
      </c>
      <c r="E30" s="139" t="s">
        <v>794</v>
      </c>
      <c r="F30" s="139" t="s">
        <v>794</v>
      </c>
      <c r="G30" s="139" t="s">
        <v>794</v>
      </c>
      <c r="H30" s="139" t="s">
        <v>794</v>
      </c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 t="s">
        <v>794</v>
      </c>
      <c r="AV30" s="139" t="s">
        <v>794</v>
      </c>
      <c r="AW30" s="134">
        <f t="shared" si="0"/>
        <v>0</v>
      </c>
      <c r="AX30" s="109">
        <f>IF(AW30&gt;7.5, AW30 - 7.5, )</f>
        <v>0</v>
      </c>
    </row>
    <row r="31" spans="1:50" ht="19.5" customHeight="1" thickBot="1" x14ac:dyDescent="0.35">
      <c r="A31" s="158"/>
      <c r="B31" s="5" t="s">
        <v>795</v>
      </c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42"/>
      <c r="AR31" s="142"/>
      <c r="AS31" s="139"/>
      <c r="AT31" s="139"/>
      <c r="AU31" s="139"/>
      <c r="AV31" s="139"/>
      <c r="AW31" s="134">
        <f t="shared" si="0"/>
        <v>0</v>
      </c>
      <c r="AX31" s="109">
        <f>IF(AW31&gt;7.5, AW31 - 7.5, )</f>
        <v>0</v>
      </c>
    </row>
    <row r="32" spans="1:50" s="102" customFormat="1" ht="16.5" customHeight="1" thickTop="1" thickBot="1" x14ac:dyDescent="0.35">
      <c r="A32" s="159"/>
      <c r="B32" s="101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4"/>
      <c r="AV32" s="144"/>
      <c r="AW32" s="134">
        <f t="shared" si="0"/>
        <v>0</v>
      </c>
      <c r="AX32" s="111">
        <f>IF(AW32&gt;0, AW32, )</f>
        <v>0</v>
      </c>
    </row>
    <row r="33" spans="1:50" ht="19.5" customHeight="1" thickBot="1" x14ac:dyDescent="0.35">
      <c r="A33" s="39" t="s">
        <v>30</v>
      </c>
      <c r="B33" s="41"/>
      <c r="C33" s="145">
        <f t="shared" ref="C33:AX33" si="1">SUM(C3:C32)</f>
        <v>0</v>
      </c>
      <c r="D33" s="145">
        <f t="shared" si="1"/>
        <v>0</v>
      </c>
      <c r="E33" s="145">
        <f t="shared" si="1"/>
        <v>0</v>
      </c>
      <c r="F33" s="145">
        <f t="shared" si="1"/>
        <v>0</v>
      </c>
      <c r="G33" s="145">
        <f t="shared" si="1"/>
        <v>0</v>
      </c>
      <c r="H33" s="145">
        <f t="shared" si="1"/>
        <v>0</v>
      </c>
      <c r="I33" s="145">
        <f t="shared" si="1"/>
        <v>0</v>
      </c>
      <c r="J33" s="145">
        <f t="shared" si="1"/>
        <v>0</v>
      </c>
      <c r="K33" s="145">
        <f t="shared" si="1"/>
        <v>0</v>
      </c>
      <c r="L33" s="145">
        <f t="shared" si="1"/>
        <v>0</v>
      </c>
      <c r="M33" s="145">
        <f t="shared" si="1"/>
        <v>0</v>
      </c>
      <c r="N33" s="145">
        <f t="shared" si="1"/>
        <v>0</v>
      </c>
      <c r="O33" s="145">
        <f t="shared" si="1"/>
        <v>0</v>
      </c>
      <c r="P33" s="145">
        <f t="shared" si="1"/>
        <v>0</v>
      </c>
      <c r="Q33" s="145">
        <f t="shared" si="1"/>
        <v>0</v>
      </c>
      <c r="R33" s="145">
        <f t="shared" si="1"/>
        <v>0</v>
      </c>
      <c r="S33" s="145">
        <f t="shared" si="1"/>
        <v>0</v>
      </c>
      <c r="T33" s="145">
        <f t="shared" si="1"/>
        <v>0</v>
      </c>
      <c r="U33" s="145">
        <f t="shared" si="1"/>
        <v>0</v>
      </c>
      <c r="V33" s="145">
        <f t="shared" si="1"/>
        <v>0</v>
      </c>
      <c r="W33" s="145">
        <f t="shared" si="1"/>
        <v>0</v>
      </c>
      <c r="X33" s="145">
        <f t="shared" si="1"/>
        <v>0</v>
      </c>
      <c r="Y33" s="145">
        <f t="shared" si="1"/>
        <v>0</v>
      </c>
      <c r="Z33" s="145">
        <f t="shared" si="1"/>
        <v>0</v>
      </c>
      <c r="AA33" s="145">
        <f t="shared" si="1"/>
        <v>0</v>
      </c>
      <c r="AB33" s="145">
        <f t="shared" si="1"/>
        <v>0</v>
      </c>
      <c r="AC33" s="145">
        <f t="shared" si="1"/>
        <v>0</v>
      </c>
      <c r="AD33" s="145">
        <f t="shared" si="1"/>
        <v>0</v>
      </c>
      <c r="AE33" s="145">
        <f t="shared" si="1"/>
        <v>0</v>
      </c>
      <c r="AF33" s="145">
        <f t="shared" si="1"/>
        <v>0</v>
      </c>
      <c r="AG33" s="145">
        <f t="shared" si="1"/>
        <v>0</v>
      </c>
      <c r="AH33" s="145">
        <f t="shared" si="1"/>
        <v>0</v>
      </c>
      <c r="AI33" s="145">
        <f t="shared" si="1"/>
        <v>0</v>
      </c>
      <c r="AJ33" s="145">
        <f t="shared" si="1"/>
        <v>0</v>
      </c>
      <c r="AK33" s="145">
        <f t="shared" si="1"/>
        <v>0</v>
      </c>
      <c r="AL33" s="145">
        <f t="shared" si="1"/>
        <v>0</v>
      </c>
      <c r="AM33" s="145">
        <f t="shared" si="1"/>
        <v>0</v>
      </c>
      <c r="AN33" s="145">
        <f t="shared" si="1"/>
        <v>0</v>
      </c>
      <c r="AO33" s="145">
        <f t="shared" si="1"/>
        <v>0</v>
      </c>
      <c r="AP33" s="145">
        <f t="shared" si="1"/>
        <v>0</v>
      </c>
      <c r="AQ33" s="145">
        <f t="shared" si="1"/>
        <v>0</v>
      </c>
      <c r="AR33" s="145">
        <f t="shared" si="1"/>
        <v>0</v>
      </c>
      <c r="AS33" s="145">
        <f t="shared" si="1"/>
        <v>0</v>
      </c>
      <c r="AT33" s="145">
        <f t="shared" si="1"/>
        <v>0</v>
      </c>
      <c r="AU33" s="145">
        <f t="shared" si="1"/>
        <v>0</v>
      </c>
      <c r="AV33" s="145">
        <f t="shared" si="1"/>
        <v>0</v>
      </c>
      <c r="AW33" s="84">
        <f t="shared" si="1"/>
        <v>0</v>
      </c>
      <c r="AX33" s="127">
        <f t="shared" si="1"/>
        <v>0</v>
      </c>
    </row>
    <row r="36" spans="1:50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X36"/>
  <sheetViews>
    <sheetView tabSelected="1" topLeftCell="E1" zoomScale="70" zoomScaleNormal="70" workbookViewId="0">
      <selection activeCell="U21" sqref="U21"/>
    </sheetView>
  </sheetViews>
  <sheetFormatPr defaultColWidth="15.7109375" defaultRowHeight="15" x14ac:dyDescent="0.25"/>
  <cols>
    <col min="1" max="49" width="15.7109375" style="35" customWidth="1"/>
    <col min="50" max="50" width="18.5703125" style="35" customWidth="1"/>
    <col min="51" max="66" width="15.7109375" style="35" customWidth="1"/>
    <col min="67" max="16384" width="15.7109375" style="35"/>
  </cols>
  <sheetData>
    <row r="1" spans="1:50" ht="19.5" customHeight="1" thickBot="1" x14ac:dyDescent="0.35">
      <c r="A1" s="154" t="s">
        <v>796</v>
      </c>
      <c r="B1" s="155"/>
      <c r="C1" s="155"/>
      <c r="D1" s="155"/>
      <c r="E1" s="15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32"/>
    </row>
    <row r="2" spans="1:50" ht="19.5" customHeight="1" thickBot="1" x14ac:dyDescent="0.35">
      <c r="A2" s="11" t="s">
        <v>1</v>
      </c>
      <c r="B2" s="89" t="s">
        <v>2</v>
      </c>
      <c r="C2" s="136" t="s">
        <v>736</v>
      </c>
      <c r="D2" s="136" t="s">
        <v>737</v>
      </c>
      <c r="E2" s="136" t="s">
        <v>797</v>
      </c>
      <c r="F2" s="136" t="s">
        <v>798</v>
      </c>
      <c r="G2" s="136" t="s">
        <v>819</v>
      </c>
      <c r="H2" s="136" t="s">
        <v>820</v>
      </c>
      <c r="I2" s="136" t="s">
        <v>821</v>
      </c>
      <c r="J2" s="136" t="s">
        <v>822</v>
      </c>
      <c r="K2" s="136" t="s">
        <v>713</v>
      </c>
      <c r="L2" s="136" t="s">
        <v>681</v>
      </c>
      <c r="M2" s="136" t="s">
        <v>727</v>
      </c>
      <c r="N2" s="136" t="s">
        <v>823</v>
      </c>
      <c r="O2" s="136" t="s">
        <v>750</v>
      </c>
      <c r="P2" s="136" t="s">
        <v>824</v>
      </c>
      <c r="Q2" s="136" t="s">
        <v>825</v>
      </c>
      <c r="R2" s="136" t="s">
        <v>826</v>
      </c>
      <c r="S2" s="136" t="s">
        <v>759</v>
      </c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 t="s">
        <v>770</v>
      </c>
      <c r="AV2" s="136" t="s">
        <v>771</v>
      </c>
      <c r="AW2" s="133" t="s">
        <v>751</v>
      </c>
      <c r="AX2" s="105" t="s">
        <v>753</v>
      </c>
    </row>
    <row r="3" spans="1:50" ht="19.5" customHeight="1" thickBot="1" x14ac:dyDescent="0.35">
      <c r="A3" s="157" t="s">
        <v>29</v>
      </c>
      <c r="B3" s="5"/>
      <c r="C3" s="146"/>
      <c r="D3" s="146"/>
      <c r="E3" s="147"/>
      <c r="F3" s="147"/>
      <c r="G3" s="147"/>
      <c r="H3" s="147"/>
      <c r="I3" s="147"/>
      <c r="J3" s="148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9"/>
      <c r="AA3" s="147"/>
      <c r="AB3" s="147"/>
      <c r="AC3" s="147"/>
      <c r="AD3" s="147"/>
      <c r="AE3" s="147"/>
      <c r="AF3" s="147"/>
      <c r="AG3" s="148"/>
      <c r="AH3" s="147"/>
      <c r="AI3" s="148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34">
        <f t="shared" ref="AW3:AW32" si="0">SUM(C3:AV3)</f>
        <v>0</v>
      </c>
      <c r="AX3" s="109">
        <f>IF(AW3&gt;7.5, AW3 - 7.5, )</f>
        <v>0</v>
      </c>
    </row>
    <row r="4" spans="1:50" ht="19.5" customHeight="1" thickBot="1" x14ac:dyDescent="0.35">
      <c r="A4" s="158"/>
      <c r="B4" s="5"/>
      <c r="C4" s="146"/>
      <c r="D4" s="146"/>
      <c r="E4" s="148"/>
      <c r="F4" s="148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7"/>
      <c r="AV4" s="147"/>
      <c r="AW4" s="134">
        <f t="shared" si="0"/>
        <v>0</v>
      </c>
      <c r="AX4" s="109">
        <f>IF(AW4&gt;7.5, AW4 - 7.5, )</f>
        <v>0</v>
      </c>
    </row>
    <row r="5" spans="1:50" ht="19.5" customHeight="1" thickBot="1" x14ac:dyDescent="0.35">
      <c r="A5" s="158"/>
      <c r="B5" s="5"/>
      <c r="C5" s="146"/>
      <c r="D5" s="147"/>
      <c r="E5" s="148"/>
      <c r="F5" s="148"/>
      <c r="G5" s="148"/>
      <c r="H5" s="147"/>
      <c r="I5" s="147"/>
      <c r="J5" s="148"/>
      <c r="K5" s="147"/>
      <c r="L5" s="147"/>
      <c r="M5" s="147"/>
      <c r="N5" s="147"/>
      <c r="O5" s="147"/>
      <c r="P5" s="147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7"/>
      <c r="AV5" s="147"/>
      <c r="AW5" s="134">
        <f t="shared" si="0"/>
        <v>0</v>
      </c>
      <c r="AX5" s="109">
        <f>IF(AW5&gt;7.5, AW5 - 7.5, )</f>
        <v>0</v>
      </c>
    </row>
    <row r="6" spans="1:50" ht="19.5" customHeight="1" thickBot="1" x14ac:dyDescent="0.35">
      <c r="A6" s="158"/>
      <c r="B6" s="5"/>
      <c r="C6" s="146"/>
      <c r="D6" s="148"/>
      <c r="E6" s="147"/>
      <c r="F6" s="147"/>
      <c r="G6" s="147"/>
      <c r="H6" s="148"/>
      <c r="I6" s="148"/>
      <c r="J6" s="147"/>
      <c r="K6" s="148"/>
      <c r="L6" s="148"/>
      <c r="M6" s="148"/>
      <c r="N6" s="148"/>
      <c r="O6" s="148"/>
      <c r="P6" s="148"/>
      <c r="Q6" s="147"/>
      <c r="R6" s="147"/>
      <c r="S6" s="147"/>
      <c r="T6" s="147"/>
      <c r="U6" s="147"/>
      <c r="V6" s="147"/>
      <c r="W6" s="147"/>
      <c r="X6" s="147"/>
      <c r="Y6" s="147"/>
      <c r="Z6" s="149"/>
      <c r="AA6" s="147"/>
      <c r="AB6" s="147"/>
      <c r="AC6" s="147"/>
      <c r="AD6" s="147"/>
      <c r="AE6" s="147"/>
      <c r="AF6" s="147"/>
      <c r="AG6" s="147"/>
      <c r="AH6" s="147"/>
      <c r="AI6" s="148"/>
      <c r="AJ6" s="147"/>
      <c r="AK6" s="147"/>
      <c r="AL6" s="147"/>
      <c r="AM6" s="147"/>
      <c r="AN6" s="147"/>
      <c r="AO6" s="148"/>
      <c r="AP6" s="148"/>
      <c r="AQ6" s="148"/>
      <c r="AR6" s="148"/>
      <c r="AS6" s="148"/>
      <c r="AT6" s="148"/>
      <c r="AU6" s="147"/>
      <c r="AV6" s="147"/>
      <c r="AW6" s="134">
        <f t="shared" si="0"/>
        <v>0</v>
      </c>
      <c r="AX6" s="109">
        <f>IF(AW6&gt;7.5, AW6 - 7.5, )</f>
        <v>0</v>
      </c>
    </row>
    <row r="7" spans="1:50" ht="19.5" customHeight="1" thickBot="1" x14ac:dyDescent="0.35">
      <c r="A7" s="158"/>
      <c r="B7" s="5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7"/>
      <c r="AV7" s="147"/>
      <c r="AW7" s="134">
        <f t="shared" si="0"/>
        <v>0</v>
      </c>
      <c r="AX7" s="109">
        <f>IF(AW7&gt;7.5, AW7 - 7.5, )</f>
        <v>0</v>
      </c>
    </row>
    <row r="8" spans="1:50" s="102" customFormat="1" ht="16.5" customHeight="1" thickTop="1" thickBot="1" x14ac:dyDescent="0.35">
      <c r="A8" s="158"/>
      <c r="B8" s="122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34">
        <f t="shared" si="0"/>
        <v>0</v>
      </c>
      <c r="AX8" s="111">
        <f>IF(AW8&gt;0, AW8, )</f>
        <v>0</v>
      </c>
    </row>
    <row r="9" spans="1:50" ht="20.25" customHeight="1" thickTop="1" thickBot="1" x14ac:dyDescent="0.35">
      <c r="A9" s="158"/>
      <c r="B9" s="5" t="s">
        <v>799</v>
      </c>
      <c r="C9" s="148">
        <v>0.47</v>
      </c>
      <c r="D9" s="148">
        <v>0.05</v>
      </c>
      <c r="E9" s="148">
        <v>1.53</v>
      </c>
      <c r="F9" s="148">
        <v>3.15</v>
      </c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53"/>
      <c r="AV9" s="153"/>
      <c r="AW9" s="134">
        <f t="shared" si="0"/>
        <v>5.1999999999999993</v>
      </c>
      <c r="AX9" s="109">
        <f>IF(AW9&gt;7.5, AW9 - 7.5, )</f>
        <v>0</v>
      </c>
    </row>
    <row r="10" spans="1:50" ht="19.5" customHeight="1" thickBot="1" x14ac:dyDescent="0.35">
      <c r="A10" s="158"/>
      <c r="B10" s="5" t="s">
        <v>800</v>
      </c>
      <c r="C10" s="146"/>
      <c r="D10" s="146">
        <v>5</v>
      </c>
      <c r="E10" s="148"/>
      <c r="F10" s="148"/>
      <c r="G10" s="148"/>
      <c r="H10" s="147"/>
      <c r="I10" s="147"/>
      <c r="J10" s="147"/>
      <c r="K10" s="147"/>
      <c r="L10" s="147"/>
      <c r="M10" s="147"/>
      <c r="N10" s="147"/>
      <c r="O10" s="147"/>
      <c r="P10" s="147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34">
        <f t="shared" si="0"/>
        <v>5</v>
      </c>
      <c r="AX10" s="109">
        <f>IF(AW10&gt;7.5, AW10 - 7.5, )</f>
        <v>0</v>
      </c>
    </row>
    <row r="11" spans="1:50" ht="19.5" customHeight="1" thickBot="1" x14ac:dyDescent="0.35">
      <c r="A11" s="158"/>
      <c r="B11" s="5" t="s">
        <v>801</v>
      </c>
      <c r="C11" s="146"/>
      <c r="D11" s="147">
        <v>2</v>
      </c>
      <c r="E11" s="148"/>
      <c r="F11" s="148"/>
      <c r="G11" s="148"/>
      <c r="H11" s="147">
        <v>1.5</v>
      </c>
      <c r="I11" s="147"/>
      <c r="J11" s="148"/>
      <c r="K11" s="147"/>
      <c r="L11" s="147"/>
      <c r="M11" s="147"/>
      <c r="N11" s="147"/>
      <c r="O11" s="147"/>
      <c r="P11" s="14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34">
        <f t="shared" si="0"/>
        <v>3.5</v>
      </c>
      <c r="AX11" s="109">
        <f>IF(AW11&gt;7.5, AW11 - 7.5, )</f>
        <v>0</v>
      </c>
    </row>
    <row r="12" spans="1:50" ht="19.5" customHeight="1" thickBot="1" x14ac:dyDescent="0.35">
      <c r="A12" s="158"/>
      <c r="B12" s="5" t="s">
        <v>802</v>
      </c>
      <c r="C12" s="146"/>
      <c r="D12" s="148">
        <v>4.5</v>
      </c>
      <c r="E12" s="148"/>
      <c r="F12" s="148"/>
      <c r="G12" s="148"/>
      <c r="H12" s="147"/>
      <c r="I12" s="148"/>
      <c r="J12" s="148"/>
      <c r="K12" s="147"/>
      <c r="L12" s="147"/>
      <c r="M12" s="147"/>
      <c r="N12" s="147"/>
      <c r="O12" s="147"/>
      <c r="P12" s="147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34">
        <f t="shared" si="0"/>
        <v>4.5</v>
      </c>
      <c r="AX12" s="109">
        <f>IF(AW12&gt;7.5, AW12 - 7.5, )</f>
        <v>0</v>
      </c>
    </row>
    <row r="13" spans="1:50" ht="19.5" customHeight="1" thickBot="1" x14ac:dyDescent="0.35">
      <c r="A13" s="158"/>
      <c r="B13" s="5" t="s">
        <v>803</v>
      </c>
      <c r="C13" s="148"/>
      <c r="D13" s="148"/>
      <c r="E13" s="148"/>
      <c r="F13" s="148"/>
      <c r="G13" s="148"/>
      <c r="H13" s="147"/>
      <c r="I13" s="148"/>
      <c r="J13" s="148"/>
      <c r="K13" s="147"/>
      <c r="L13" s="147"/>
      <c r="M13" s="147"/>
      <c r="N13" s="147"/>
      <c r="O13" s="147"/>
      <c r="P13" s="147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9"/>
      <c r="AN13" s="148"/>
      <c r="AO13" s="148"/>
      <c r="AP13" s="148"/>
      <c r="AQ13" s="148"/>
      <c r="AR13" s="148"/>
      <c r="AS13" s="148"/>
      <c r="AT13" s="148"/>
      <c r="AU13" s="148"/>
      <c r="AV13" s="148"/>
      <c r="AW13" s="134">
        <f t="shared" si="0"/>
        <v>0</v>
      </c>
      <c r="AX13" s="109">
        <f>IF(AW13&gt;7.5, AW13 - 7.5, )</f>
        <v>0</v>
      </c>
    </row>
    <row r="14" spans="1:50" s="102" customFormat="1" ht="16.5" customHeight="1" thickTop="1" thickBot="1" x14ac:dyDescent="0.35">
      <c r="A14" s="158"/>
      <c r="B14" s="122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34">
        <f t="shared" si="0"/>
        <v>0</v>
      </c>
      <c r="AX14" s="111">
        <f>IF(AW14&gt;0, AW14, )</f>
        <v>0</v>
      </c>
    </row>
    <row r="15" spans="1:50" ht="20.25" customHeight="1" thickTop="1" thickBot="1" x14ac:dyDescent="0.35">
      <c r="A15" s="158"/>
      <c r="B15" s="5" t="s">
        <v>804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34">
        <f t="shared" si="0"/>
        <v>0</v>
      </c>
      <c r="AX15" s="109">
        <f>IF(AW15&gt;7.5, AW15 - 7.5, )</f>
        <v>0</v>
      </c>
    </row>
    <row r="16" spans="1:50" ht="19.5" customHeight="1" thickBot="1" x14ac:dyDescent="0.35">
      <c r="A16" s="158"/>
      <c r="B16" s="5" t="s">
        <v>805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34">
        <f t="shared" si="0"/>
        <v>0</v>
      </c>
      <c r="AX16" s="109">
        <f>IF(AW16&gt;7.5, AW16 - 7.5, )</f>
        <v>0</v>
      </c>
    </row>
    <row r="17" spans="1:50" ht="19.5" customHeight="1" thickBot="1" x14ac:dyDescent="0.35">
      <c r="A17" s="158"/>
      <c r="B17" s="5" t="s">
        <v>806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34">
        <f t="shared" si="0"/>
        <v>0</v>
      </c>
      <c r="AX17" s="109">
        <f>IF(AW17&gt;7.5, AW17 - 7.5, )</f>
        <v>0</v>
      </c>
    </row>
    <row r="18" spans="1:50" ht="19.5" customHeight="1" thickBot="1" x14ac:dyDescent="0.35">
      <c r="A18" s="158"/>
      <c r="B18" s="5" t="s">
        <v>807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34">
        <f t="shared" si="0"/>
        <v>0</v>
      </c>
      <c r="AX18" s="109">
        <f>IF(AW18&gt;7.5, AW18 - 7.5, )</f>
        <v>0</v>
      </c>
    </row>
    <row r="19" spans="1:50" ht="19.5" customHeight="1" thickBot="1" x14ac:dyDescent="0.35">
      <c r="A19" s="158"/>
      <c r="B19" s="5" t="s">
        <v>808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34">
        <f t="shared" si="0"/>
        <v>0</v>
      </c>
      <c r="AX19" s="109">
        <f>IF(AW19&gt;7.5, AW19 - 7.5, )</f>
        <v>0</v>
      </c>
    </row>
    <row r="20" spans="1:50" s="102" customFormat="1" ht="16.5" customHeight="1" thickTop="1" thickBot="1" x14ac:dyDescent="0.35">
      <c r="A20" s="158"/>
      <c r="B20" s="122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34">
        <f t="shared" si="0"/>
        <v>0</v>
      </c>
      <c r="AX20" s="111">
        <f>IF(AW20&gt;0, AW20, )</f>
        <v>0</v>
      </c>
    </row>
    <row r="21" spans="1:50" ht="20.25" customHeight="1" thickTop="1" thickBot="1" x14ac:dyDescent="0.35">
      <c r="A21" s="158"/>
      <c r="B21" s="5" t="s">
        <v>809</v>
      </c>
      <c r="C21" s="151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34">
        <f t="shared" si="0"/>
        <v>0</v>
      </c>
      <c r="AX21" s="109">
        <f>IF(AW21&gt;7.5, AW21 - 7.5, )</f>
        <v>0</v>
      </c>
    </row>
    <row r="22" spans="1:50" ht="19.5" customHeight="1" thickBot="1" x14ac:dyDescent="0.35">
      <c r="A22" s="158"/>
      <c r="B22" s="5" t="s">
        <v>810</v>
      </c>
      <c r="C22" s="151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34">
        <f t="shared" si="0"/>
        <v>0</v>
      </c>
      <c r="AX22" s="109">
        <f>IF(AW22&gt;7.5, AW22 - 7.5, )</f>
        <v>0</v>
      </c>
    </row>
    <row r="23" spans="1:50" ht="19.5" customHeight="1" thickBot="1" x14ac:dyDescent="0.35">
      <c r="A23" s="158"/>
      <c r="B23" s="5" t="s">
        <v>811</v>
      </c>
      <c r="C23" s="151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34">
        <f t="shared" si="0"/>
        <v>0</v>
      </c>
      <c r="AX23" s="109">
        <f>IF(AW23&gt;7.5, AW23 - 7.5, )</f>
        <v>0</v>
      </c>
    </row>
    <row r="24" spans="1:50" ht="19.5" customHeight="1" thickBot="1" x14ac:dyDescent="0.35">
      <c r="A24" s="158"/>
      <c r="B24" s="5" t="s">
        <v>812</v>
      </c>
      <c r="C24" s="151"/>
      <c r="D24" s="148">
        <v>1</v>
      </c>
      <c r="E24" s="148"/>
      <c r="F24" s="148"/>
      <c r="G24" s="148">
        <v>5</v>
      </c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34">
        <f t="shared" si="0"/>
        <v>6</v>
      </c>
      <c r="AX24" s="109">
        <f>IF(AW24&gt;7.5, AW24 - 7.5, )</f>
        <v>0</v>
      </c>
    </row>
    <row r="25" spans="1:50" ht="19.5" customHeight="1" thickBot="1" x14ac:dyDescent="0.35">
      <c r="A25" s="158"/>
      <c r="B25" s="5" t="s">
        <v>813</v>
      </c>
      <c r="C25" s="151"/>
      <c r="D25" s="148">
        <v>2</v>
      </c>
      <c r="E25" s="148"/>
      <c r="F25" s="148"/>
      <c r="G25" s="148"/>
      <c r="H25" s="148"/>
      <c r="I25" s="148"/>
      <c r="J25" s="148"/>
      <c r="K25" s="148"/>
      <c r="L25" s="148">
        <v>1.5</v>
      </c>
      <c r="M25" s="148"/>
      <c r="N25" s="148">
        <v>1.5</v>
      </c>
      <c r="O25" s="148">
        <v>2</v>
      </c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34">
        <f t="shared" si="0"/>
        <v>7</v>
      </c>
      <c r="AX25" s="109">
        <f>IF(AW25&gt;7.5, AW25 - 7.5, )</f>
        <v>0</v>
      </c>
    </row>
    <row r="26" spans="1:50" s="102" customFormat="1" ht="16.5" customHeight="1" thickTop="1" thickBot="1" x14ac:dyDescent="0.35">
      <c r="A26" s="158"/>
      <c r="B26" s="122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34">
        <f t="shared" si="0"/>
        <v>0</v>
      </c>
      <c r="AX26" s="111">
        <f>IF(AW26&gt;0, AW26, )</f>
        <v>0</v>
      </c>
    </row>
    <row r="27" spans="1:50" ht="20.25" customHeight="1" thickTop="1" thickBot="1" x14ac:dyDescent="0.35">
      <c r="A27" s="158"/>
      <c r="B27" s="5" t="s">
        <v>814</v>
      </c>
      <c r="C27" s="151"/>
      <c r="D27" s="151"/>
      <c r="E27" s="151"/>
      <c r="F27" s="151"/>
      <c r="G27" s="151"/>
      <c r="H27" s="151"/>
      <c r="I27" s="151"/>
      <c r="J27" s="151">
        <v>0.5</v>
      </c>
      <c r="K27" s="136">
        <v>2</v>
      </c>
      <c r="L27" s="136">
        <v>2</v>
      </c>
      <c r="M27" s="136">
        <v>3</v>
      </c>
      <c r="N27" s="136"/>
      <c r="O27" s="136"/>
      <c r="P27" s="136"/>
      <c r="Q27" s="151"/>
      <c r="R27" s="151"/>
      <c r="S27" s="151"/>
      <c r="T27" s="151"/>
      <c r="U27" s="151"/>
      <c r="V27" s="151"/>
      <c r="W27" s="148"/>
      <c r="X27" s="148"/>
      <c r="Y27" s="148"/>
      <c r="Z27" s="148"/>
      <c r="AA27" s="148"/>
      <c r="AB27" s="148"/>
      <c r="AC27" s="148"/>
      <c r="AD27" s="148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48"/>
      <c r="AR27" s="148"/>
      <c r="AS27" s="148"/>
      <c r="AT27" s="148"/>
      <c r="AU27" s="148"/>
      <c r="AV27" s="148"/>
      <c r="AW27" s="134">
        <f t="shared" si="0"/>
        <v>7.5</v>
      </c>
      <c r="AX27" s="109">
        <f>IF(AW27&gt;7.5, AW27 - 7.5, )</f>
        <v>0</v>
      </c>
    </row>
    <row r="28" spans="1:50" ht="19.5" customHeight="1" thickBot="1" x14ac:dyDescent="0.35">
      <c r="A28" s="158"/>
      <c r="B28" s="5" t="s">
        <v>815</v>
      </c>
      <c r="C28" s="151"/>
      <c r="D28" s="151"/>
      <c r="E28" s="151"/>
      <c r="F28" s="151"/>
      <c r="G28" s="151"/>
      <c r="H28" s="151"/>
      <c r="I28" s="151">
        <v>7.5</v>
      </c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48"/>
      <c r="X28" s="148"/>
      <c r="Y28" s="148"/>
      <c r="Z28" s="148"/>
      <c r="AA28" s="148"/>
      <c r="AB28" s="148"/>
      <c r="AC28" s="148"/>
      <c r="AD28" s="148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48"/>
      <c r="AR28" s="148"/>
      <c r="AS28" s="148"/>
      <c r="AT28" s="148"/>
      <c r="AU28" s="148"/>
      <c r="AV28" s="148"/>
      <c r="AW28" s="134">
        <f t="shared" si="0"/>
        <v>7.5</v>
      </c>
      <c r="AX28" s="109">
        <f>IF(AW28&gt;7.5, AW28 - 7.5, )</f>
        <v>0</v>
      </c>
    </row>
    <row r="29" spans="1:50" ht="19.5" customHeight="1" thickBot="1" x14ac:dyDescent="0.35">
      <c r="A29" s="158"/>
      <c r="B29" s="5" t="s">
        <v>816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>
        <v>3</v>
      </c>
      <c r="Q29" s="148">
        <v>3</v>
      </c>
      <c r="R29" s="148">
        <v>0.5</v>
      </c>
      <c r="S29" s="148">
        <v>1</v>
      </c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34">
        <f t="shared" si="0"/>
        <v>7.5</v>
      </c>
      <c r="AX29" s="109">
        <f>IF(AW29&gt;7.5, AW29 - 7.5, )</f>
        <v>0</v>
      </c>
    </row>
    <row r="30" spans="1:50" ht="19.5" customHeight="1" thickBot="1" x14ac:dyDescent="0.35">
      <c r="A30" s="158"/>
      <c r="B30" s="5" t="s">
        <v>817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34">
        <f t="shared" si="0"/>
        <v>0</v>
      </c>
      <c r="AX30" s="109">
        <f>IF(AW30&gt;7.5, AW30 - 7.5, )</f>
        <v>0</v>
      </c>
    </row>
    <row r="31" spans="1:50" ht="19.5" customHeight="1" thickBot="1" x14ac:dyDescent="0.35">
      <c r="A31" s="158"/>
      <c r="B31" s="5" t="s">
        <v>818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51"/>
      <c r="AR31" s="151"/>
      <c r="AS31" s="148"/>
      <c r="AT31" s="148"/>
      <c r="AU31" s="148"/>
      <c r="AV31" s="148"/>
      <c r="AW31" s="134">
        <f t="shared" si="0"/>
        <v>0</v>
      </c>
      <c r="AX31" s="109">
        <f>IF(AW31&gt;7.5, AW31 - 7.5, )</f>
        <v>0</v>
      </c>
    </row>
    <row r="32" spans="1:50" s="102" customFormat="1" ht="16.5" customHeight="1" thickTop="1" thickBot="1" x14ac:dyDescent="0.35">
      <c r="A32" s="159"/>
      <c r="B32" s="101"/>
      <c r="C32" s="150">
        <v>1</v>
      </c>
      <c r="D32" s="150">
        <v>2</v>
      </c>
      <c r="E32" s="150">
        <v>1</v>
      </c>
      <c r="F32" s="150">
        <v>1</v>
      </c>
      <c r="G32" s="150">
        <v>1</v>
      </c>
      <c r="H32" s="150">
        <v>1</v>
      </c>
      <c r="I32" s="150">
        <v>1</v>
      </c>
      <c r="J32" s="150">
        <v>1</v>
      </c>
      <c r="K32" s="150">
        <v>1</v>
      </c>
      <c r="L32" s="150">
        <v>1</v>
      </c>
      <c r="M32" s="150">
        <v>1</v>
      </c>
      <c r="N32" s="150">
        <v>0.6</v>
      </c>
      <c r="O32" s="150">
        <v>0.7</v>
      </c>
      <c r="P32" s="150">
        <v>0.5</v>
      </c>
      <c r="Q32" s="150">
        <v>1</v>
      </c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34">
        <f t="shared" si="0"/>
        <v>14.799999999999999</v>
      </c>
      <c r="AX32" s="111"/>
    </row>
    <row r="33" spans="1:50" ht="19.5" customHeight="1" thickBot="1" x14ac:dyDescent="0.35">
      <c r="A33" s="39" t="s">
        <v>30</v>
      </c>
      <c r="B33" s="41"/>
      <c r="C33" s="152">
        <f t="shared" ref="C33:AX33" si="1">SUM(C3:C32)</f>
        <v>1.47</v>
      </c>
      <c r="D33" s="152">
        <f t="shared" si="1"/>
        <v>16.55</v>
      </c>
      <c r="E33" s="152">
        <f>SUM(E25:E32)</f>
        <v>1</v>
      </c>
      <c r="F33" s="152">
        <f>SUM(F25:F32)</f>
        <v>1</v>
      </c>
      <c r="G33" s="152">
        <f>SUM(G25:G32)</f>
        <v>1</v>
      </c>
      <c r="H33" s="152">
        <f t="shared" si="1"/>
        <v>2.5</v>
      </c>
      <c r="I33" s="152">
        <f t="shared" si="1"/>
        <v>8.5</v>
      </c>
      <c r="J33" s="152">
        <f t="shared" si="1"/>
        <v>1.5</v>
      </c>
      <c r="K33" s="152">
        <f t="shared" si="1"/>
        <v>3</v>
      </c>
      <c r="L33" s="152">
        <f t="shared" si="1"/>
        <v>4.5</v>
      </c>
      <c r="M33" s="152">
        <f t="shared" si="1"/>
        <v>4</v>
      </c>
      <c r="N33" s="152">
        <f t="shared" si="1"/>
        <v>2.1</v>
      </c>
      <c r="O33" s="152">
        <f t="shared" si="1"/>
        <v>2.7</v>
      </c>
      <c r="P33" s="152">
        <f t="shared" si="1"/>
        <v>3.5</v>
      </c>
      <c r="Q33" s="152">
        <f t="shared" si="1"/>
        <v>4</v>
      </c>
      <c r="R33" s="152">
        <f t="shared" si="1"/>
        <v>0.5</v>
      </c>
      <c r="S33" s="152">
        <f t="shared" si="1"/>
        <v>1</v>
      </c>
      <c r="T33" s="152">
        <f t="shared" si="1"/>
        <v>0</v>
      </c>
      <c r="U33" s="152">
        <f t="shared" si="1"/>
        <v>0</v>
      </c>
      <c r="V33" s="152">
        <f t="shared" si="1"/>
        <v>0</v>
      </c>
      <c r="W33" s="152">
        <f t="shared" si="1"/>
        <v>0</v>
      </c>
      <c r="X33" s="152">
        <f t="shared" si="1"/>
        <v>0</v>
      </c>
      <c r="Y33" s="152">
        <f t="shared" si="1"/>
        <v>0</v>
      </c>
      <c r="Z33" s="152">
        <f t="shared" si="1"/>
        <v>0</v>
      </c>
      <c r="AA33" s="152">
        <f t="shared" si="1"/>
        <v>0</v>
      </c>
      <c r="AB33" s="152">
        <f t="shared" si="1"/>
        <v>0</v>
      </c>
      <c r="AC33" s="152">
        <f t="shared" si="1"/>
        <v>0</v>
      </c>
      <c r="AD33" s="152">
        <f t="shared" si="1"/>
        <v>0</v>
      </c>
      <c r="AE33" s="152">
        <f t="shared" si="1"/>
        <v>0</v>
      </c>
      <c r="AF33" s="152">
        <f t="shared" si="1"/>
        <v>0</v>
      </c>
      <c r="AG33" s="152">
        <f t="shared" si="1"/>
        <v>0</v>
      </c>
      <c r="AH33" s="152">
        <f t="shared" si="1"/>
        <v>0</v>
      </c>
      <c r="AI33" s="152">
        <f t="shared" si="1"/>
        <v>0</v>
      </c>
      <c r="AJ33" s="152">
        <f t="shared" si="1"/>
        <v>0</v>
      </c>
      <c r="AK33" s="152">
        <f t="shared" si="1"/>
        <v>0</v>
      </c>
      <c r="AL33" s="152">
        <f t="shared" si="1"/>
        <v>0</v>
      </c>
      <c r="AM33" s="152">
        <f t="shared" si="1"/>
        <v>0</v>
      </c>
      <c r="AN33" s="152">
        <f t="shared" si="1"/>
        <v>0</v>
      </c>
      <c r="AO33" s="152">
        <f t="shared" si="1"/>
        <v>0</v>
      </c>
      <c r="AP33" s="152">
        <f t="shared" si="1"/>
        <v>0</v>
      </c>
      <c r="AQ33" s="152">
        <f t="shared" si="1"/>
        <v>0</v>
      </c>
      <c r="AR33" s="152">
        <f t="shared" si="1"/>
        <v>0</v>
      </c>
      <c r="AS33" s="152">
        <f t="shared" si="1"/>
        <v>0</v>
      </c>
      <c r="AT33" s="152">
        <f t="shared" si="1"/>
        <v>0</v>
      </c>
      <c r="AU33" s="152">
        <f t="shared" si="1"/>
        <v>0</v>
      </c>
      <c r="AV33" s="152">
        <f t="shared" si="1"/>
        <v>0</v>
      </c>
      <c r="AW33" s="84">
        <f t="shared" si="1"/>
        <v>68.5</v>
      </c>
      <c r="AX33" s="127">
        <f t="shared" si="1"/>
        <v>0</v>
      </c>
    </row>
    <row r="36" spans="1:50" ht="26.25" customHeight="1" x14ac:dyDescent="0.4">
      <c r="E36" s="131"/>
      <c r="F36" s="131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6"/>
  <dimension ref="A1:AV32"/>
  <sheetViews>
    <sheetView zoomScale="70" zoomScaleNormal="70" workbookViewId="0">
      <selection activeCell="C3" sqref="C3"/>
    </sheetView>
  </sheetViews>
  <sheetFormatPr defaultColWidth="15.7109375" defaultRowHeight="15" x14ac:dyDescent="0.25"/>
  <cols>
    <col min="1" max="16" width="15.7109375" style="35" customWidth="1"/>
    <col min="17" max="16384" width="15.7109375" style="35"/>
  </cols>
  <sheetData>
    <row r="1" spans="1:48" ht="19.5" customHeight="1" thickBot="1" x14ac:dyDescent="0.35">
      <c r="A1" s="154" t="s">
        <v>108</v>
      </c>
      <c r="B1" s="155"/>
      <c r="C1" s="155"/>
      <c r="D1" s="155"/>
      <c r="E1" s="15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ht="19.5" customHeight="1" thickBot="1" x14ac:dyDescent="0.35">
      <c r="A2" s="11" t="s">
        <v>1</v>
      </c>
      <c r="B2" s="10" t="s">
        <v>2</v>
      </c>
      <c r="C2" s="89" t="s">
        <v>106</v>
      </c>
      <c r="D2" s="89" t="s">
        <v>109</v>
      </c>
      <c r="E2" s="89" t="s">
        <v>98</v>
      </c>
      <c r="F2" s="89" t="s">
        <v>50</v>
      </c>
      <c r="G2" s="89" t="s">
        <v>3</v>
      </c>
      <c r="H2" s="89" t="s">
        <v>8</v>
      </c>
      <c r="I2" s="89" t="s">
        <v>13</v>
      </c>
      <c r="J2" s="89" t="s">
        <v>104</v>
      </c>
      <c r="K2" s="89" t="s">
        <v>101</v>
      </c>
      <c r="L2" s="89" t="s">
        <v>74</v>
      </c>
      <c r="M2" s="89" t="s">
        <v>95</v>
      </c>
      <c r="N2" s="89" t="s">
        <v>110</v>
      </c>
      <c r="O2" s="89" t="s">
        <v>111</v>
      </c>
      <c r="P2" s="89" t="s">
        <v>112</v>
      </c>
      <c r="Q2" s="89" t="s">
        <v>113</v>
      </c>
      <c r="R2" s="89" t="s">
        <v>99</v>
      </c>
      <c r="S2" s="89" t="s">
        <v>10</v>
      </c>
      <c r="T2" s="89" t="s">
        <v>114</v>
      </c>
      <c r="U2" s="89" t="s">
        <v>115</v>
      </c>
      <c r="V2" s="89" t="s">
        <v>116</v>
      </c>
      <c r="W2" s="89" t="s">
        <v>117</v>
      </c>
      <c r="X2" s="89" t="s">
        <v>118</v>
      </c>
      <c r="Y2" s="89" t="s">
        <v>119</v>
      </c>
      <c r="Z2" s="89" t="s">
        <v>120</v>
      </c>
      <c r="AA2" s="89" t="s">
        <v>121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12" t="s">
        <v>28</v>
      </c>
    </row>
    <row r="3" spans="1:48" ht="19.5" customHeight="1" thickBot="1" x14ac:dyDescent="0.35">
      <c r="A3" s="157" t="s">
        <v>29</v>
      </c>
      <c r="B3" s="9"/>
      <c r="C3" s="30">
        <v>0.5</v>
      </c>
      <c r="D3" s="3">
        <v>0.5</v>
      </c>
      <c r="E3" s="3">
        <v>0.5</v>
      </c>
      <c r="F3" s="3">
        <v>1</v>
      </c>
      <c r="G3" s="3">
        <v>0.5</v>
      </c>
      <c r="H3" s="20">
        <v>0.5</v>
      </c>
      <c r="I3" s="3">
        <v>1</v>
      </c>
      <c r="J3" s="3">
        <v>0.5</v>
      </c>
      <c r="K3" s="3">
        <v>0.5</v>
      </c>
      <c r="L3" s="3">
        <v>0.5</v>
      </c>
      <c r="M3" s="3">
        <v>1</v>
      </c>
      <c r="N3" s="3">
        <v>0.5</v>
      </c>
      <c r="O3" s="3">
        <v>0.5</v>
      </c>
      <c r="P3" s="3">
        <v>1</v>
      </c>
      <c r="Q3" s="3">
        <v>0.5</v>
      </c>
      <c r="R3" s="3">
        <v>1</v>
      </c>
      <c r="S3" s="3">
        <v>1</v>
      </c>
      <c r="T3" s="3">
        <v>1</v>
      </c>
      <c r="U3" s="3">
        <v>1</v>
      </c>
      <c r="V3" s="3">
        <v>0.5</v>
      </c>
      <c r="W3" s="3">
        <v>0.5</v>
      </c>
      <c r="X3" s="3">
        <v>1</v>
      </c>
      <c r="Y3" s="3">
        <v>1</v>
      </c>
      <c r="Z3" s="3">
        <v>0.5</v>
      </c>
      <c r="AA3" s="3">
        <v>0.5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13">
        <f t="shared" ref="AV3:AV31" si="0">SUM(C3:AU3)</f>
        <v>17.5</v>
      </c>
    </row>
    <row r="4" spans="1:48" ht="19.5" customHeight="1" thickBot="1" x14ac:dyDescent="0.35">
      <c r="A4" s="158"/>
      <c r="B4" s="9"/>
      <c r="C4" s="31"/>
      <c r="D4" s="37"/>
      <c r="E4" s="37"/>
      <c r="F4" s="37"/>
      <c r="G4" s="37"/>
      <c r="H4" s="2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13">
        <f t="shared" si="0"/>
        <v>0</v>
      </c>
    </row>
    <row r="5" spans="1:48" ht="19.5" customHeight="1" thickBot="1" x14ac:dyDescent="0.35">
      <c r="A5" s="158"/>
      <c r="B5" s="9"/>
      <c r="C5" s="31"/>
      <c r="D5" s="37"/>
      <c r="E5" s="37"/>
      <c r="F5" s="37"/>
      <c r="G5" s="37"/>
      <c r="H5" s="2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13">
        <f t="shared" si="0"/>
        <v>0</v>
      </c>
    </row>
    <row r="6" spans="1:48" ht="19.5" customHeight="1" thickBot="1" x14ac:dyDescent="0.35">
      <c r="A6" s="158"/>
      <c r="B6" s="9"/>
      <c r="C6" s="31"/>
      <c r="D6" s="27"/>
      <c r="E6" s="37"/>
      <c r="F6" s="37"/>
      <c r="G6" s="37"/>
      <c r="H6" s="2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13">
        <f t="shared" si="0"/>
        <v>0</v>
      </c>
    </row>
    <row r="7" spans="1:48" ht="18.75" customHeight="1" x14ac:dyDescent="0.3">
      <c r="A7" s="158"/>
      <c r="B7" s="9">
        <v>43525</v>
      </c>
      <c r="C7" s="25">
        <v>1</v>
      </c>
      <c r="D7" s="27">
        <v>1</v>
      </c>
      <c r="E7" s="27">
        <v>3</v>
      </c>
      <c r="F7" s="37"/>
      <c r="G7" s="37"/>
      <c r="H7" s="27"/>
      <c r="I7" s="2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13">
        <f t="shared" si="0"/>
        <v>5</v>
      </c>
    </row>
    <row r="8" spans="1:48" s="34" customFormat="1" ht="18.75" customHeight="1" x14ac:dyDescent="0.3">
      <c r="A8" s="158"/>
      <c r="B8" s="15"/>
      <c r="C8" s="21"/>
      <c r="D8" s="22"/>
      <c r="E8" s="22"/>
      <c r="F8" s="22"/>
      <c r="G8" s="4"/>
      <c r="H8" s="22"/>
      <c r="I8" s="2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6">
        <f t="shared" si="0"/>
        <v>0</v>
      </c>
    </row>
    <row r="9" spans="1:48" ht="18.75" customHeight="1" x14ac:dyDescent="0.3">
      <c r="A9" s="158"/>
      <c r="B9" s="5">
        <v>43528</v>
      </c>
      <c r="C9" s="25"/>
      <c r="D9" s="27"/>
      <c r="E9" s="27">
        <v>3</v>
      </c>
      <c r="F9" s="27">
        <v>4</v>
      </c>
      <c r="G9" s="27">
        <v>0.5</v>
      </c>
      <c r="H9" s="27"/>
      <c r="I9" s="2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13">
        <f t="shared" si="0"/>
        <v>7.5</v>
      </c>
    </row>
    <row r="10" spans="1:48" ht="18.75" customHeight="1" x14ac:dyDescent="0.3">
      <c r="A10" s="158"/>
      <c r="B10" s="5">
        <v>43529</v>
      </c>
      <c r="C10" s="25">
        <v>0.5</v>
      </c>
      <c r="D10" s="27">
        <v>2</v>
      </c>
      <c r="E10" s="27"/>
      <c r="F10" s="27"/>
      <c r="G10" s="27"/>
      <c r="H10" s="27">
        <v>4</v>
      </c>
      <c r="I10" s="27">
        <v>0.5</v>
      </c>
      <c r="J10" s="2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13">
        <f t="shared" si="0"/>
        <v>7</v>
      </c>
    </row>
    <row r="11" spans="1:48" ht="18.75" customHeight="1" x14ac:dyDescent="0.3">
      <c r="A11" s="158"/>
      <c r="B11" s="5">
        <v>43530</v>
      </c>
      <c r="C11" s="25"/>
      <c r="D11" s="27"/>
      <c r="E11" s="27"/>
      <c r="F11" s="27">
        <v>5</v>
      </c>
      <c r="G11" s="27"/>
      <c r="H11" s="27"/>
      <c r="I11" s="27"/>
      <c r="J11" s="27">
        <v>2.5</v>
      </c>
      <c r="K11" s="37"/>
      <c r="L11" s="2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13">
        <f t="shared" si="0"/>
        <v>7.5</v>
      </c>
    </row>
    <row r="12" spans="1:48" ht="18.75" customHeight="1" x14ac:dyDescent="0.3">
      <c r="A12" s="158"/>
      <c r="B12" s="5">
        <v>43531</v>
      </c>
      <c r="C12" s="25"/>
      <c r="D12" s="27"/>
      <c r="E12" s="27"/>
      <c r="F12" s="27">
        <v>5</v>
      </c>
      <c r="G12" s="27"/>
      <c r="H12" s="27"/>
      <c r="I12" s="27"/>
      <c r="J12" s="27"/>
      <c r="K12" s="27">
        <v>1</v>
      </c>
      <c r="L12" s="27"/>
      <c r="M12" s="37"/>
      <c r="N12" s="2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13">
        <f t="shared" si="0"/>
        <v>6</v>
      </c>
    </row>
    <row r="13" spans="1:48" ht="18.75" customHeight="1" x14ac:dyDescent="0.3">
      <c r="A13" s="158"/>
      <c r="B13" s="5">
        <v>43532</v>
      </c>
      <c r="C13" s="25"/>
      <c r="D13" s="27"/>
      <c r="E13" s="27"/>
      <c r="F13" s="27">
        <v>1</v>
      </c>
      <c r="G13" s="27"/>
      <c r="H13" s="27"/>
      <c r="I13" s="27">
        <v>0.25</v>
      </c>
      <c r="J13" s="27"/>
      <c r="K13" s="27"/>
      <c r="L13" s="27">
        <v>3</v>
      </c>
      <c r="M13" s="27">
        <v>2</v>
      </c>
      <c r="N13" s="27">
        <v>0.75</v>
      </c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13">
        <f t="shared" si="0"/>
        <v>7</v>
      </c>
    </row>
    <row r="14" spans="1:48" s="34" customFormat="1" ht="18.75" customHeight="1" x14ac:dyDescent="0.3">
      <c r="A14" s="158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16">
        <f t="shared" si="0"/>
        <v>0</v>
      </c>
    </row>
    <row r="15" spans="1:48" ht="18.75" customHeight="1" x14ac:dyDescent="0.3">
      <c r="A15" s="158"/>
      <c r="B15" s="5">
        <v>43535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13">
        <f t="shared" si="0"/>
        <v>0</v>
      </c>
    </row>
    <row r="16" spans="1:48" ht="18.75" customHeight="1" x14ac:dyDescent="0.3">
      <c r="A16" s="158"/>
      <c r="B16" s="5">
        <v>43536</v>
      </c>
      <c r="C16" s="25"/>
      <c r="D16" s="27"/>
      <c r="E16" s="27"/>
      <c r="F16" s="27">
        <v>2.5</v>
      </c>
      <c r="G16" s="27"/>
      <c r="H16" s="27"/>
      <c r="I16" s="27"/>
      <c r="J16" s="27"/>
      <c r="K16" s="27"/>
      <c r="L16" s="27"/>
      <c r="M16" s="27">
        <v>3</v>
      </c>
      <c r="N16" s="27"/>
      <c r="O16" s="27">
        <v>2</v>
      </c>
      <c r="P16" s="27"/>
      <c r="Q16" s="2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13">
        <f t="shared" si="0"/>
        <v>7.5</v>
      </c>
    </row>
    <row r="17" spans="1:48" ht="18.75" customHeight="1" x14ac:dyDescent="0.3">
      <c r="A17" s="158"/>
      <c r="B17" s="5">
        <v>43537</v>
      </c>
      <c r="C17" s="25"/>
      <c r="D17" s="27"/>
      <c r="E17" s="27">
        <v>4</v>
      </c>
      <c r="F17" s="27">
        <v>2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13">
        <f t="shared" si="0"/>
        <v>6</v>
      </c>
    </row>
    <row r="18" spans="1:48" ht="18.75" customHeight="1" x14ac:dyDescent="0.3">
      <c r="A18" s="158"/>
      <c r="B18" s="5">
        <v>43538</v>
      </c>
      <c r="C18" s="25"/>
      <c r="D18" s="27"/>
      <c r="E18" s="27"/>
      <c r="F18" s="27">
        <v>4</v>
      </c>
      <c r="G18" s="27"/>
      <c r="H18" s="27"/>
      <c r="I18" s="27">
        <v>1</v>
      </c>
      <c r="J18" s="27"/>
      <c r="K18" s="27"/>
      <c r="L18" s="27"/>
      <c r="M18" s="27"/>
      <c r="N18" s="27"/>
      <c r="O18" s="27"/>
      <c r="P18" s="27">
        <v>2</v>
      </c>
      <c r="Q18" s="27"/>
      <c r="R18" s="27"/>
      <c r="S18" s="37"/>
      <c r="T18" s="37"/>
      <c r="U18" s="37"/>
      <c r="V18" s="37"/>
      <c r="W18" s="3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13">
        <f t="shared" si="0"/>
        <v>7</v>
      </c>
    </row>
    <row r="19" spans="1:48" ht="18.75" customHeight="1" x14ac:dyDescent="0.3">
      <c r="A19" s="158"/>
      <c r="B19" s="5">
        <v>43539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>
        <v>1</v>
      </c>
      <c r="Q19" s="27">
        <v>2</v>
      </c>
      <c r="R19" s="27">
        <v>3</v>
      </c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13">
        <f t="shared" si="0"/>
        <v>6</v>
      </c>
    </row>
    <row r="20" spans="1:48" s="34" customFormat="1" ht="18.75" customHeight="1" x14ac:dyDescent="0.3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4"/>
      <c r="T20" s="22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16">
        <f t="shared" si="0"/>
        <v>0</v>
      </c>
    </row>
    <row r="21" spans="1:48" ht="18.75" customHeight="1" x14ac:dyDescent="0.3">
      <c r="A21" s="158"/>
      <c r="B21" s="5">
        <v>43542</v>
      </c>
      <c r="C21" s="25"/>
      <c r="D21" s="27"/>
      <c r="E21" s="27"/>
      <c r="F21" s="27"/>
      <c r="G21" s="27"/>
      <c r="H21" s="27"/>
      <c r="I21" s="27"/>
      <c r="J21" s="27"/>
      <c r="K21" s="27">
        <v>1</v>
      </c>
      <c r="L21" s="27"/>
      <c r="M21" s="27"/>
      <c r="N21" s="27"/>
      <c r="O21" s="27"/>
      <c r="P21" s="27"/>
      <c r="Q21" s="27"/>
      <c r="R21" s="27">
        <v>7</v>
      </c>
      <c r="S21" s="27">
        <v>0.5</v>
      </c>
      <c r="T21" s="2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13">
        <f t="shared" si="0"/>
        <v>8.5</v>
      </c>
    </row>
    <row r="22" spans="1:48" ht="18.75" customHeight="1" x14ac:dyDescent="0.3">
      <c r="A22" s="158"/>
      <c r="B22" s="5">
        <v>43543</v>
      </c>
      <c r="C22" s="25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>
        <v>5.5</v>
      </c>
      <c r="S22" s="27"/>
      <c r="T22" s="27">
        <v>2</v>
      </c>
      <c r="U22" s="2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13">
        <f t="shared" si="0"/>
        <v>7.5</v>
      </c>
    </row>
    <row r="23" spans="1:48" ht="18.75" customHeight="1" x14ac:dyDescent="0.3">
      <c r="A23" s="158"/>
      <c r="B23" s="5">
        <v>43544</v>
      </c>
      <c r="C23" s="25"/>
      <c r="D23" s="27"/>
      <c r="E23" s="27"/>
      <c r="F23" s="27">
        <v>2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>
        <v>3</v>
      </c>
      <c r="S23" s="27"/>
      <c r="T23" s="27">
        <v>1.5</v>
      </c>
      <c r="U23" s="27">
        <v>1</v>
      </c>
      <c r="V23" s="2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13">
        <f t="shared" si="0"/>
        <v>7.5</v>
      </c>
    </row>
    <row r="24" spans="1:48" ht="18.75" customHeight="1" x14ac:dyDescent="0.3">
      <c r="A24" s="158"/>
      <c r="B24" s="5">
        <v>43545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>
        <v>2</v>
      </c>
      <c r="V24" s="27">
        <v>2.5</v>
      </c>
      <c r="W24" s="27">
        <v>2</v>
      </c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13">
        <f t="shared" si="0"/>
        <v>6.5</v>
      </c>
    </row>
    <row r="25" spans="1:48" ht="18.75" customHeight="1" x14ac:dyDescent="0.3">
      <c r="A25" s="158"/>
      <c r="B25" s="5">
        <v>43546</v>
      </c>
      <c r="C25" s="25"/>
      <c r="D25" s="27"/>
      <c r="E25" s="27"/>
      <c r="F25" s="27">
        <v>2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>
        <v>5</v>
      </c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13">
        <f t="shared" si="0"/>
        <v>7</v>
      </c>
    </row>
    <row r="26" spans="1:48" s="34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16">
        <f t="shared" si="0"/>
        <v>0</v>
      </c>
    </row>
    <row r="27" spans="1:48" ht="18.75" customHeight="1" x14ac:dyDescent="0.3">
      <c r="A27" s="158"/>
      <c r="B27" s="5">
        <v>43549</v>
      </c>
      <c r="C27" s="25">
        <v>2.5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>
        <v>2</v>
      </c>
      <c r="V27" s="27"/>
      <c r="W27" s="27"/>
      <c r="X27" s="27">
        <v>3</v>
      </c>
      <c r="Y27" s="27"/>
      <c r="Z27" s="2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13">
        <f t="shared" si="0"/>
        <v>7.5</v>
      </c>
    </row>
    <row r="28" spans="1:48" ht="18.75" customHeight="1" x14ac:dyDescent="0.3">
      <c r="A28" s="158"/>
      <c r="B28" s="5">
        <v>43550</v>
      </c>
      <c r="C28" s="25">
        <v>1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>
        <v>4.5</v>
      </c>
      <c r="Z28" s="27">
        <v>2</v>
      </c>
      <c r="AA28" s="2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8"/>
      <c r="AV28" s="13">
        <f t="shared" si="0"/>
        <v>7.5</v>
      </c>
    </row>
    <row r="29" spans="1:48" ht="18.75" customHeight="1" x14ac:dyDescent="0.3">
      <c r="A29" s="158"/>
      <c r="B29" s="5">
        <v>43551</v>
      </c>
      <c r="C29" s="25"/>
      <c r="D29" s="27"/>
      <c r="E29" s="27"/>
      <c r="F29" s="27"/>
      <c r="G29" s="27"/>
      <c r="H29" s="27"/>
      <c r="I29" s="27"/>
      <c r="J29" s="27">
        <v>4</v>
      </c>
      <c r="K29" s="27"/>
      <c r="L29" s="27"/>
      <c r="M29" s="27"/>
      <c r="N29" s="27"/>
      <c r="O29" s="27"/>
      <c r="P29" s="27"/>
      <c r="Q29" s="27"/>
      <c r="R29" s="27">
        <v>2.5</v>
      </c>
      <c r="S29" s="27"/>
      <c r="T29" s="24"/>
      <c r="U29" s="27"/>
      <c r="V29" s="27"/>
      <c r="W29" s="27"/>
      <c r="X29" s="27"/>
      <c r="Y29" s="27"/>
      <c r="Z29" s="27"/>
      <c r="AA29" s="27">
        <v>1</v>
      </c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13">
        <f t="shared" si="0"/>
        <v>7.5</v>
      </c>
    </row>
    <row r="30" spans="1:48" ht="18.75" customHeight="1" x14ac:dyDescent="0.3">
      <c r="A30" s="158"/>
      <c r="B30" s="5">
        <v>43552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>
        <v>2.5</v>
      </c>
      <c r="Y30" s="25"/>
      <c r="Z30" s="25"/>
      <c r="AA30" s="25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13">
        <f t="shared" si="0"/>
        <v>2.5</v>
      </c>
    </row>
    <row r="31" spans="1:48" ht="19.5" customHeight="1" thickBot="1" x14ac:dyDescent="0.35">
      <c r="A31" s="159"/>
      <c r="B31" s="5">
        <v>43553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>
        <v>4</v>
      </c>
      <c r="Y31" s="25"/>
      <c r="Z31" s="25"/>
      <c r="AA31" s="25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13">
        <f t="shared" si="0"/>
        <v>4</v>
      </c>
    </row>
    <row r="32" spans="1:48" ht="19.5" customHeight="1" thickBot="1" x14ac:dyDescent="0.35">
      <c r="A32" s="14" t="s">
        <v>30</v>
      </c>
      <c r="B32" s="8"/>
      <c r="C32" s="26">
        <f t="shared" ref="C32:AU32" si="1">SUM(C3:C31)</f>
        <v>5.5</v>
      </c>
      <c r="D32" s="26">
        <f t="shared" si="1"/>
        <v>3.5</v>
      </c>
      <c r="E32" s="26">
        <f t="shared" si="1"/>
        <v>10.5</v>
      </c>
      <c r="F32" s="26">
        <f t="shared" si="1"/>
        <v>28.5</v>
      </c>
      <c r="G32" s="26">
        <f t="shared" si="1"/>
        <v>1</v>
      </c>
      <c r="H32" s="26">
        <f t="shared" si="1"/>
        <v>4.5</v>
      </c>
      <c r="I32" s="26">
        <f t="shared" si="1"/>
        <v>2.75</v>
      </c>
      <c r="J32" s="26">
        <f t="shared" si="1"/>
        <v>7</v>
      </c>
      <c r="K32" s="26">
        <f t="shared" si="1"/>
        <v>2.5</v>
      </c>
      <c r="L32" s="26">
        <f t="shared" si="1"/>
        <v>3.5</v>
      </c>
      <c r="M32" s="26">
        <f t="shared" si="1"/>
        <v>6</v>
      </c>
      <c r="N32" s="26">
        <f t="shared" si="1"/>
        <v>1.25</v>
      </c>
      <c r="O32" s="26">
        <f t="shared" si="1"/>
        <v>2.5</v>
      </c>
      <c r="P32" s="26">
        <f t="shared" si="1"/>
        <v>4</v>
      </c>
      <c r="Q32" s="26">
        <f t="shared" si="1"/>
        <v>2.5</v>
      </c>
      <c r="R32" s="26">
        <f t="shared" si="1"/>
        <v>22</v>
      </c>
      <c r="S32" s="26">
        <f t="shared" si="1"/>
        <v>1.5</v>
      </c>
      <c r="T32" s="26">
        <f t="shared" si="1"/>
        <v>4.5</v>
      </c>
      <c r="U32" s="26">
        <f t="shared" si="1"/>
        <v>6</v>
      </c>
      <c r="V32" s="26">
        <f t="shared" si="1"/>
        <v>3</v>
      </c>
      <c r="W32" s="26">
        <f t="shared" si="1"/>
        <v>2.5</v>
      </c>
      <c r="X32" s="26">
        <f t="shared" si="1"/>
        <v>15.5</v>
      </c>
      <c r="Y32" s="26">
        <f t="shared" si="1"/>
        <v>5.5</v>
      </c>
      <c r="Z32" s="26">
        <f t="shared" si="1"/>
        <v>2.5</v>
      </c>
      <c r="AA32" s="26">
        <f t="shared" si="1"/>
        <v>1.5</v>
      </c>
      <c r="AB32" s="1">
        <f t="shared" si="1"/>
        <v>0</v>
      </c>
      <c r="AC32" s="1">
        <f t="shared" si="1"/>
        <v>0</v>
      </c>
      <c r="AD32" s="1">
        <f t="shared" si="1"/>
        <v>0</v>
      </c>
      <c r="AE32" s="1">
        <f t="shared" si="1"/>
        <v>0</v>
      </c>
      <c r="AF32" s="1">
        <f t="shared" si="1"/>
        <v>0</v>
      </c>
      <c r="AG32" s="1">
        <f t="shared" si="1"/>
        <v>0</v>
      </c>
      <c r="AH32" s="1">
        <f t="shared" si="1"/>
        <v>0</v>
      </c>
      <c r="AI32" s="1">
        <f t="shared" si="1"/>
        <v>0</v>
      </c>
      <c r="AJ32" s="1">
        <f t="shared" si="1"/>
        <v>0</v>
      </c>
      <c r="AK32" s="1">
        <f t="shared" si="1"/>
        <v>0</v>
      </c>
      <c r="AL32" s="1">
        <f t="shared" si="1"/>
        <v>0</v>
      </c>
      <c r="AM32" s="1">
        <f t="shared" si="1"/>
        <v>0</v>
      </c>
      <c r="AN32" s="1">
        <f t="shared" si="1"/>
        <v>0</v>
      </c>
      <c r="AO32" s="1">
        <f t="shared" si="1"/>
        <v>0</v>
      </c>
      <c r="AP32" s="1">
        <f t="shared" si="1"/>
        <v>0</v>
      </c>
      <c r="AQ32" s="1">
        <f t="shared" si="1"/>
        <v>0</v>
      </c>
      <c r="AR32" s="1">
        <f t="shared" si="1"/>
        <v>0</v>
      </c>
      <c r="AS32" s="1">
        <f t="shared" si="1"/>
        <v>0</v>
      </c>
      <c r="AT32" s="1">
        <f t="shared" si="1"/>
        <v>0</v>
      </c>
      <c r="AU32" s="29">
        <f t="shared" si="1"/>
        <v>0</v>
      </c>
      <c r="AV32" s="2">
        <f>SUM(AV3:AV31)-AU32</f>
        <v>150</v>
      </c>
    </row>
  </sheetData>
  <mergeCells count="2">
    <mergeCell ref="A1:E1"/>
    <mergeCell ref="A3:A31"/>
  </mergeCells>
  <pageMargins left="0.7" right="0.7" top="0.78740157499999996" bottom="0.78740157499999996" header="0.3" footer="0.3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ist7"/>
  <dimension ref="A1:BA32"/>
  <sheetViews>
    <sheetView showWhiteSpace="0" topLeftCell="AI1" zoomScale="85" zoomScaleNormal="85" workbookViewId="0">
      <selection activeCell="AX19" sqref="AX19"/>
    </sheetView>
  </sheetViews>
  <sheetFormatPr defaultColWidth="15.7109375" defaultRowHeight="15" x14ac:dyDescent="0.25"/>
  <sheetData>
    <row r="1" spans="1:53" ht="19.5" customHeight="1" thickBot="1" x14ac:dyDescent="0.35">
      <c r="A1" s="154" t="s">
        <v>122</v>
      </c>
      <c r="B1" s="155"/>
      <c r="C1" s="155"/>
      <c r="D1" s="155"/>
      <c r="E1" s="15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1:53" ht="19.5" customHeight="1" thickBot="1" x14ac:dyDescent="0.35">
      <c r="A2" s="11" t="s">
        <v>1</v>
      </c>
      <c r="B2" s="10" t="s">
        <v>2</v>
      </c>
      <c r="C2" s="89" t="s">
        <v>106</v>
      </c>
      <c r="D2" s="89" t="s">
        <v>109</v>
      </c>
      <c r="E2" s="89" t="s">
        <v>98</v>
      </c>
      <c r="F2" s="89" t="s">
        <v>50</v>
      </c>
      <c r="G2" s="89" t="s">
        <v>3</v>
      </c>
      <c r="H2" s="89" t="s">
        <v>8</v>
      </c>
      <c r="I2" s="89" t="s">
        <v>13</v>
      </c>
      <c r="J2" s="89" t="s">
        <v>104</v>
      </c>
      <c r="K2" s="89" t="s">
        <v>101</v>
      </c>
      <c r="L2" s="89" t="s">
        <v>74</v>
      </c>
      <c r="M2" s="89" t="s">
        <v>95</v>
      </c>
      <c r="N2" s="89" t="s">
        <v>110</v>
      </c>
      <c r="O2" s="89" t="s">
        <v>111</v>
      </c>
      <c r="P2" s="89" t="s">
        <v>112</v>
      </c>
      <c r="Q2" s="89" t="s">
        <v>113</v>
      </c>
      <c r="R2" s="89" t="s">
        <v>99</v>
      </c>
      <c r="S2" s="89" t="s">
        <v>10</v>
      </c>
      <c r="T2" s="89" t="s">
        <v>114</v>
      </c>
      <c r="U2" s="89" t="s">
        <v>115</v>
      </c>
      <c r="V2" s="89" t="s">
        <v>116</v>
      </c>
      <c r="W2" s="89" t="s">
        <v>117</v>
      </c>
      <c r="X2" s="89" t="s">
        <v>118</v>
      </c>
      <c r="Y2" s="89" t="s">
        <v>119</v>
      </c>
      <c r="Z2" s="89" t="s">
        <v>120</v>
      </c>
      <c r="AA2" s="89" t="s">
        <v>121</v>
      </c>
      <c r="AB2" s="89" t="s">
        <v>123</v>
      </c>
      <c r="AC2" s="89" t="s">
        <v>124</v>
      </c>
      <c r="AD2" s="89" t="s">
        <v>125</v>
      </c>
      <c r="AE2" s="89" t="s">
        <v>126</v>
      </c>
      <c r="AF2" s="89" t="s">
        <v>127</v>
      </c>
      <c r="AG2" s="89" t="s">
        <v>68</v>
      </c>
      <c r="AH2" s="89" t="s">
        <v>128</v>
      </c>
      <c r="AI2" s="89" t="s">
        <v>103</v>
      </c>
      <c r="AJ2" s="89" t="s">
        <v>129</v>
      </c>
      <c r="AK2" s="89" t="s">
        <v>130</v>
      </c>
      <c r="AL2" s="89" t="s">
        <v>131</v>
      </c>
      <c r="AM2" s="89" t="s">
        <v>132</v>
      </c>
      <c r="AN2" s="89" t="s">
        <v>133</v>
      </c>
      <c r="AO2" s="89" t="s">
        <v>112</v>
      </c>
      <c r="AP2" s="89" t="s">
        <v>134</v>
      </c>
      <c r="AQ2" s="89" t="s">
        <v>135</v>
      </c>
      <c r="AR2" s="89" t="s">
        <v>136</v>
      </c>
      <c r="AS2" s="89" t="s">
        <v>137</v>
      </c>
      <c r="AT2" s="89" t="s">
        <v>138</v>
      </c>
      <c r="AU2" s="89" t="s">
        <v>84</v>
      </c>
      <c r="AV2" s="89"/>
      <c r="AW2" s="89" t="s">
        <v>25</v>
      </c>
      <c r="AX2" s="89" t="s">
        <v>26</v>
      </c>
      <c r="AY2" s="89" t="s">
        <v>27</v>
      </c>
      <c r="AZ2" s="12" t="s">
        <v>28</v>
      </c>
    </row>
    <row r="3" spans="1:53" ht="19.5" customHeight="1" thickBot="1" x14ac:dyDescent="0.35">
      <c r="A3" s="157" t="s">
        <v>29</v>
      </c>
      <c r="B3" s="9">
        <v>43556</v>
      </c>
      <c r="R3" s="82">
        <v>1</v>
      </c>
      <c r="X3" s="82">
        <v>1</v>
      </c>
      <c r="AB3" s="20">
        <v>3</v>
      </c>
      <c r="AC3" s="20">
        <v>1</v>
      </c>
      <c r="AD3" s="20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7">
        <f t="shared" ref="AZ3:AZ31" si="0">SUM(C3:AY3)</f>
        <v>6</v>
      </c>
    </row>
    <row r="4" spans="1:53" ht="19.5" customHeight="1" thickBot="1" x14ac:dyDescent="0.35">
      <c r="A4" s="158"/>
      <c r="B4" s="9">
        <v>43557</v>
      </c>
      <c r="C4" s="31"/>
      <c r="D4" s="37"/>
      <c r="E4" s="37"/>
      <c r="F4" s="37"/>
      <c r="G4" s="37"/>
      <c r="H4" s="37"/>
      <c r="I4" s="37"/>
      <c r="J4" s="27">
        <v>2</v>
      </c>
      <c r="K4" s="37"/>
      <c r="L4" s="37"/>
      <c r="M4" s="37"/>
      <c r="N4" s="37"/>
      <c r="O4" s="37"/>
      <c r="P4" s="37"/>
      <c r="Q4" s="37"/>
      <c r="R4" s="27"/>
      <c r="S4" s="37"/>
      <c r="T4" s="37"/>
      <c r="U4" s="37"/>
      <c r="V4" s="37"/>
      <c r="W4" s="37"/>
      <c r="X4" s="27"/>
      <c r="Y4" s="37"/>
      <c r="Z4" s="37"/>
      <c r="AA4" s="37"/>
      <c r="AB4" s="27">
        <v>2</v>
      </c>
      <c r="AC4" s="27"/>
      <c r="AD4" s="27">
        <v>1</v>
      </c>
      <c r="AE4" s="27">
        <v>2</v>
      </c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>
        <f t="shared" si="0"/>
        <v>7</v>
      </c>
    </row>
    <row r="5" spans="1:53" ht="19.5" customHeight="1" thickBot="1" x14ac:dyDescent="0.35">
      <c r="A5" s="158"/>
      <c r="B5" s="9">
        <v>43558</v>
      </c>
      <c r="C5" s="25"/>
      <c r="D5" s="37"/>
      <c r="E5" s="37"/>
      <c r="F5" s="37"/>
      <c r="G5" s="37"/>
      <c r="H5" s="37"/>
      <c r="I5" s="37"/>
      <c r="J5" s="27"/>
      <c r="K5" s="37"/>
      <c r="L5" s="37"/>
      <c r="M5" s="37"/>
      <c r="N5" s="37"/>
      <c r="O5" s="37"/>
      <c r="P5" s="37"/>
      <c r="Q5" s="37"/>
      <c r="R5" s="27"/>
      <c r="S5" s="37"/>
      <c r="T5" s="37"/>
      <c r="U5" s="37"/>
      <c r="V5" s="37"/>
      <c r="W5" s="37"/>
      <c r="X5" s="27"/>
      <c r="Y5" s="37"/>
      <c r="Z5" s="37"/>
      <c r="AA5" s="37"/>
      <c r="AB5" s="27"/>
      <c r="AC5" s="27">
        <v>2.5</v>
      </c>
      <c r="AD5" s="27"/>
      <c r="AE5" s="27"/>
      <c r="AF5" s="27">
        <v>5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>
        <f t="shared" si="0"/>
        <v>7.5</v>
      </c>
    </row>
    <row r="6" spans="1:53" ht="19.5" customHeight="1" thickBot="1" x14ac:dyDescent="0.35">
      <c r="A6" s="158"/>
      <c r="B6" s="9">
        <v>43559</v>
      </c>
      <c r="C6" s="25"/>
      <c r="D6" s="37"/>
      <c r="E6" s="37"/>
      <c r="F6" s="37"/>
      <c r="G6" s="37"/>
      <c r="H6" s="37"/>
      <c r="I6" s="37"/>
      <c r="J6" s="27"/>
      <c r="K6" s="37"/>
      <c r="L6" s="37"/>
      <c r="M6" s="37"/>
      <c r="N6" s="37"/>
      <c r="O6" s="37"/>
      <c r="P6" s="37"/>
      <c r="Q6" s="37"/>
      <c r="R6" s="27"/>
      <c r="S6" s="37"/>
      <c r="T6" s="37"/>
      <c r="U6" s="37"/>
      <c r="V6" s="37"/>
      <c r="W6" s="37"/>
      <c r="X6" s="27"/>
      <c r="Y6" s="37"/>
      <c r="Z6" s="37"/>
      <c r="AA6" s="37"/>
      <c r="AB6" s="27"/>
      <c r="AC6" s="27"/>
      <c r="AD6" s="27"/>
      <c r="AE6" s="27"/>
      <c r="AF6" s="27">
        <v>3</v>
      </c>
      <c r="AG6" s="27">
        <v>4</v>
      </c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>
        <f t="shared" si="0"/>
        <v>7</v>
      </c>
    </row>
    <row r="7" spans="1:53" ht="18.75" customHeight="1" x14ac:dyDescent="0.3">
      <c r="A7" s="158"/>
      <c r="B7" s="9">
        <v>43560</v>
      </c>
      <c r="C7" s="25">
        <v>3</v>
      </c>
      <c r="D7" s="27">
        <v>2</v>
      </c>
      <c r="E7" s="37"/>
      <c r="F7" s="37"/>
      <c r="G7" s="37"/>
      <c r="H7" s="37"/>
      <c r="I7" s="37"/>
      <c r="J7" s="27"/>
      <c r="K7" s="37"/>
      <c r="L7" s="37"/>
      <c r="M7" s="37"/>
      <c r="N7" s="37"/>
      <c r="O7" s="37"/>
      <c r="P7" s="37"/>
      <c r="Q7" s="37"/>
      <c r="R7" s="27"/>
      <c r="S7" s="37"/>
      <c r="T7" s="37"/>
      <c r="U7" s="37"/>
      <c r="V7" s="37"/>
      <c r="W7" s="37"/>
      <c r="X7" s="27"/>
      <c r="Y7" s="37"/>
      <c r="Z7" s="37"/>
      <c r="AA7" s="37"/>
      <c r="AB7" s="27"/>
      <c r="AC7" s="27"/>
      <c r="AD7" s="27"/>
      <c r="AE7" s="27"/>
      <c r="AF7" s="27"/>
      <c r="AG7" s="27">
        <v>2.5</v>
      </c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>
        <f t="shared" si="0"/>
        <v>7.5</v>
      </c>
    </row>
    <row r="8" spans="1:53" s="17" customFormat="1" ht="18.75" customHeight="1" x14ac:dyDescent="0.3">
      <c r="A8" s="158"/>
      <c r="B8" s="15"/>
      <c r="C8" s="21"/>
      <c r="D8" s="22"/>
      <c r="E8" s="4"/>
      <c r="F8" s="4"/>
      <c r="G8" s="4"/>
      <c r="H8" s="4"/>
      <c r="I8" s="4"/>
      <c r="J8" s="22"/>
      <c r="K8" s="22"/>
      <c r="L8" s="4"/>
      <c r="M8" s="4"/>
      <c r="N8" s="4"/>
      <c r="O8" s="4"/>
      <c r="P8" s="4"/>
      <c r="Q8" s="22"/>
      <c r="R8" s="22"/>
      <c r="S8" s="4"/>
      <c r="T8" s="4"/>
      <c r="U8" s="4"/>
      <c r="V8" s="4"/>
      <c r="W8" s="4"/>
      <c r="X8" s="22"/>
      <c r="Y8" s="4"/>
      <c r="Z8" s="4"/>
      <c r="AA8" s="4"/>
      <c r="AB8" s="22"/>
      <c r="AC8" s="22"/>
      <c r="AD8" s="22"/>
      <c r="AE8" s="22"/>
      <c r="AF8" s="22"/>
      <c r="AG8" s="22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16">
        <f t="shared" si="0"/>
        <v>0</v>
      </c>
    </row>
    <row r="9" spans="1:53" ht="18.75" customHeight="1" x14ac:dyDescent="0.3">
      <c r="A9" s="158"/>
      <c r="B9" s="5">
        <v>43563</v>
      </c>
      <c r="C9" s="25">
        <v>3</v>
      </c>
      <c r="D9" s="27"/>
      <c r="E9" s="37"/>
      <c r="F9" s="37"/>
      <c r="G9" s="37"/>
      <c r="H9" s="37"/>
      <c r="I9" s="37"/>
      <c r="J9" s="27"/>
      <c r="K9" s="27"/>
      <c r="L9" s="37"/>
      <c r="M9" s="37"/>
      <c r="N9" s="37"/>
      <c r="O9" s="37"/>
      <c r="P9" s="37"/>
      <c r="Q9" s="27">
        <v>1</v>
      </c>
      <c r="R9" s="27"/>
      <c r="S9" s="37"/>
      <c r="T9" s="37"/>
      <c r="U9" s="37"/>
      <c r="V9" s="37"/>
      <c r="W9" s="37"/>
      <c r="X9" s="27"/>
      <c r="Y9" s="37"/>
      <c r="Z9" s="37"/>
      <c r="AA9" s="37"/>
      <c r="AB9" s="27"/>
      <c r="AC9" s="27"/>
      <c r="AD9" s="27"/>
      <c r="AE9" s="27"/>
      <c r="AF9" s="27"/>
      <c r="AG9" s="27"/>
      <c r="AH9" s="27">
        <v>2</v>
      </c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>
        <f t="shared" si="0"/>
        <v>6</v>
      </c>
    </row>
    <row r="10" spans="1:53" ht="18.75" customHeight="1" x14ac:dyDescent="0.3">
      <c r="A10" s="158"/>
      <c r="B10" s="5">
        <v>43564</v>
      </c>
      <c r="C10" s="25"/>
      <c r="D10" s="27"/>
      <c r="E10" s="37"/>
      <c r="F10" s="37"/>
      <c r="G10" s="37"/>
      <c r="H10" s="37"/>
      <c r="I10" s="37"/>
      <c r="J10" s="27"/>
      <c r="K10" s="27"/>
      <c r="L10" s="37"/>
      <c r="M10" s="37"/>
      <c r="N10" s="37"/>
      <c r="O10" s="37"/>
      <c r="P10" s="37"/>
      <c r="Q10" s="27">
        <v>2.5</v>
      </c>
      <c r="R10" s="27"/>
      <c r="S10" s="37"/>
      <c r="T10" s="37"/>
      <c r="U10" s="37"/>
      <c r="V10" s="37"/>
      <c r="W10" s="37"/>
      <c r="X10" s="27"/>
      <c r="Y10" s="37"/>
      <c r="Z10" s="37"/>
      <c r="AA10" s="37"/>
      <c r="AB10" s="27"/>
      <c r="AC10" s="27">
        <v>2</v>
      </c>
      <c r="AD10" s="27"/>
      <c r="AE10" s="27"/>
      <c r="AF10" s="27"/>
      <c r="AG10" s="27"/>
      <c r="AH10" s="27"/>
      <c r="AI10" s="27">
        <v>3</v>
      </c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>
        <f t="shared" si="0"/>
        <v>7.5</v>
      </c>
    </row>
    <row r="11" spans="1:53" ht="18.75" customHeight="1" x14ac:dyDescent="0.3">
      <c r="A11" s="158"/>
      <c r="B11" s="5">
        <v>43565</v>
      </c>
      <c r="C11" s="25"/>
      <c r="D11" s="27"/>
      <c r="E11" s="37"/>
      <c r="F11" s="37"/>
      <c r="G11" s="37"/>
      <c r="H11" s="37"/>
      <c r="I11" s="37"/>
      <c r="J11" s="27"/>
      <c r="K11" s="27"/>
      <c r="L11" s="37"/>
      <c r="M11" s="37"/>
      <c r="N11" s="37"/>
      <c r="O11" s="37"/>
      <c r="P11" s="37"/>
      <c r="Q11" s="27">
        <v>2</v>
      </c>
      <c r="R11" s="27"/>
      <c r="S11" s="37"/>
      <c r="T11" s="37"/>
      <c r="U11" s="37"/>
      <c r="V11" s="37"/>
      <c r="W11" s="37"/>
      <c r="X11" s="27"/>
      <c r="Y11" s="37"/>
      <c r="Z11" s="37"/>
      <c r="AA11" s="37"/>
      <c r="AB11" s="27"/>
      <c r="AC11" s="27"/>
      <c r="AD11" s="27"/>
      <c r="AE11" s="27"/>
      <c r="AF11" s="27"/>
      <c r="AG11" s="27"/>
      <c r="AH11" s="27"/>
      <c r="AI11" s="2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>
        <f t="shared" si="0"/>
        <v>2</v>
      </c>
      <c r="BA11" t="s">
        <v>139</v>
      </c>
    </row>
    <row r="12" spans="1:53" ht="18.75" customHeight="1" x14ac:dyDescent="0.3">
      <c r="A12" s="158"/>
      <c r="B12" s="5">
        <v>43566</v>
      </c>
      <c r="C12" s="25"/>
      <c r="D12" s="27"/>
      <c r="E12" s="37"/>
      <c r="F12" s="37"/>
      <c r="G12" s="37"/>
      <c r="H12" s="37"/>
      <c r="I12" s="37"/>
      <c r="J12" s="27"/>
      <c r="K12" s="27"/>
      <c r="L12" s="37"/>
      <c r="M12" s="37"/>
      <c r="N12" s="37"/>
      <c r="O12" s="27"/>
      <c r="P12" s="37"/>
      <c r="Q12" s="27"/>
      <c r="R12" s="27"/>
      <c r="S12" s="37"/>
      <c r="T12" s="37"/>
      <c r="U12" s="37"/>
      <c r="V12" s="37"/>
      <c r="W12" s="37"/>
      <c r="X12" s="27"/>
      <c r="Y12" s="37"/>
      <c r="Z12" s="37"/>
      <c r="AA12" s="37"/>
      <c r="AB12" s="27"/>
      <c r="AC12" s="27"/>
      <c r="AD12" s="27"/>
      <c r="AE12" s="27"/>
      <c r="AF12" s="27"/>
      <c r="AG12" s="27"/>
      <c r="AH12" s="27"/>
      <c r="AI12" s="2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>
        <f t="shared" si="0"/>
        <v>0</v>
      </c>
      <c r="BA12" t="s">
        <v>140</v>
      </c>
    </row>
    <row r="13" spans="1:53" ht="18.75" customHeight="1" x14ac:dyDescent="0.3">
      <c r="A13" s="158"/>
      <c r="B13" s="5">
        <v>43567</v>
      </c>
      <c r="C13" s="25"/>
      <c r="D13" s="27"/>
      <c r="E13" s="37"/>
      <c r="F13" s="37"/>
      <c r="G13" s="37"/>
      <c r="H13" s="37"/>
      <c r="I13" s="37"/>
      <c r="J13" s="27"/>
      <c r="K13" s="27"/>
      <c r="L13" s="37"/>
      <c r="M13" s="37"/>
      <c r="N13" s="37"/>
      <c r="O13" s="27">
        <v>4</v>
      </c>
      <c r="P13" s="37"/>
      <c r="Q13" s="27"/>
      <c r="R13" s="27"/>
      <c r="S13" s="27"/>
      <c r="T13" s="37"/>
      <c r="U13" s="37"/>
      <c r="V13" s="37"/>
      <c r="W13" s="37"/>
      <c r="X13" s="27"/>
      <c r="Y13" s="37"/>
      <c r="Z13" s="37"/>
      <c r="AA13" s="37"/>
      <c r="AB13" s="27"/>
      <c r="AC13" s="27"/>
      <c r="AD13" s="27"/>
      <c r="AE13" s="27"/>
      <c r="AF13" s="27"/>
      <c r="AG13" s="27"/>
      <c r="AH13" s="27"/>
      <c r="AI13" s="2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>
        <f t="shared" si="0"/>
        <v>4</v>
      </c>
      <c r="BA13" t="s">
        <v>141</v>
      </c>
    </row>
    <row r="14" spans="1:53" s="17" customFormat="1" ht="18.75" customHeight="1" x14ac:dyDescent="0.3">
      <c r="A14" s="158"/>
      <c r="B14" s="15"/>
      <c r="C14" s="21"/>
      <c r="D14" s="22"/>
      <c r="E14" s="4"/>
      <c r="F14" s="4"/>
      <c r="G14" s="4"/>
      <c r="H14" s="4"/>
      <c r="I14" s="4"/>
      <c r="J14" s="22"/>
      <c r="K14" s="22"/>
      <c r="L14" s="4"/>
      <c r="M14" s="4"/>
      <c r="N14" s="4"/>
      <c r="O14" s="22"/>
      <c r="P14" s="4"/>
      <c r="Q14" s="22"/>
      <c r="R14" s="22"/>
      <c r="S14" s="22"/>
      <c r="T14" s="4"/>
      <c r="U14" s="4"/>
      <c r="V14" s="4"/>
      <c r="W14" s="4"/>
      <c r="X14" s="22"/>
      <c r="Y14" s="4"/>
      <c r="Z14" s="4"/>
      <c r="AA14" s="4"/>
      <c r="AB14" s="22"/>
      <c r="AC14" s="22"/>
      <c r="AD14" s="22"/>
      <c r="AE14" s="22"/>
      <c r="AF14" s="22"/>
      <c r="AG14" s="22"/>
      <c r="AH14" s="22"/>
      <c r="AI14" s="22"/>
      <c r="AJ14" s="2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22"/>
      <c r="AV14" s="4"/>
      <c r="AW14" s="4"/>
      <c r="AX14" s="4"/>
      <c r="AY14" s="4"/>
      <c r="AZ14" s="16">
        <f t="shared" si="0"/>
        <v>0</v>
      </c>
    </row>
    <row r="15" spans="1:53" ht="18.75" customHeight="1" x14ac:dyDescent="0.3">
      <c r="A15" s="158"/>
      <c r="B15" s="5">
        <v>43570</v>
      </c>
      <c r="C15" s="25"/>
      <c r="D15" s="27"/>
      <c r="E15" s="37"/>
      <c r="F15" s="37"/>
      <c r="G15" s="37"/>
      <c r="H15" s="37"/>
      <c r="I15" s="37"/>
      <c r="J15" s="27"/>
      <c r="K15" s="27"/>
      <c r="L15" s="37"/>
      <c r="M15" s="37"/>
      <c r="N15" s="37"/>
      <c r="O15" s="27">
        <v>3</v>
      </c>
      <c r="P15" s="37"/>
      <c r="Q15" s="27"/>
      <c r="R15" s="27"/>
      <c r="S15" s="27"/>
      <c r="T15" s="37"/>
      <c r="U15" s="37"/>
      <c r="V15" s="37"/>
      <c r="W15" s="37"/>
      <c r="X15" s="27"/>
      <c r="Y15" s="37"/>
      <c r="Z15" s="37"/>
      <c r="AA15" s="37"/>
      <c r="AB15" s="27"/>
      <c r="AC15" s="27"/>
      <c r="AD15" s="27"/>
      <c r="AE15" s="27"/>
      <c r="AF15" s="27"/>
      <c r="AG15" s="27"/>
      <c r="AH15" s="27"/>
      <c r="AI15" s="27"/>
      <c r="AJ15" s="27">
        <v>3</v>
      </c>
      <c r="AK15" s="27"/>
      <c r="AL15" s="27"/>
      <c r="AM15" s="27"/>
      <c r="AN15" s="37"/>
      <c r="AO15" s="37"/>
      <c r="AP15" s="37"/>
      <c r="AQ15" s="37"/>
      <c r="AR15" s="37"/>
      <c r="AS15" s="37"/>
      <c r="AT15" s="37"/>
      <c r="AU15" s="27"/>
      <c r="AV15" s="37"/>
      <c r="AW15" s="37"/>
      <c r="AX15" s="37"/>
      <c r="AY15" s="37"/>
      <c r="AZ15" s="37">
        <f t="shared" si="0"/>
        <v>6</v>
      </c>
    </row>
    <row r="16" spans="1:53" ht="18.75" customHeight="1" x14ac:dyDescent="0.3">
      <c r="A16" s="158"/>
      <c r="B16" s="5">
        <v>43571</v>
      </c>
      <c r="C16" s="25"/>
      <c r="D16" s="27"/>
      <c r="E16" s="37"/>
      <c r="F16" s="37"/>
      <c r="G16" s="37"/>
      <c r="H16" s="37"/>
      <c r="I16" s="37"/>
      <c r="J16" s="27"/>
      <c r="K16" s="27"/>
      <c r="L16" s="37"/>
      <c r="M16" s="37"/>
      <c r="N16" s="37"/>
      <c r="O16" s="27"/>
      <c r="P16" s="27"/>
      <c r="Q16" s="27"/>
      <c r="R16" s="27"/>
      <c r="S16" s="27"/>
      <c r="T16" s="37"/>
      <c r="U16" s="37"/>
      <c r="V16" s="37"/>
      <c r="W16" s="37"/>
      <c r="X16" s="27"/>
      <c r="Y16" s="37"/>
      <c r="Z16" s="37"/>
      <c r="AA16" s="37"/>
      <c r="AB16" s="27"/>
      <c r="AC16" s="27"/>
      <c r="AD16" s="27"/>
      <c r="AE16" s="27"/>
      <c r="AF16" s="27"/>
      <c r="AG16" s="27"/>
      <c r="AH16" s="27"/>
      <c r="AI16" s="27"/>
      <c r="AJ16" s="27"/>
      <c r="AK16" s="27">
        <v>1</v>
      </c>
      <c r="AL16" s="27"/>
      <c r="AM16" s="27"/>
      <c r="AN16" s="37"/>
      <c r="AO16" s="37"/>
      <c r="AP16" s="37"/>
      <c r="AQ16" s="37"/>
      <c r="AR16" s="37"/>
      <c r="AS16" s="37"/>
      <c r="AT16" s="37"/>
      <c r="AU16" s="27"/>
      <c r="AV16" s="37"/>
      <c r="AW16" s="37"/>
      <c r="AX16" s="37"/>
      <c r="AY16" s="37"/>
      <c r="AZ16" s="37">
        <f t="shared" si="0"/>
        <v>1</v>
      </c>
      <c r="BA16" t="s">
        <v>142</v>
      </c>
    </row>
    <row r="17" spans="1:53" ht="18.75" customHeight="1" x14ac:dyDescent="0.3">
      <c r="A17" s="158"/>
      <c r="B17" s="5">
        <v>43572</v>
      </c>
      <c r="C17" s="25"/>
      <c r="D17" s="27"/>
      <c r="E17" s="37"/>
      <c r="F17" s="37"/>
      <c r="G17" s="37"/>
      <c r="H17" s="27"/>
      <c r="I17" s="37"/>
      <c r="J17" s="27"/>
      <c r="K17" s="27"/>
      <c r="L17" s="37"/>
      <c r="M17" s="37"/>
      <c r="N17" s="37"/>
      <c r="O17" s="27"/>
      <c r="P17" s="27">
        <v>3</v>
      </c>
      <c r="Q17" s="27"/>
      <c r="R17" s="27"/>
      <c r="S17" s="27"/>
      <c r="T17" s="37"/>
      <c r="U17" s="37"/>
      <c r="V17" s="37"/>
      <c r="W17" s="37"/>
      <c r="X17" s="27"/>
      <c r="Y17" s="37"/>
      <c r="Z17" s="27"/>
      <c r="AA17" s="3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>
        <v>1</v>
      </c>
      <c r="AM17" s="27"/>
      <c r="AN17" s="37"/>
      <c r="AO17" s="37"/>
      <c r="AP17" s="37"/>
      <c r="AQ17" s="37"/>
      <c r="AR17" s="37"/>
      <c r="AS17" s="37"/>
      <c r="AT17" s="37"/>
      <c r="AU17" s="27"/>
      <c r="AV17" s="37"/>
      <c r="AW17" s="37"/>
      <c r="AX17" s="37"/>
      <c r="AY17" s="37"/>
      <c r="AZ17" s="37">
        <f t="shared" si="0"/>
        <v>4</v>
      </c>
      <c r="BA17" t="s">
        <v>143</v>
      </c>
    </row>
    <row r="18" spans="1:53" ht="18.75" customHeight="1" x14ac:dyDescent="0.3">
      <c r="A18" s="158"/>
      <c r="B18" s="5">
        <v>43573</v>
      </c>
      <c r="C18" s="25"/>
      <c r="D18" s="27"/>
      <c r="E18" s="37"/>
      <c r="F18" s="37"/>
      <c r="G18" s="37"/>
      <c r="H18" s="27"/>
      <c r="I18" s="27"/>
      <c r="J18" s="27"/>
      <c r="K18" s="27"/>
      <c r="L18" s="37"/>
      <c r="M18" s="37"/>
      <c r="N18" s="37"/>
      <c r="O18" s="27"/>
      <c r="P18" s="27"/>
      <c r="Q18" s="27"/>
      <c r="R18" s="27"/>
      <c r="S18" s="27"/>
      <c r="T18" s="37"/>
      <c r="U18" s="37"/>
      <c r="V18" s="37"/>
      <c r="W18" s="37"/>
      <c r="X18" s="27"/>
      <c r="Y18" s="37"/>
      <c r="Z18" s="27">
        <v>6</v>
      </c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>
        <v>1</v>
      </c>
      <c r="AN18" s="37"/>
      <c r="AO18" s="37"/>
      <c r="AP18" s="37"/>
      <c r="AQ18" s="37"/>
      <c r="AR18" s="37"/>
      <c r="AS18" s="37"/>
      <c r="AT18" s="37"/>
      <c r="AU18" s="27"/>
      <c r="AV18" s="37"/>
      <c r="AW18" s="37"/>
      <c r="AX18" s="37"/>
      <c r="AY18" s="37"/>
      <c r="AZ18" s="37">
        <f t="shared" si="0"/>
        <v>7</v>
      </c>
      <c r="BA18" t="s">
        <v>144</v>
      </c>
    </row>
    <row r="19" spans="1:53" ht="18.75" customHeight="1" x14ac:dyDescent="0.3">
      <c r="A19" s="158"/>
      <c r="B19" s="5">
        <v>43574</v>
      </c>
      <c r="C19" s="25"/>
      <c r="D19" s="27"/>
      <c r="E19" s="27"/>
      <c r="F19" s="37"/>
      <c r="G19" s="37"/>
      <c r="H19" s="27"/>
      <c r="I19" s="27"/>
      <c r="J19" s="27"/>
      <c r="K19" s="27"/>
      <c r="L19" s="37"/>
      <c r="M19" s="27"/>
      <c r="N19" s="37"/>
      <c r="O19" s="27"/>
      <c r="P19" s="27"/>
      <c r="Q19" s="27"/>
      <c r="R19" s="27"/>
      <c r="S19" s="27"/>
      <c r="T19" s="37"/>
      <c r="U19" s="37"/>
      <c r="V19" s="37"/>
      <c r="W19" s="37"/>
      <c r="X19" s="27"/>
      <c r="Y19" s="3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37"/>
      <c r="AO19" s="37"/>
      <c r="AP19" s="37"/>
      <c r="AQ19" s="37"/>
      <c r="AR19" s="37"/>
      <c r="AS19" s="37"/>
      <c r="AT19" s="37"/>
      <c r="AU19" s="27"/>
      <c r="AV19" s="37"/>
      <c r="AW19" s="37"/>
      <c r="AX19" s="37"/>
      <c r="AY19" s="37"/>
      <c r="AZ19" s="37">
        <f t="shared" si="0"/>
        <v>0</v>
      </c>
    </row>
    <row r="20" spans="1:53" s="17" customFormat="1" ht="18.75" customHeight="1" x14ac:dyDescent="0.3">
      <c r="A20" s="158"/>
      <c r="B20" s="15"/>
      <c r="C20" s="21"/>
      <c r="D20" s="22"/>
      <c r="E20" s="22"/>
      <c r="F20" s="4"/>
      <c r="G20" s="4"/>
      <c r="H20" s="22"/>
      <c r="I20" s="22"/>
      <c r="J20" s="22"/>
      <c r="K20" s="22"/>
      <c r="L20" s="22"/>
      <c r="M20" s="22"/>
      <c r="N20" s="4"/>
      <c r="O20" s="22"/>
      <c r="P20" s="22"/>
      <c r="Q20" s="22"/>
      <c r="R20" s="22"/>
      <c r="S20" s="22"/>
      <c r="T20" s="4"/>
      <c r="U20" s="4"/>
      <c r="V20" s="4"/>
      <c r="W20" s="4"/>
      <c r="X20" s="22"/>
      <c r="Y20" s="4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4"/>
      <c r="AP20" s="4"/>
      <c r="AQ20" s="4"/>
      <c r="AR20" s="4"/>
      <c r="AS20" s="4"/>
      <c r="AT20" s="4"/>
      <c r="AU20" s="22"/>
      <c r="AV20" s="4"/>
      <c r="AW20" s="4"/>
      <c r="AX20" s="4"/>
      <c r="AY20" s="4"/>
      <c r="AZ20" s="16">
        <f t="shared" si="0"/>
        <v>0</v>
      </c>
    </row>
    <row r="21" spans="1:53" ht="18.75" customHeight="1" x14ac:dyDescent="0.3">
      <c r="A21" s="158"/>
      <c r="B21" s="5">
        <v>43577</v>
      </c>
      <c r="C21" s="25"/>
      <c r="D21" s="27"/>
      <c r="E21" s="27"/>
      <c r="F21" s="37"/>
      <c r="G21" s="37"/>
      <c r="H21" s="27"/>
      <c r="I21" s="27"/>
      <c r="J21" s="27"/>
      <c r="K21" s="27"/>
      <c r="L21" s="27"/>
      <c r="M21" s="27"/>
      <c r="N21" s="37"/>
      <c r="O21" s="27"/>
      <c r="P21" s="27"/>
      <c r="Q21" s="27"/>
      <c r="R21" s="27"/>
      <c r="S21" s="27"/>
      <c r="T21" s="37"/>
      <c r="U21" s="27"/>
      <c r="V21" s="37"/>
      <c r="W21" s="37"/>
      <c r="X21" s="27"/>
      <c r="Y21" s="3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37"/>
      <c r="AP21" s="37"/>
      <c r="AQ21" s="37"/>
      <c r="AR21" s="37"/>
      <c r="AS21" s="37"/>
      <c r="AT21" s="37"/>
      <c r="AU21" s="27"/>
      <c r="AV21" s="37"/>
      <c r="AW21" s="37"/>
      <c r="AX21" s="37"/>
      <c r="AY21" s="37"/>
      <c r="AZ21" s="37">
        <f t="shared" si="0"/>
        <v>0</v>
      </c>
    </row>
    <row r="22" spans="1:53" ht="18.75" customHeight="1" x14ac:dyDescent="0.3">
      <c r="A22" s="158"/>
      <c r="B22" s="5">
        <v>43578</v>
      </c>
      <c r="C22" s="25"/>
      <c r="D22" s="27"/>
      <c r="E22" s="27"/>
      <c r="F22" s="37"/>
      <c r="G22" s="37"/>
      <c r="H22" s="27"/>
      <c r="I22" s="27"/>
      <c r="J22" s="27"/>
      <c r="K22" s="27"/>
      <c r="L22" s="27"/>
      <c r="M22" s="27"/>
      <c r="N22" s="37"/>
      <c r="O22" s="27"/>
      <c r="P22" s="27"/>
      <c r="Q22" s="27"/>
      <c r="R22" s="27"/>
      <c r="S22" s="27"/>
      <c r="T22" s="37"/>
      <c r="U22" s="27"/>
      <c r="V22" s="37"/>
      <c r="W22" s="37"/>
      <c r="X22" s="27"/>
      <c r="Y22" s="37"/>
      <c r="Z22" s="27"/>
      <c r="AA22" s="27"/>
      <c r="AB22" s="27"/>
      <c r="AC22" s="27"/>
      <c r="AD22" s="27"/>
      <c r="AE22" s="27"/>
      <c r="AF22" s="27"/>
      <c r="AG22" s="27"/>
      <c r="AH22" s="27">
        <v>2</v>
      </c>
      <c r="AI22" s="27"/>
      <c r="AJ22" s="27"/>
      <c r="AK22" s="27"/>
      <c r="AL22" s="27"/>
      <c r="AM22" s="27"/>
      <c r="AN22" s="27">
        <v>3</v>
      </c>
      <c r="AO22" s="27">
        <v>2</v>
      </c>
      <c r="AP22" s="37"/>
      <c r="AQ22" s="27"/>
      <c r="AR22" s="37"/>
      <c r="AS22" s="37"/>
      <c r="AT22" s="37"/>
      <c r="AU22" s="27"/>
      <c r="AV22" s="37"/>
      <c r="AW22" s="37"/>
      <c r="AX22" s="37"/>
      <c r="AY22" s="37"/>
      <c r="AZ22" s="37">
        <f t="shared" si="0"/>
        <v>7</v>
      </c>
    </row>
    <row r="23" spans="1:53" ht="18.75" customHeight="1" x14ac:dyDescent="0.3">
      <c r="A23" s="158"/>
      <c r="B23" s="5">
        <v>43579</v>
      </c>
      <c r="C23" s="25"/>
      <c r="D23" s="27"/>
      <c r="E23" s="27"/>
      <c r="F23" s="27"/>
      <c r="G23" s="37"/>
      <c r="H23" s="27"/>
      <c r="I23" s="27"/>
      <c r="J23" s="27"/>
      <c r="K23" s="27"/>
      <c r="L23" s="27"/>
      <c r="M23" s="27"/>
      <c r="N23" s="37"/>
      <c r="O23" s="27"/>
      <c r="P23" s="27"/>
      <c r="Q23" s="27"/>
      <c r="R23" s="27"/>
      <c r="S23" s="27"/>
      <c r="T23" s="37"/>
      <c r="U23" s="27"/>
      <c r="V23" s="37"/>
      <c r="W23" s="27"/>
      <c r="X23" s="27">
        <v>0.5</v>
      </c>
      <c r="Y23" s="3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>
        <v>2</v>
      </c>
      <c r="AP23" s="37"/>
      <c r="AQ23" s="27"/>
      <c r="AR23" s="37"/>
      <c r="AS23" s="37"/>
      <c r="AT23" s="37"/>
      <c r="AU23" s="27"/>
      <c r="AV23" s="37"/>
      <c r="AW23" s="37"/>
      <c r="AX23" s="37"/>
      <c r="AY23" s="37"/>
      <c r="AZ23" s="37">
        <f t="shared" si="0"/>
        <v>2.5</v>
      </c>
      <c r="BA23" t="s">
        <v>145</v>
      </c>
    </row>
    <row r="24" spans="1:53" ht="18.75" customHeight="1" x14ac:dyDescent="0.3">
      <c r="A24" s="158"/>
      <c r="B24" s="5">
        <v>43580</v>
      </c>
      <c r="C24" s="25"/>
      <c r="D24" s="27"/>
      <c r="E24" s="27"/>
      <c r="F24" s="27">
        <v>2</v>
      </c>
      <c r="G24" s="37"/>
      <c r="H24" s="27"/>
      <c r="I24" s="27"/>
      <c r="J24" s="27"/>
      <c r="K24" s="27"/>
      <c r="L24" s="27"/>
      <c r="M24" s="27"/>
      <c r="N24" s="37"/>
      <c r="O24" s="27"/>
      <c r="P24" s="27"/>
      <c r="Q24" s="27"/>
      <c r="R24" s="27"/>
      <c r="S24" s="27"/>
      <c r="T24" s="37"/>
      <c r="U24" s="27"/>
      <c r="V24" s="37"/>
      <c r="W24" s="27"/>
      <c r="X24" s="27">
        <v>0.5</v>
      </c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37"/>
      <c r="AS24" s="37"/>
      <c r="AT24" s="37"/>
      <c r="AU24" s="27"/>
      <c r="AV24" s="37"/>
      <c r="AW24" s="37"/>
      <c r="AX24" s="37"/>
      <c r="AY24" s="37"/>
      <c r="AZ24" s="37">
        <f t="shared" si="0"/>
        <v>2.5</v>
      </c>
      <c r="BA24" t="s">
        <v>146</v>
      </c>
    </row>
    <row r="25" spans="1:53" ht="18.75" customHeight="1" x14ac:dyDescent="0.3">
      <c r="A25" s="158"/>
      <c r="B25" s="5">
        <v>43581</v>
      </c>
      <c r="C25" s="25"/>
      <c r="D25" s="27"/>
      <c r="E25" s="27">
        <v>1</v>
      </c>
      <c r="F25" s="27"/>
      <c r="G25" s="37"/>
      <c r="H25" s="27"/>
      <c r="I25" s="27"/>
      <c r="J25" s="27"/>
      <c r="K25" s="27"/>
      <c r="L25" s="27"/>
      <c r="M25" s="27"/>
      <c r="N25" s="37"/>
      <c r="O25" s="27"/>
      <c r="P25" s="27"/>
      <c r="Q25" s="27"/>
      <c r="R25" s="27">
        <v>4.5</v>
      </c>
      <c r="S25" s="27"/>
      <c r="T25" s="37"/>
      <c r="U25" s="27"/>
      <c r="V25" s="3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>
        <v>1</v>
      </c>
      <c r="AQ25" s="27">
        <v>1</v>
      </c>
      <c r="AR25" s="27"/>
      <c r="AS25" s="37"/>
      <c r="AT25" s="37"/>
      <c r="AU25" s="27"/>
      <c r="AV25" s="37"/>
      <c r="AW25" s="37"/>
      <c r="AX25" s="37"/>
      <c r="AY25" s="37"/>
      <c r="AZ25" s="37">
        <f t="shared" si="0"/>
        <v>7.5</v>
      </c>
    </row>
    <row r="26" spans="1:53" s="17" customFormat="1" ht="18.75" customHeight="1" x14ac:dyDescent="0.3">
      <c r="A26" s="158"/>
      <c r="B26" s="15"/>
      <c r="C26" s="21"/>
      <c r="D26" s="22"/>
      <c r="E26" s="22"/>
      <c r="F26" s="22"/>
      <c r="G26" s="4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4"/>
      <c r="U26" s="22"/>
      <c r="V26" s="4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4"/>
      <c r="AT26" s="4"/>
      <c r="AU26" s="22"/>
      <c r="AV26" s="4"/>
      <c r="AW26" s="4"/>
      <c r="AX26" s="4"/>
      <c r="AY26" s="4"/>
      <c r="AZ26" s="16">
        <f t="shared" si="0"/>
        <v>0</v>
      </c>
    </row>
    <row r="27" spans="1:53" ht="18.75" customHeight="1" x14ac:dyDescent="0.3">
      <c r="A27" s="158"/>
      <c r="B27" s="5">
        <v>43584</v>
      </c>
      <c r="C27" s="25"/>
      <c r="D27" s="27"/>
      <c r="E27" s="27">
        <v>1</v>
      </c>
      <c r="F27" s="27"/>
      <c r="G27" s="3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>
        <v>1</v>
      </c>
      <c r="U27" s="27"/>
      <c r="V27" s="3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>
        <v>2</v>
      </c>
      <c r="AS27" s="27"/>
      <c r="AT27" s="27"/>
      <c r="AU27" s="27"/>
      <c r="AV27" s="37"/>
      <c r="AW27" s="37"/>
      <c r="AX27" s="37"/>
      <c r="AY27" s="37"/>
      <c r="AZ27" s="37">
        <f t="shared" si="0"/>
        <v>4</v>
      </c>
      <c r="BA27" t="s">
        <v>147</v>
      </c>
    </row>
    <row r="28" spans="1:53" ht="18.75" customHeight="1" x14ac:dyDescent="0.3">
      <c r="A28" s="158"/>
      <c r="B28" s="5">
        <v>43585</v>
      </c>
      <c r="C28" s="25"/>
      <c r="D28" s="27"/>
      <c r="E28" s="27"/>
      <c r="F28" s="27">
        <v>2.5</v>
      </c>
      <c r="G28" s="3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3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>
        <v>0.5</v>
      </c>
      <c r="AT28" s="27">
        <v>2</v>
      </c>
      <c r="AU28" s="27">
        <v>1</v>
      </c>
      <c r="AV28" s="37"/>
      <c r="AW28" s="37"/>
      <c r="AX28" s="37"/>
      <c r="AY28" s="37"/>
      <c r="AZ28" s="37">
        <f t="shared" si="0"/>
        <v>6</v>
      </c>
    </row>
    <row r="29" spans="1:53" ht="18.75" customHeight="1" x14ac:dyDescent="0.3">
      <c r="A29" s="158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4"/>
      <c r="AS29" s="24"/>
      <c r="AT29" s="24"/>
      <c r="AU29" s="24"/>
      <c r="AV29" s="6"/>
      <c r="AW29" s="37"/>
      <c r="AX29" s="37"/>
      <c r="AY29" s="37"/>
      <c r="AZ29" s="37">
        <f t="shared" si="0"/>
        <v>0</v>
      </c>
    </row>
    <row r="30" spans="1:53" ht="18.75" customHeight="1" x14ac:dyDescent="0.3">
      <c r="A30" s="158"/>
      <c r="B30" s="36" t="s">
        <v>148</v>
      </c>
      <c r="C30" s="19">
        <v>0.5</v>
      </c>
      <c r="D30" s="20">
        <v>0.5</v>
      </c>
      <c r="E30" s="20">
        <v>0.5</v>
      </c>
      <c r="F30" s="20">
        <v>1</v>
      </c>
      <c r="G30" s="20">
        <v>0.5</v>
      </c>
      <c r="H30" s="20">
        <v>0.5</v>
      </c>
      <c r="I30" s="20">
        <v>1</v>
      </c>
      <c r="J30" s="20">
        <v>0.5</v>
      </c>
      <c r="K30" s="20">
        <v>0.5</v>
      </c>
      <c r="L30" s="20">
        <v>0.5</v>
      </c>
      <c r="M30" s="20">
        <v>1</v>
      </c>
      <c r="N30" s="20">
        <v>0.5</v>
      </c>
      <c r="O30" s="20">
        <v>0.5</v>
      </c>
      <c r="P30" s="20">
        <v>1</v>
      </c>
      <c r="Q30" s="20">
        <v>0.5</v>
      </c>
      <c r="R30" s="20">
        <v>1</v>
      </c>
      <c r="S30" s="20">
        <v>1</v>
      </c>
      <c r="T30" s="20">
        <v>1</v>
      </c>
      <c r="U30" s="20">
        <v>1</v>
      </c>
      <c r="V30" s="20">
        <v>0.5</v>
      </c>
      <c r="W30" s="20">
        <v>0.5</v>
      </c>
      <c r="X30" s="20">
        <v>5</v>
      </c>
      <c r="Y30" s="20">
        <v>1</v>
      </c>
      <c r="Z30" s="20">
        <v>0.5</v>
      </c>
      <c r="AA30" s="20">
        <v>0.5</v>
      </c>
      <c r="AB30" s="25"/>
      <c r="AC30" s="25"/>
      <c r="AD30" s="25"/>
      <c r="AE30" s="25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37"/>
      <c r="AW30" s="37"/>
      <c r="AX30" s="37"/>
      <c r="AY30" s="37"/>
      <c r="AZ30" s="37">
        <f t="shared" si="0"/>
        <v>21.5</v>
      </c>
    </row>
    <row r="31" spans="1:53" ht="19.5" customHeight="1" thickBot="1" x14ac:dyDescent="0.35">
      <c r="A31" s="159"/>
      <c r="B31" s="7"/>
      <c r="C31" s="25">
        <v>1</v>
      </c>
      <c r="D31" s="25">
        <v>1</v>
      </c>
      <c r="E31" s="25">
        <v>1</v>
      </c>
      <c r="F31" s="25">
        <v>1</v>
      </c>
      <c r="G31" s="25">
        <v>1</v>
      </c>
      <c r="H31" s="25">
        <v>1</v>
      </c>
      <c r="I31" s="25">
        <v>1</v>
      </c>
      <c r="J31" s="25">
        <v>1</v>
      </c>
      <c r="K31" s="25">
        <v>1</v>
      </c>
      <c r="L31" s="25">
        <v>1</v>
      </c>
      <c r="M31" s="25">
        <v>1</v>
      </c>
      <c r="N31" s="25">
        <v>1</v>
      </c>
      <c r="O31" s="25">
        <v>2</v>
      </c>
      <c r="P31" s="25">
        <v>1</v>
      </c>
      <c r="Q31" s="25">
        <v>2</v>
      </c>
      <c r="R31" s="25">
        <v>1</v>
      </c>
      <c r="S31" s="25">
        <v>1</v>
      </c>
      <c r="T31" s="25">
        <v>1</v>
      </c>
      <c r="U31" s="25">
        <v>1</v>
      </c>
      <c r="V31" s="25">
        <v>1</v>
      </c>
      <c r="W31" s="25">
        <v>1</v>
      </c>
      <c r="X31" s="25">
        <v>1</v>
      </c>
      <c r="Y31" s="25">
        <v>1</v>
      </c>
      <c r="Z31" s="25">
        <v>1</v>
      </c>
      <c r="AA31" s="25">
        <v>1</v>
      </c>
      <c r="AB31" s="25">
        <v>1</v>
      </c>
      <c r="AC31" s="25">
        <v>2</v>
      </c>
      <c r="AD31" s="25">
        <v>1</v>
      </c>
      <c r="AE31" s="25">
        <v>1</v>
      </c>
      <c r="AF31" s="25">
        <v>1</v>
      </c>
      <c r="AG31" s="25">
        <v>2</v>
      </c>
      <c r="AH31" s="25">
        <v>1</v>
      </c>
      <c r="AI31" s="25">
        <v>1</v>
      </c>
      <c r="AJ31" s="25">
        <v>1</v>
      </c>
      <c r="AK31" s="25">
        <v>1</v>
      </c>
      <c r="AL31" s="25">
        <v>1</v>
      </c>
      <c r="AM31" s="25">
        <v>1</v>
      </c>
      <c r="AN31" s="25">
        <v>2</v>
      </c>
      <c r="AO31" s="25">
        <v>1</v>
      </c>
      <c r="AP31" s="25">
        <v>0.5</v>
      </c>
      <c r="AQ31" s="25">
        <v>0.5</v>
      </c>
      <c r="AR31" s="25">
        <v>1</v>
      </c>
      <c r="AS31" s="25">
        <v>1</v>
      </c>
      <c r="AT31" s="25">
        <v>1</v>
      </c>
      <c r="AU31" s="25"/>
      <c r="AV31" s="31"/>
      <c r="AW31" s="37"/>
      <c r="AX31" s="37"/>
      <c r="AY31" s="37"/>
      <c r="AZ31" s="37">
        <f t="shared" si="0"/>
        <v>48</v>
      </c>
    </row>
    <row r="32" spans="1:53" ht="19.5" customHeight="1" thickBot="1" x14ac:dyDescent="0.35">
      <c r="A32" s="14" t="s">
        <v>30</v>
      </c>
      <c r="B32" s="8"/>
      <c r="C32" s="26">
        <f t="shared" ref="C32:AA32" si="1">SUM(C4:C31)</f>
        <v>7.5</v>
      </c>
      <c r="D32" s="26">
        <f t="shared" si="1"/>
        <v>3.5</v>
      </c>
      <c r="E32" s="26">
        <f t="shared" si="1"/>
        <v>3.5</v>
      </c>
      <c r="F32" s="26">
        <f t="shared" si="1"/>
        <v>6.5</v>
      </c>
      <c r="G32" s="26">
        <f t="shared" si="1"/>
        <v>1.5</v>
      </c>
      <c r="H32" s="26">
        <f t="shared" si="1"/>
        <v>1.5</v>
      </c>
      <c r="I32" s="26">
        <f t="shared" si="1"/>
        <v>2</v>
      </c>
      <c r="J32" s="26">
        <f t="shared" si="1"/>
        <v>3.5</v>
      </c>
      <c r="K32" s="26">
        <f t="shared" si="1"/>
        <v>1.5</v>
      </c>
      <c r="L32" s="26">
        <f t="shared" si="1"/>
        <v>1.5</v>
      </c>
      <c r="M32" s="26">
        <f t="shared" si="1"/>
        <v>2</v>
      </c>
      <c r="N32" s="26">
        <f t="shared" si="1"/>
        <v>1.5</v>
      </c>
      <c r="O32" s="26">
        <f t="shared" si="1"/>
        <v>9.5</v>
      </c>
      <c r="P32" s="26">
        <f t="shared" si="1"/>
        <v>5</v>
      </c>
      <c r="Q32" s="26">
        <f t="shared" si="1"/>
        <v>8</v>
      </c>
      <c r="R32" s="26">
        <f t="shared" si="1"/>
        <v>6.5</v>
      </c>
      <c r="S32" s="26">
        <f t="shared" si="1"/>
        <v>2</v>
      </c>
      <c r="T32" s="26">
        <f t="shared" si="1"/>
        <v>3</v>
      </c>
      <c r="U32" s="26">
        <f t="shared" si="1"/>
        <v>2</v>
      </c>
      <c r="V32" s="26">
        <f t="shared" si="1"/>
        <v>1.5</v>
      </c>
      <c r="W32" s="26">
        <f t="shared" si="1"/>
        <v>1.5</v>
      </c>
      <c r="X32" s="26">
        <f t="shared" si="1"/>
        <v>7</v>
      </c>
      <c r="Y32" s="26">
        <f t="shared" si="1"/>
        <v>2</v>
      </c>
      <c r="Z32" s="26">
        <f t="shared" si="1"/>
        <v>7.5</v>
      </c>
      <c r="AA32" s="26">
        <f t="shared" si="1"/>
        <v>1.5</v>
      </c>
      <c r="AB32" s="26">
        <f t="shared" ref="AB32:AT32" si="2">SUM(AB3:AB31)</f>
        <v>6</v>
      </c>
      <c r="AC32" s="26">
        <f t="shared" si="2"/>
        <v>7.5</v>
      </c>
      <c r="AD32" s="26">
        <f t="shared" si="2"/>
        <v>2</v>
      </c>
      <c r="AE32" s="26">
        <f t="shared" si="2"/>
        <v>3</v>
      </c>
      <c r="AF32" s="26">
        <f t="shared" si="2"/>
        <v>9</v>
      </c>
      <c r="AG32" s="26">
        <f t="shared" si="2"/>
        <v>8.5</v>
      </c>
      <c r="AH32" s="26">
        <f t="shared" si="2"/>
        <v>5</v>
      </c>
      <c r="AI32" s="26">
        <f t="shared" si="2"/>
        <v>4</v>
      </c>
      <c r="AJ32" s="26">
        <f t="shared" si="2"/>
        <v>4</v>
      </c>
      <c r="AK32" s="26">
        <f t="shared" si="2"/>
        <v>2</v>
      </c>
      <c r="AL32" s="26">
        <f t="shared" si="2"/>
        <v>2</v>
      </c>
      <c r="AM32" s="26">
        <f t="shared" si="2"/>
        <v>2</v>
      </c>
      <c r="AN32" s="26">
        <f t="shared" si="2"/>
        <v>5</v>
      </c>
      <c r="AO32" s="26">
        <f t="shared" si="2"/>
        <v>5</v>
      </c>
      <c r="AP32" s="26">
        <f t="shared" si="2"/>
        <v>1.5</v>
      </c>
      <c r="AQ32" s="26">
        <f t="shared" si="2"/>
        <v>1.5</v>
      </c>
      <c r="AR32" s="26">
        <f t="shared" si="2"/>
        <v>3</v>
      </c>
      <c r="AS32" s="26">
        <f t="shared" si="2"/>
        <v>1.5</v>
      </c>
      <c r="AT32" s="26">
        <f t="shared" si="2"/>
        <v>3</v>
      </c>
      <c r="AU32" s="26">
        <v>1</v>
      </c>
      <c r="AV32" s="1"/>
      <c r="AW32" s="1">
        <f>SUM(AW3:AW31)</f>
        <v>0</v>
      </c>
      <c r="AX32" s="1">
        <f>SUM(AX3:AX31)</f>
        <v>0</v>
      </c>
      <c r="AY32" s="2">
        <f>SUM(AY3:AY31)</f>
        <v>0</v>
      </c>
      <c r="AZ32" s="2">
        <f>SUM(AZ3:AZ31)-AY32</f>
        <v>171.5</v>
      </c>
    </row>
  </sheetData>
  <mergeCells count="2">
    <mergeCell ref="A1:E1"/>
    <mergeCell ref="A3:A31"/>
  </mergeCells>
  <pageMargins left="0.7" right="0.7" top="0.78740157499999996" bottom="0.78740157499999996" header="0.3" footer="0.3"/>
  <pageSetup paperSize="9" orientation="portrait"/>
  <headerFooter>
    <oddHeader>&amp;Cd</oddHead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ist8"/>
  <dimension ref="A1:AW33"/>
  <sheetViews>
    <sheetView zoomScale="70" zoomScaleNormal="70" workbookViewId="0">
      <selection activeCell="AH33" sqref="AH31:AH33"/>
    </sheetView>
  </sheetViews>
  <sheetFormatPr defaultColWidth="15.7109375" defaultRowHeight="15" x14ac:dyDescent="0.25"/>
  <sheetData>
    <row r="1" spans="1:49" ht="19.5" customHeight="1" thickBot="1" x14ac:dyDescent="0.35">
      <c r="A1" s="154" t="s">
        <v>149</v>
      </c>
      <c r="B1" s="155"/>
      <c r="C1" s="155"/>
      <c r="D1" s="155"/>
      <c r="E1" s="15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150</v>
      </c>
      <c r="D2" s="89" t="s">
        <v>133</v>
      </c>
      <c r="E2" s="89" t="s">
        <v>101</v>
      </c>
      <c r="F2" s="89" t="s">
        <v>137</v>
      </c>
      <c r="G2" s="89" t="s">
        <v>98</v>
      </c>
      <c r="H2" s="89" t="s">
        <v>136</v>
      </c>
      <c r="I2" s="89" t="s">
        <v>151</v>
      </c>
      <c r="J2" s="89" t="s">
        <v>46</v>
      </c>
      <c r="K2" s="89" t="s">
        <v>135</v>
      </c>
      <c r="L2" s="89" t="s">
        <v>124</v>
      </c>
      <c r="M2" s="89" t="s">
        <v>84</v>
      </c>
      <c r="N2" s="89" t="s">
        <v>152</v>
      </c>
      <c r="O2" s="89" t="s">
        <v>153</v>
      </c>
      <c r="P2" s="89" t="s">
        <v>154</v>
      </c>
      <c r="Q2" s="89" t="s">
        <v>155</v>
      </c>
      <c r="R2" s="89" t="s">
        <v>156</v>
      </c>
      <c r="S2" s="89" t="s">
        <v>157</v>
      </c>
      <c r="T2" s="89" t="s">
        <v>158</v>
      </c>
      <c r="U2" s="89" t="s">
        <v>91</v>
      </c>
      <c r="V2" s="89" t="s">
        <v>14</v>
      </c>
      <c r="W2" s="89" t="s">
        <v>125</v>
      </c>
      <c r="X2" s="89" t="s">
        <v>159</v>
      </c>
      <c r="Y2" s="89" t="s">
        <v>55</v>
      </c>
      <c r="Z2" s="89" t="s">
        <v>160</v>
      </c>
      <c r="AA2" s="89" t="s">
        <v>161</v>
      </c>
      <c r="AB2" s="89" t="s">
        <v>109</v>
      </c>
      <c r="AC2" s="89" t="s">
        <v>88</v>
      </c>
      <c r="AD2" s="89" t="s">
        <v>162</v>
      </c>
      <c r="AE2" s="89" t="s">
        <v>163</v>
      </c>
      <c r="AF2" s="89" t="s">
        <v>164</v>
      </c>
      <c r="AG2" s="89" t="s">
        <v>165</v>
      </c>
      <c r="AH2" s="89" t="s">
        <v>8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25</v>
      </c>
      <c r="AT2" s="89" t="s">
        <v>26</v>
      </c>
      <c r="AU2" s="89" t="s">
        <v>27</v>
      </c>
      <c r="AV2" s="12" t="s">
        <v>28</v>
      </c>
    </row>
    <row r="3" spans="1:49" ht="19.5" customHeight="1" thickBot="1" x14ac:dyDescent="0.35">
      <c r="A3" s="157" t="s">
        <v>29</v>
      </c>
      <c r="B3" s="9"/>
      <c r="C3" s="19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2</v>
      </c>
      <c r="M3" s="20">
        <v>1</v>
      </c>
      <c r="N3" s="20">
        <v>1</v>
      </c>
      <c r="O3" s="20">
        <v>1</v>
      </c>
      <c r="P3" s="20">
        <v>1.5</v>
      </c>
      <c r="Q3" s="20">
        <v>1</v>
      </c>
      <c r="R3" s="20">
        <v>1</v>
      </c>
      <c r="S3" s="20">
        <v>1</v>
      </c>
      <c r="T3" s="20">
        <v>1</v>
      </c>
      <c r="U3" s="20">
        <v>1.5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30</v>
      </c>
    </row>
    <row r="4" spans="1:49" ht="19.5" customHeight="1" thickBot="1" x14ac:dyDescent="0.35">
      <c r="A4" s="158"/>
      <c r="B4" s="9"/>
      <c r="C4" s="25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 t="shared" si="0"/>
        <v>0</v>
      </c>
    </row>
    <row r="5" spans="1:49" ht="19.5" customHeight="1" thickBot="1" x14ac:dyDescent="0.35">
      <c r="A5" s="158"/>
      <c r="B5" s="9">
        <v>43586</v>
      </c>
      <c r="C5" s="25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 t="shared" si="0"/>
        <v>0</v>
      </c>
      <c r="AW5" t="s">
        <v>166</v>
      </c>
    </row>
    <row r="6" spans="1:49" ht="19.5" customHeight="1" thickBot="1" x14ac:dyDescent="0.35">
      <c r="A6" s="158"/>
      <c r="B6" s="9">
        <v>43587</v>
      </c>
      <c r="C6" s="25">
        <v>4</v>
      </c>
      <c r="D6" s="27">
        <v>2</v>
      </c>
      <c r="E6" s="27">
        <v>1.5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 t="shared" si="0"/>
        <v>7.5</v>
      </c>
    </row>
    <row r="7" spans="1:49" ht="18.75" customHeight="1" x14ac:dyDescent="0.3">
      <c r="A7" s="158"/>
      <c r="B7" s="9">
        <v>43588</v>
      </c>
      <c r="C7" s="25"/>
      <c r="D7" s="27"/>
      <c r="E7" s="27"/>
      <c r="F7" s="27">
        <v>2</v>
      </c>
      <c r="G7" s="27">
        <v>2</v>
      </c>
      <c r="H7" s="27">
        <v>3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 t="shared" si="0"/>
        <v>7</v>
      </c>
    </row>
    <row r="8" spans="1:49" s="17" customFormat="1" ht="18.75" customHeight="1" x14ac:dyDescent="0.3">
      <c r="A8" s="158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>
        <f t="shared" si="0"/>
        <v>0</v>
      </c>
    </row>
    <row r="9" spans="1:49" ht="18.75" customHeight="1" x14ac:dyDescent="0.3">
      <c r="A9" s="158"/>
      <c r="B9" s="5">
        <v>43591</v>
      </c>
      <c r="C9" s="25"/>
      <c r="D9" s="27"/>
      <c r="E9" s="27"/>
      <c r="F9" s="27"/>
      <c r="G9" s="27"/>
      <c r="H9" s="27">
        <v>2.5</v>
      </c>
      <c r="I9" s="27">
        <v>3.5</v>
      </c>
      <c r="J9" s="27">
        <v>1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 t="shared" si="0"/>
        <v>7</v>
      </c>
    </row>
    <row r="10" spans="1:49" ht="18.75" customHeight="1" x14ac:dyDescent="0.3">
      <c r="A10" s="158"/>
      <c r="B10" s="5">
        <v>43592</v>
      </c>
      <c r="C10" s="25"/>
      <c r="D10" s="27"/>
      <c r="E10" s="27"/>
      <c r="F10" s="27"/>
      <c r="G10" s="27"/>
      <c r="H10" s="27">
        <v>0.5</v>
      </c>
      <c r="I10" s="27"/>
      <c r="J10" s="27"/>
      <c r="K10" s="27">
        <v>3.5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 t="shared" si="0"/>
        <v>4</v>
      </c>
    </row>
    <row r="11" spans="1:49" ht="18.75" customHeight="1" x14ac:dyDescent="0.3">
      <c r="A11" s="158"/>
      <c r="B11" s="5">
        <v>43593</v>
      </c>
      <c r="C11" s="25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 t="shared" si="0"/>
        <v>0</v>
      </c>
      <c r="AW11" t="s">
        <v>166</v>
      </c>
    </row>
    <row r="12" spans="1:49" ht="18.75" customHeight="1" x14ac:dyDescent="0.3">
      <c r="A12" s="158"/>
      <c r="B12" s="5">
        <v>43594</v>
      </c>
      <c r="C12" s="25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 t="shared" si="0"/>
        <v>0</v>
      </c>
      <c r="AW12" t="s">
        <v>167</v>
      </c>
    </row>
    <row r="13" spans="1:49" ht="18.75" customHeight="1" x14ac:dyDescent="0.3">
      <c r="A13" s="158"/>
      <c r="B13" s="5">
        <v>43595</v>
      </c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 t="shared" si="0"/>
        <v>0</v>
      </c>
      <c r="AW13" t="s">
        <v>167</v>
      </c>
    </row>
    <row r="14" spans="1:49" s="17" customFormat="1" ht="18.75" customHeight="1" x14ac:dyDescent="0.3">
      <c r="A14" s="158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>
        <f t="shared" si="0"/>
        <v>0</v>
      </c>
    </row>
    <row r="15" spans="1:49" ht="18.75" customHeight="1" x14ac:dyDescent="0.3">
      <c r="A15" s="158"/>
      <c r="B15" s="5">
        <v>43598</v>
      </c>
      <c r="C15" s="25"/>
      <c r="D15" s="27"/>
      <c r="E15" s="27"/>
      <c r="F15" s="27"/>
      <c r="G15" s="27"/>
      <c r="H15" s="27"/>
      <c r="I15" s="27"/>
      <c r="J15" s="27">
        <v>4</v>
      </c>
      <c r="K15" s="27"/>
      <c r="L15" s="27">
        <v>3.5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si="0"/>
        <v>7.5</v>
      </c>
    </row>
    <row r="16" spans="1:49" ht="18.75" customHeight="1" x14ac:dyDescent="0.3">
      <c r="A16" s="158"/>
      <c r="B16" s="5">
        <v>43599</v>
      </c>
      <c r="C16" s="25"/>
      <c r="D16" s="27"/>
      <c r="E16" s="27"/>
      <c r="F16" s="27"/>
      <c r="G16" s="27"/>
      <c r="H16" s="27"/>
      <c r="I16" s="27"/>
      <c r="J16" s="27"/>
      <c r="K16" s="27"/>
      <c r="L16" s="27">
        <v>3.5</v>
      </c>
      <c r="M16" s="27">
        <v>2</v>
      </c>
      <c r="N16" s="27">
        <v>1.5</v>
      </c>
      <c r="O16" s="27">
        <v>0.5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7.5</v>
      </c>
    </row>
    <row r="17" spans="1:49" ht="18.75" customHeight="1" x14ac:dyDescent="0.3">
      <c r="A17" s="158"/>
      <c r="B17" s="5">
        <v>43600</v>
      </c>
      <c r="C17" s="25"/>
      <c r="D17" s="27"/>
      <c r="E17" s="27"/>
      <c r="F17" s="27"/>
      <c r="G17" s="27"/>
      <c r="H17" s="27"/>
      <c r="I17" s="27"/>
      <c r="J17" s="27"/>
      <c r="K17" s="27"/>
      <c r="L17" s="27">
        <v>2.5</v>
      </c>
      <c r="M17" s="27"/>
      <c r="N17" s="27"/>
      <c r="O17" s="27"/>
      <c r="P17" s="27">
        <v>2.5</v>
      </c>
      <c r="Q17" s="27"/>
      <c r="R17" s="27"/>
      <c r="S17" s="27">
        <v>1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6</v>
      </c>
    </row>
    <row r="18" spans="1:49" ht="18.75" customHeight="1" x14ac:dyDescent="0.3">
      <c r="A18" s="158"/>
      <c r="B18" s="5">
        <v>43601</v>
      </c>
      <c r="C18" s="2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>
        <v>3</v>
      </c>
      <c r="R18" s="27">
        <v>3</v>
      </c>
      <c r="S18" s="27">
        <v>0.5</v>
      </c>
      <c r="T18" s="27"/>
      <c r="U18" s="27"/>
      <c r="V18" s="27"/>
      <c r="W18" s="27"/>
      <c r="X18" s="23"/>
      <c r="Y18" s="27"/>
      <c r="Z18" s="27"/>
      <c r="AA18" s="27"/>
      <c r="AB18" s="27"/>
      <c r="AC18" s="27"/>
      <c r="AD18" s="2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6.5</v>
      </c>
    </row>
    <row r="19" spans="1:49" ht="18.75" customHeight="1" x14ac:dyDescent="0.3">
      <c r="A19" s="158"/>
      <c r="B19" s="5">
        <v>43602</v>
      </c>
      <c r="C19" s="25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>
        <v>3</v>
      </c>
      <c r="U19" s="27">
        <v>3.5</v>
      </c>
      <c r="V19" s="27"/>
      <c r="W19" s="27"/>
      <c r="X19" s="27"/>
      <c r="Y19" s="27"/>
      <c r="Z19" s="27"/>
      <c r="AA19" s="27"/>
      <c r="AB19" s="27"/>
      <c r="AC19" s="27"/>
      <c r="AD19" s="2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6.5</v>
      </c>
    </row>
    <row r="20" spans="1:49" s="17" customFormat="1" ht="18.75" customHeight="1" x14ac:dyDescent="0.3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9" ht="18.75" customHeight="1" x14ac:dyDescent="0.3">
      <c r="A21" s="158"/>
      <c r="B21" s="5">
        <v>43605</v>
      </c>
      <c r="C21" s="25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>
        <v>3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3</v>
      </c>
      <c r="AW21" t="s">
        <v>168</v>
      </c>
    </row>
    <row r="22" spans="1:49" ht="18.75" customHeight="1" x14ac:dyDescent="0.3">
      <c r="A22" s="158"/>
      <c r="B22" s="5">
        <v>43606</v>
      </c>
      <c r="C22" s="25"/>
      <c r="D22" s="27"/>
      <c r="E22" s="27"/>
      <c r="F22" s="27"/>
      <c r="G22" s="27"/>
      <c r="H22" s="27"/>
      <c r="I22" s="27"/>
      <c r="J22" s="27"/>
      <c r="K22" s="27"/>
      <c r="L22" s="27">
        <v>3</v>
      </c>
      <c r="M22" s="27"/>
      <c r="N22" s="27"/>
      <c r="O22" s="27"/>
      <c r="P22" s="27">
        <v>4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7</v>
      </c>
    </row>
    <row r="23" spans="1:49" ht="18.75" customHeight="1" x14ac:dyDescent="0.3">
      <c r="A23" s="158"/>
      <c r="B23" s="5">
        <v>43607</v>
      </c>
      <c r="C23" s="2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>
        <v>1</v>
      </c>
      <c r="O23" s="27"/>
      <c r="P23" s="27"/>
      <c r="Q23" s="27"/>
      <c r="R23" s="27"/>
      <c r="S23" s="27"/>
      <c r="T23" s="27"/>
      <c r="U23" s="27"/>
      <c r="V23" s="27">
        <v>1</v>
      </c>
      <c r="W23" s="27">
        <v>2</v>
      </c>
      <c r="X23" s="27">
        <v>1</v>
      </c>
      <c r="Y23" s="27"/>
      <c r="Z23" s="27"/>
      <c r="AA23" s="27"/>
      <c r="AB23" s="27"/>
      <c r="AC23" s="27"/>
      <c r="AD23" s="2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5</v>
      </c>
      <c r="AW23" t="s">
        <v>169</v>
      </c>
    </row>
    <row r="24" spans="1:49" ht="18.75" customHeight="1" x14ac:dyDescent="0.3">
      <c r="A24" s="158"/>
      <c r="B24" s="5">
        <v>43608</v>
      </c>
      <c r="C24" s="25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>
        <v>1</v>
      </c>
      <c r="Z24" s="27"/>
      <c r="AA24" s="27"/>
      <c r="AB24" s="27"/>
      <c r="AC24" s="27"/>
      <c r="AD24" s="2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1</v>
      </c>
      <c r="AW24" t="s">
        <v>170</v>
      </c>
    </row>
    <row r="25" spans="1:49" ht="18.75" customHeight="1" x14ac:dyDescent="0.3">
      <c r="A25" s="158"/>
      <c r="B25" s="5">
        <v>43609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>
        <v>1</v>
      </c>
      <c r="Z25" s="27">
        <v>2</v>
      </c>
      <c r="AA25" s="27"/>
      <c r="AB25" s="27"/>
      <c r="AC25" s="27"/>
      <c r="AD25" s="2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3</v>
      </c>
      <c r="AW25" t="s">
        <v>170</v>
      </c>
    </row>
    <row r="26" spans="1:49" s="17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9" ht="18.75" customHeight="1" x14ac:dyDescent="0.3">
      <c r="A27" s="158"/>
      <c r="B27" s="5">
        <v>43612</v>
      </c>
      <c r="C27" s="2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>
        <v>3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>
        <v>2</v>
      </c>
      <c r="AB27" s="27"/>
      <c r="AC27" s="27"/>
      <c r="AD27" s="2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>
        <f t="shared" si="0"/>
        <v>5</v>
      </c>
      <c r="AW27" t="s">
        <v>170</v>
      </c>
    </row>
    <row r="28" spans="1:49" ht="18.75" customHeight="1" x14ac:dyDescent="0.3">
      <c r="A28" s="158"/>
      <c r="B28" s="5">
        <v>43613</v>
      </c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>
        <v>1</v>
      </c>
      <c r="AB28" s="27">
        <v>5.5</v>
      </c>
      <c r="AC28" s="27"/>
      <c r="AD28" s="2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>
        <f t="shared" si="0"/>
        <v>6.5</v>
      </c>
    </row>
    <row r="29" spans="1:49" ht="18.75" customHeight="1" x14ac:dyDescent="0.3">
      <c r="A29" s="158"/>
      <c r="B29" s="5">
        <v>43614</v>
      </c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>
        <v>2.5</v>
      </c>
      <c r="V29" s="27"/>
      <c r="W29" s="27"/>
      <c r="X29" s="27"/>
      <c r="Y29" s="27"/>
      <c r="Z29" s="27"/>
      <c r="AA29" s="27"/>
      <c r="AB29" s="27">
        <v>2.5</v>
      </c>
      <c r="AC29" s="27">
        <v>0.5</v>
      </c>
      <c r="AD29" s="27">
        <v>2</v>
      </c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7.5</v>
      </c>
    </row>
    <row r="30" spans="1:49" ht="18.75" customHeight="1" x14ac:dyDescent="0.3">
      <c r="A30" s="158"/>
      <c r="B30" s="5">
        <v>43615</v>
      </c>
      <c r="C30" s="25"/>
      <c r="D30" s="25"/>
      <c r="E30" s="25"/>
      <c r="F30" s="25"/>
      <c r="G30" s="25"/>
      <c r="H30" s="25"/>
      <c r="I30" s="25"/>
      <c r="J30" s="25"/>
      <c r="K30" s="25"/>
      <c r="L30" s="25">
        <v>1</v>
      </c>
      <c r="M30" s="31"/>
      <c r="N30" s="31"/>
      <c r="O30" s="31"/>
      <c r="P30" s="25">
        <v>1.5</v>
      </c>
      <c r="Q30" s="31"/>
      <c r="R30" s="31"/>
      <c r="S30" s="31"/>
      <c r="T30" s="31"/>
      <c r="U30" s="25">
        <v>2</v>
      </c>
      <c r="V30" s="31"/>
      <c r="W30" s="25">
        <v>0.5</v>
      </c>
      <c r="X30" s="31"/>
      <c r="Y30" s="31"/>
      <c r="Z30" s="31"/>
      <c r="AA30" s="25">
        <v>1</v>
      </c>
      <c r="AB30" s="25">
        <v>1</v>
      </c>
      <c r="AC30" s="25"/>
      <c r="AD30" s="25">
        <v>0.5</v>
      </c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7.5</v>
      </c>
      <c r="AW30" t="s">
        <v>171</v>
      </c>
    </row>
    <row r="31" spans="1:49" ht="18.75" customHeight="1" x14ac:dyDescent="0.3">
      <c r="A31" s="158"/>
      <c r="B31" s="5">
        <v>43616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>
        <v>3.5</v>
      </c>
      <c r="AF31" s="25">
        <v>3</v>
      </c>
      <c r="AG31" s="25">
        <v>0.5</v>
      </c>
      <c r="AH31" s="25">
        <v>0.5</v>
      </c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7.5</v>
      </c>
    </row>
    <row r="32" spans="1:49" s="17" customFormat="1" ht="19.5" customHeight="1" thickBot="1" x14ac:dyDescent="0.35">
      <c r="A32" s="159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45">
        <f t="shared" ref="C33:AV33" si="1">SUM(C3:C32)</f>
        <v>5</v>
      </c>
      <c r="D33" s="26">
        <f t="shared" si="1"/>
        <v>3</v>
      </c>
      <c r="E33" s="26">
        <f t="shared" si="1"/>
        <v>2.5</v>
      </c>
      <c r="F33" s="26">
        <f t="shared" si="1"/>
        <v>3</v>
      </c>
      <c r="G33" s="26">
        <f t="shared" si="1"/>
        <v>3</v>
      </c>
      <c r="H33" s="26">
        <f t="shared" si="1"/>
        <v>7</v>
      </c>
      <c r="I33" s="26">
        <f t="shared" si="1"/>
        <v>4.5</v>
      </c>
      <c r="J33" s="26">
        <f t="shared" si="1"/>
        <v>6</v>
      </c>
      <c r="K33" s="26">
        <f t="shared" si="1"/>
        <v>4.5</v>
      </c>
      <c r="L33" s="26">
        <f t="shared" si="1"/>
        <v>15.5</v>
      </c>
      <c r="M33" s="26">
        <f t="shared" si="1"/>
        <v>3</v>
      </c>
      <c r="N33" s="26">
        <f t="shared" si="1"/>
        <v>6.5</v>
      </c>
      <c r="O33" s="26">
        <f t="shared" si="1"/>
        <v>1.5</v>
      </c>
      <c r="P33" s="26">
        <f t="shared" si="1"/>
        <v>12.5</v>
      </c>
      <c r="Q33" s="26">
        <f t="shared" si="1"/>
        <v>4</v>
      </c>
      <c r="R33" s="26">
        <f t="shared" si="1"/>
        <v>4</v>
      </c>
      <c r="S33" s="26">
        <f t="shared" si="1"/>
        <v>2.5</v>
      </c>
      <c r="T33" s="26">
        <f t="shared" si="1"/>
        <v>4</v>
      </c>
      <c r="U33" s="26">
        <f t="shared" si="1"/>
        <v>9.5</v>
      </c>
      <c r="V33" s="26">
        <f t="shared" si="1"/>
        <v>2</v>
      </c>
      <c r="W33" s="26">
        <f t="shared" si="1"/>
        <v>3.5</v>
      </c>
      <c r="X33" s="26">
        <f t="shared" si="1"/>
        <v>2</v>
      </c>
      <c r="Y33" s="26">
        <f t="shared" si="1"/>
        <v>3</v>
      </c>
      <c r="Z33" s="26">
        <f t="shared" si="1"/>
        <v>3</v>
      </c>
      <c r="AA33" s="26">
        <f t="shared" si="1"/>
        <v>5</v>
      </c>
      <c r="AB33" s="26">
        <f t="shared" si="1"/>
        <v>10</v>
      </c>
      <c r="AC33" s="26">
        <f t="shared" si="1"/>
        <v>1.5</v>
      </c>
      <c r="AD33" s="26">
        <f t="shared" si="1"/>
        <v>3.5</v>
      </c>
      <c r="AE33" s="26">
        <f t="shared" si="1"/>
        <v>3.5</v>
      </c>
      <c r="AF33" s="26">
        <f t="shared" si="1"/>
        <v>3</v>
      </c>
      <c r="AG33" s="26">
        <f t="shared" si="1"/>
        <v>0.5</v>
      </c>
      <c r="AH33" s="26">
        <f t="shared" si="1"/>
        <v>0.5</v>
      </c>
      <c r="AI33" s="1">
        <f t="shared" si="1"/>
        <v>0</v>
      </c>
      <c r="AJ33" s="1">
        <f t="shared" si="1"/>
        <v>0</v>
      </c>
      <c r="AK33" s="1">
        <f t="shared" si="1"/>
        <v>0</v>
      </c>
      <c r="AL33" s="1">
        <f t="shared" si="1"/>
        <v>0</v>
      </c>
      <c r="AM33" s="1">
        <f t="shared" si="1"/>
        <v>0</v>
      </c>
      <c r="AN33" s="1">
        <f t="shared" si="1"/>
        <v>0</v>
      </c>
      <c r="AO33" s="1">
        <f t="shared" si="1"/>
        <v>0</v>
      </c>
      <c r="AP33" s="1">
        <f t="shared" si="1"/>
        <v>0</v>
      </c>
      <c r="AQ33" s="1">
        <f t="shared" si="1"/>
        <v>0</v>
      </c>
      <c r="AR33" s="1">
        <f t="shared" si="1"/>
        <v>0</v>
      </c>
      <c r="AS33" s="1">
        <f t="shared" si="1"/>
        <v>0</v>
      </c>
      <c r="AT33" s="1">
        <f t="shared" si="1"/>
        <v>0</v>
      </c>
      <c r="AU33" s="1">
        <f t="shared" si="1"/>
        <v>0</v>
      </c>
      <c r="AV33" s="1">
        <f t="shared" si="1"/>
        <v>142.5</v>
      </c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9"/>
  <dimension ref="A1:AW34"/>
  <sheetViews>
    <sheetView zoomScale="70" zoomScaleNormal="70" workbookViewId="0">
      <selection activeCell="E50" sqref="E50"/>
    </sheetView>
  </sheetViews>
  <sheetFormatPr defaultColWidth="15.7109375" defaultRowHeight="15" x14ac:dyDescent="0.25"/>
  <sheetData>
    <row r="1" spans="1:49" ht="19.5" customHeight="1" thickBot="1" x14ac:dyDescent="0.35">
      <c r="A1" s="154" t="s">
        <v>172</v>
      </c>
      <c r="B1" s="155"/>
      <c r="C1" s="155"/>
      <c r="D1" s="155"/>
      <c r="E1" s="156"/>
      <c r="F1" s="10"/>
      <c r="G1" s="46"/>
      <c r="H1" s="10"/>
      <c r="I1" s="10"/>
      <c r="J1" s="46"/>
      <c r="K1" s="4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9" ht="19.5" customHeight="1" thickBot="1" x14ac:dyDescent="0.35">
      <c r="A2" s="11" t="s">
        <v>1</v>
      </c>
      <c r="B2" s="10" t="s">
        <v>2</v>
      </c>
      <c r="C2" s="89" t="s">
        <v>173</v>
      </c>
      <c r="D2" s="89" t="s">
        <v>174</v>
      </c>
      <c r="E2" s="89" t="s">
        <v>164</v>
      </c>
      <c r="F2" s="89" t="s">
        <v>102</v>
      </c>
      <c r="G2" s="89" t="s">
        <v>109</v>
      </c>
      <c r="H2" s="89" t="s">
        <v>175</v>
      </c>
      <c r="I2" s="99" t="s">
        <v>111</v>
      </c>
      <c r="J2" s="99" t="s">
        <v>176</v>
      </c>
      <c r="K2" s="99" t="s">
        <v>91</v>
      </c>
      <c r="L2" s="99" t="s">
        <v>130</v>
      </c>
      <c r="M2" s="99" t="s">
        <v>177</v>
      </c>
      <c r="N2" s="99" t="s">
        <v>178</v>
      </c>
      <c r="O2" s="99" t="s">
        <v>124</v>
      </c>
      <c r="P2" s="99" t="s">
        <v>160</v>
      </c>
      <c r="Q2" s="99" t="s">
        <v>179</v>
      </c>
      <c r="R2" s="99" t="s">
        <v>101</v>
      </c>
      <c r="S2" s="89" t="s">
        <v>150</v>
      </c>
      <c r="T2" s="89" t="s">
        <v>180</v>
      </c>
      <c r="U2" s="89" t="s">
        <v>181</v>
      </c>
      <c r="V2" s="89" t="s">
        <v>83</v>
      </c>
      <c r="W2" s="89" t="s">
        <v>99</v>
      </c>
      <c r="X2" s="89" t="s">
        <v>182</v>
      </c>
      <c r="Y2" s="89" t="s">
        <v>183</v>
      </c>
      <c r="Z2" s="89" t="s">
        <v>184</v>
      </c>
      <c r="AA2" s="89" t="s">
        <v>158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12" t="s">
        <v>28</v>
      </c>
    </row>
    <row r="3" spans="1:49" ht="19.5" customHeight="1" thickBot="1" x14ac:dyDescent="0.35">
      <c r="A3" s="157" t="s">
        <v>29</v>
      </c>
      <c r="B3" s="9">
        <v>43619</v>
      </c>
      <c r="C3" s="19">
        <v>6</v>
      </c>
      <c r="D3" s="20">
        <v>1</v>
      </c>
      <c r="E3" s="20">
        <v>0.5</v>
      </c>
      <c r="F3" s="20"/>
      <c r="G3" s="20"/>
      <c r="H3" s="3"/>
      <c r="I3" s="20"/>
      <c r="J3" s="20"/>
      <c r="K3" s="20"/>
      <c r="L3" s="20"/>
      <c r="M3" s="20"/>
      <c r="N3" s="20"/>
      <c r="O3" s="20"/>
      <c r="P3" s="20"/>
      <c r="Q3" s="20"/>
      <c r="R3" s="20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42">
        <f t="shared" ref="AV3:AV32" si="0">SUM(C3:AU3)</f>
        <v>7.5</v>
      </c>
    </row>
    <row r="4" spans="1:49" ht="19.5" customHeight="1" thickBot="1" x14ac:dyDescent="0.35">
      <c r="A4" s="158"/>
      <c r="B4" s="9">
        <v>43620</v>
      </c>
      <c r="C4" s="25">
        <v>2</v>
      </c>
      <c r="D4" s="27">
        <v>5.5</v>
      </c>
      <c r="E4" s="27"/>
      <c r="F4" s="27"/>
      <c r="G4" s="27"/>
      <c r="H4" s="37"/>
      <c r="I4" s="27"/>
      <c r="J4" s="27"/>
      <c r="K4" s="27"/>
      <c r="L4" s="27"/>
      <c r="M4" s="27"/>
      <c r="N4" s="27"/>
      <c r="O4" s="27"/>
      <c r="P4" s="27"/>
      <c r="Q4" s="27"/>
      <c r="R4" s="2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>
        <f t="shared" si="0"/>
        <v>7.5</v>
      </c>
    </row>
    <row r="5" spans="1:49" ht="19.5" customHeight="1" thickBot="1" x14ac:dyDescent="0.35">
      <c r="A5" s="158"/>
      <c r="B5" s="9">
        <v>43621</v>
      </c>
      <c r="C5" s="25"/>
      <c r="D5" s="27">
        <v>3</v>
      </c>
      <c r="E5" s="27"/>
      <c r="F5" s="27">
        <v>2</v>
      </c>
      <c r="G5" s="27">
        <v>2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>
        <f t="shared" si="0"/>
        <v>7</v>
      </c>
    </row>
    <row r="6" spans="1:49" ht="19.5" customHeight="1" thickBot="1" x14ac:dyDescent="0.35">
      <c r="A6" s="158"/>
      <c r="B6" s="9">
        <v>43622</v>
      </c>
      <c r="C6" s="25"/>
      <c r="D6" s="27">
        <v>3</v>
      </c>
      <c r="E6" s="27"/>
      <c r="F6" s="27"/>
      <c r="G6" s="27">
        <v>3</v>
      </c>
      <c r="H6" s="27">
        <v>0.5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>
        <f t="shared" si="0"/>
        <v>6.5</v>
      </c>
    </row>
    <row r="7" spans="1:49" ht="18.75" customHeight="1" x14ac:dyDescent="0.3">
      <c r="A7" s="158"/>
      <c r="B7" s="9">
        <v>43623</v>
      </c>
      <c r="C7" s="25"/>
      <c r="D7" s="27"/>
      <c r="E7" s="27"/>
      <c r="F7" s="27"/>
      <c r="G7" s="27"/>
      <c r="H7" s="27">
        <v>2.5</v>
      </c>
      <c r="I7" s="27">
        <v>3</v>
      </c>
      <c r="J7" s="27">
        <v>2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>
        <f t="shared" si="0"/>
        <v>7.5</v>
      </c>
    </row>
    <row r="8" spans="1:49" s="17" customFormat="1" ht="18.75" customHeight="1" x14ac:dyDescent="0.3">
      <c r="A8" s="158"/>
      <c r="B8" s="15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37">
        <f t="shared" si="0"/>
        <v>0</v>
      </c>
    </row>
    <row r="9" spans="1:49" ht="18.75" customHeight="1" x14ac:dyDescent="0.3">
      <c r="A9" s="158"/>
      <c r="B9" s="5">
        <v>43626</v>
      </c>
      <c r="C9" s="25"/>
      <c r="D9" s="27"/>
      <c r="E9" s="27"/>
      <c r="F9" s="27"/>
      <c r="G9" s="27"/>
      <c r="H9" s="27">
        <v>1</v>
      </c>
      <c r="I9" s="27">
        <v>1</v>
      </c>
      <c r="J9" s="27">
        <v>0.5</v>
      </c>
      <c r="K9" s="27">
        <v>2</v>
      </c>
      <c r="L9" s="27">
        <v>1</v>
      </c>
      <c r="M9" s="27"/>
      <c r="N9" s="27"/>
      <c r="O9" s="27"/>
      <c r="P9" s="27"/>
      <c r="Q9" s="27"/>
      <c r="R9" s="27"/>
      <c r="S9" s="27"/>
      <c r="T9" s="27"/>
      <c r="U9" s="2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>
        <f t="shared" si="0"/>
        <v>5.5</v>
      </c>
    </row>
    <row r="10" spans="1:49" ht="18.75" customHeight="1" x14ac:dyDescent="0.3">
      <c r="A10" s="158"/>
      <c r="B10" s="5">
        <v>43627</v>
      </c>
      <c r="C10" s="25"/>
      <c r="D10" s="27">
        <v>1</v>
      </c>
      <c r="E10" s="27"/>
      <c r="F10" s="27"/>
      <c r="G10" s="27">
        <v>1</v>
      </c>
      <c r="H10" s="27"/>
      <c r="I10" s="27">
        <v>2</v>
      </c>
      <c r="J10" s="27"/>
      <c r="K10" s="27"/>
      <c r="L10" s="27">
        <v>1</v>
      </c>
      <c r="M10" s="27">
        <v>1</v>
      </c>
      <c r="N10" s="27">
        <v>1.5</v>
      </c>
      <c r="O10" s="27"/>
      <c r="P10" s="27"/>
      <c r="Q10" s="27"/>
      <c r="R10" s="27"/>
      <c r="S10" s="27"/>
      <c r="T10" s="27"/>
      <c r="U10" s="2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>
        <f t="shared" si="0"/>
        <v>7.5</v>
      </c>
    </row>
    <row r="11" spans="1:49" ht="18.75" customHeight="1" x14ac:dyDescent="0.3">
      <c r="A11" s="158"/>
      <c r="B11" s="5">
        <v>43628</v>
      </c>
      <c r="C11" s="25"/>
      <c r="D11" s="27">
        <v>1</v>
      </c>
      <c r="E11" s="27"/>
      <c r="F11" s="27">
        <v>2</v>
      </c>
      <c r="G11" s="27"/>
      <c r="H11" s="27"/>
      <c r="I11" s="27"/>
      <c r="J11" s="27"/>
      <c r="K11" s="27"/>
      <c r="L11" s="27"/>
      <c r="M11" s="27"/>
      <c r="N11" s="27">
        <v>0.5</v>
      </c>
      <c r="O11" s="27">
        <v>1</v>
      </c>
      <c r="P11" s="27">
        <v>2</v>
      </c>
      <c r="Q11" s="27">
        <v>1</v>
      </c>
      <c r="R11" s="27"/>
      <c r="S11" s="27"/>
      <c r="T11" s="27"/>
      <c r="U11" s="2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>
        <f t="shared" si="0"/>
        <v>7.5</v>
      </c>
    </row>
    <row r="12" spans="1:49" ht="18.75" customHeight="1" x14ac:dyDescent="0.3">
      <c r="A12" s="158"/>
      <c r="B12" s="5">
        <v>43629</v>
      </c>
      <c r="C12" s="25"/>
      <c r="D12" s="27">
        <v>2</v>
      </c>
      <c r="E12" s="27"/>
      <c r="F12" s="27"/>
      <c r="G12" s="27"/>
      <c r="H12" s="27"/>
      <c r="I12" s="27">
        <v>1</v>
      </c>
      <c r="J12" s="27"/>
      <c r="K12" s="27"/>
      <c r="L12" s="27"/>
      <c r="M12" s="27"/>
      <c r="N12" s="27"/>
      <c r="O12" s="27"/>
      <c r="P12" s="27">
        <v>3</v>
      </c>
      <c r="Q12" s="27"/>
      <c r="R12" s="27"/>
      <c r="S12" s="27">
        <v>1</v>
      </c>
      <c r="T12" s="27"/>
      <c r="U12" s="2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>
        <f t="shared" si="0"/>
        <v>7</v>
      </c>
    </row>
    <row r="13" spans="1:49" ht="18.75" customHeight="1" x14ac:dyDescent="0.3">
      <c r="A13" s="158"/>
      <c r="B13" s="5">
        <v>43630</v>
      </c>
      <c r="C13" s="2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>
        <f t="shared" si="0"/>
        <v>0</v>
      </c>
      <c r="AW13" t="s">
        <v>185</v>
      </c>
    </row>
    <row r="14" spans="1:49" s="17" customFormat="1" ht="18.75" customHeight="1" x14ac:dyDescent="0.3">
      <c r="A14" s="158"/>
      <c r="B14" s="15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37">
        <f t="shared" si="0"/>
        <v>0</v>
      </c>
      <c r="AW14" t="s">
        <v>185</v>
      </c>
    </row>
    <row r="15" spans="1:49" ht="18.75" customHeight="1" x14ac:dyDescent="0.3">
      <c r="A15" s="158"/>
      <c r="B15" s="5">
        <v>43633</v>
      </c>
      <c r="C15" s="25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>
        <f t="shared" si="0"/>
        <v>0</v>
      </c>
      <c r="AW15" t="s">
        <v>185</v>
      </c>
    </row>
    <row r="16" spans="1:49" ht="18.75" customHeight="1" x14ac:dyDescent="0.3">
      <c r="A16" s="158"/>
      <c r="B16" s="5">
        <v>43634</v>
      </c>
      <c r="C16" s="2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>
        <f t="shared" si="0"/>
        <v>0</v>
      </c>
      <c r="AW16" t="s">
        <v>185</v>
      </c>
    </row>
    <row r="17" spans="1:49" ht="18.75" customHeight="1" x14ac:dyDescent="0.3">
      <c r="A17" s="158"/>
      <c r="B17" s="5">
        <v>43635</v>
      </c>
      <c r="C17" s="25"/>
      <c r="D17" s="27">
        <v>2.5</v>
      </c>
      <c r="E17" s="27"/>
      <c r="F17" s="27"/>
      <c r="G17" s="27"/>
      <c r="H17" s="27"/>
      <c r="I17" s="27">
        <v>2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>
        <v>1</v>
      </c>
      <c r="U17" s="2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>
        <f t="shared" si="0"/>
        <v>5.5</v>
      </c>
    </row>
    <row r="18" spans="1:49" ht="18.75" customHeight="1" x14ac:dyDescent="0.3">
      <c r="A18" s="158"/>
      <c r="B18" s="5">
        <v>43636</v>
      </c>
      <c r="C18" s="25"/>
      <c r="D18" s="27">
        <v>5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>
        <v>2</v>
      </c>
      <c r="V18" s="27"/>
      <c r="W18" s="27"/>
      <c r="X18" s="132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>
        <f t="shared" si="0"/>
        <v>7</v>
      </c>
    </row>
    <row r="19" spans="1:49" ht="18.75" customHeight="1" x14ac:dyDescent="0.3">
      <c r="A19" s="158"/>
      <c r="B19" s="5">
        <v>43637</v>
      </c>
      <c r="C19" s="25"/>
      <c r="D19" s="27">
        <v>3</v>
      </c>
      <c r="E19" s="27"/>
      <c r="F19" s="27"/>
      <c r="G19" s="27"/>
      <c r="H19" s="27"/>
      <c r="I19" s="27">
        <v>2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>
        <v>0.5</v>
      </c>
      <c r="V19" s="27">
        <v>2</v>
      </c>
      <c r="W19" s="2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>
        <f t="shared" si="0"/>
        <v>7.5</v>
      </c>
    </row>
    <row r="20" spans="1:49" s="17" customFormat="1" ht="18.75" customHeight="1" x14ac:dyDescent="0.3">
      <c r="A20" s="158"/>
      <c r="B20" s="15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37">
        <f t="shared" si="0"/>
        <v>0</v>
      </c>
    </row>
    <row r="21" spans="1:49" ht="18.75" customHeight="1" x14ac:dyDescent="0.3">
      <c r="A21" s="158"/>
      <c r="B21" s="5">
        <v>43640</v>
      </c>
      <c r="C21" s="25"/>
      <c r="D21" s="27"/>
      <c r="E21" s="27"/>
      <c r="F21" s="27"/>
      <c r="G21" s="27"/>
      <c r="H21" s="27"/>
      <c r="I21" s="27">
        <v>1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>
        <v>4.5</v>
      </c>
      <c r="W21" s="27">
        <v>2</v>
      </c>
      <c r="X21" s="27"/>
      <c r="Y21" s="27"/>
      <c r="Z21" s="27"/>
      <c r="AA21" s="2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>
        <f t="shared" si="0"/>
        <v>7.5</v>
      </c>
    </row>
    <row r="22" spans="1:49" ht="18.75" customHeight="1" x14ac:dyDescent="0.3">
      <c r="A22" s="158"/>
      <c r="B22" s="5">
        <v>43641</v>
      </c>
      <c r="C22" s="25"/>
      <c r="D22" s="27"/>
      <c r="E22" s="27"/>
      <c r="F22" s="27"/>
      <c r="G22" s="27">
        <v>1</v>
      </c>
      <c r="H22" s="27"/>
      <c r="I22" s="27">
        <v>2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>
        <v>1</v>
      </c>
      <c r="X22" s="27">
        <v>3</v>
      </c>
      <c r="Y22" s="27"/>
      <c r="Z22" s="27"/>
      <c r="AA22" s="2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>
        <f t="shared" si="0"/>
        <v>7</v>
      </c>
    </row>
    <row r="23" spans="1:49" ht="18.75" customHeight="1" x14ac:dyDescent="0.3">
      <c r="A23" s="158"/>
      <c r="B23" s="5">
        <v>43642</v>
      </c>
      <c r="C23" s="25"/>
      <c r="D23" s="27"/>
      <c r="E23" s="27"/>
      <c r="F23" s="27"/>
      <c r="G23" s="27">
        <v>5.5</v>
      </c>
      <c r="H23" s="27"/>
      <c r="I23" s="27"/>
      <c r="J23" s="27"/>
      <c r="K23" s="27">
        <v>1.5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>
        <v>0.5</v>
      </c>
      <c r="Y23" s="27"/>
      <c r="Z23" s="27"/>
      <c r="AA23" s="2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>
        <f t="shared" si="0"/>
        <v>7.5</v>
      </c>
    </row>
    <row r="24" spans="1:49" ht="18.75" customHeight="1" x14ac:dyDescent="0.3">
      <c r="A24" s="158"/>
      <c r="B24" s="5">
        <v>43643</v>
      </c>
      <c r="C24" s="25"/>
      <c r="D24" s="27"/>
      <c r="E24" s="27"/>
      <c r="F24" s="27"/>
      <c r="G24" s="27">
        <v>1</v>
      </c>
      <c r="H24" s="27"/>
      <c r="I24" s="27"/>
      <c r="J24" s="27"/>
      <c r="K24" s="27">
        <v>1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>
        <v>2</v>
      </c>
      <c r="Z24" s="27">
        <v>1</v>
      </c>
      <c r="AA24" s="27">
        <v>1.5</v>
      </c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>
        <f t="shared" si="0"/>
        <v>6.5</v>
      </c>
    </row>
    <row r="25" spans="1:49" ht="18.75" customHeight="1" x14ac:dyDescent="0.3">
      <c r="A25" s="158"/>
      <c r="B25" s="5">
        <v>43644</v>
      </c>
      <c r="C25" s="2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>
        <f t="shared" si="0"/>
        <v>0</v>
      </c>
      <c r="AW25" t="s">
        <v>167</v>
      </c>
    </row>
    <row r="26" spans="1:49" s="17" customFormat="1" ht="18.75" customHeight="1" x14ac:dyDescent="0.3">
      <c r="A26" s="158"/>
      <c r="B26" s="15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7">
        <f t="shared" si="0"/>
        <v>0</v>
      </c>
    </row>
    <row r="27" spans="1:49" ht="18.75" customHeight="1" x14ac:dyDescent="0.3">
      <c r="A27" s="158"/>
      <c r="B27" s="5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>
        <f t="shared" si="0"/>
        <v>0</v>
      </c>
    </row>
    <row r="28" spans="1:49" ht="18.75" customHeight="1" x14ac:dyDescent="0.3">
      <c r="A28" s="158"/>
      <c r="B28" s="5"/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>
        <f t="shared" si="0"/>
        <v>0</v>
      </c>
    </row>
    <row r="29" spans="1:49" ht="18.75" customHeight="1" x14ac:dyDescent="0.3">
      <c r="A29" s="158"/>
      <c r="B29" s="5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4"/>
      <c r="U29" s="27"/>
      <c r="V29" s="27"/>
      <c r="W29" s="27"/>
      <c r="X29" s="27"/>
      <c r="Y29" s="27"/>
      <c r="Z29" s="27"/>
      <c r="AA29" s="2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6"/>
      <c r="AS29" s="37"/>
      <c r="AT29" s="37"/>
      <c r="AU29" s="37"/>
      <c r="AV29" s="37">
        <f t="shared" si="0"/>
        <v>0</v>
      </c>
    </row>
    <row r="30" spans="1:49" ht="18.75" customHeight="1" x14ac:dyDescent="0.3">
      <c r="A30" s="158"/>
      <c r="B30" s="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31"/>
      <c r="AC30" s="31"/>
      <c r="AD30" s="31"/>
      <c r="AE30" s="3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>
        <f t="shared" si="0"/>
        <v>0</v>
      </c>
    </row>
    <row r="31" spans="1:49" ht="18.75" customHeight="1" x14ac:dyDescent="0.3">
      <c r="A31" s="158"/>
      <c r="B31" s="5"/>
      <c r="C31" s="25">
        <v>0.25</v>
      </c>
      <c r="D31" s="25">
        <v>1</v>
      </c>
      <c r="E31" s="25">
        <v>0.25</v>
      </c>
      <c r="F31" s="25">
        <v>0.25</v>
      </c>
      <c r="G31" s="25">
        <v>0.5</v>
      </c>
      <c r="H31" s="25">
        <v>0.25</v>
      </c>
      <c r="I31" s="25">
        <v>1</v>
      </c>
      <c r="J31" s="25">
        <v>0.25</v>
      </c>
      <c r="K31" s="25">
        <v>0.25</v>
      </c>
      <c r="L31" s="25">
        <v>0.25</v>
      </c>
      <c r="M31" s="25">
        <v>0.25</v>
      </c>
      <c r="N31" s="25">
        <v>0.25</v>
      </c>
      <c r="O31" s="25">
        <v>0.25</v>
      </c>
      <c r="P31" s="25">
        <v>0.25</v>
      </c>
      <c r="Q31" s="25">
        <v>0.25</v>
      </c>
      <c r="R31" s="25">
        <v>0.25</v>
      </c>
      <c r="S31" s="25">
        <v>0.25</v>
      </c>
      <c r="T31" s="25">
        <v>0.25</v>
      </c>
      <c r="U31" s="25">
        <v>0.25</v>
      </c>
      <c r="V31" s="25">
        <v>0.25</v>
      </c>
      <c r="W31" s="25">
        <v>0.25</v>
      </c>
      <c r="X31" s="25">
        <v>0.25</v>
      </c>
      <c r="Y31" s="25">
        <v>0.25</v>
      </c>
      <c r="Z31" s="25">
        <v>0.25</v>
      </c>
      <c r="AA31" s="25">
        <v>0.25</v>
      </c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7"/>
      <c r="AT31" s="37"/>
      <c r="AU31" s="37"/>
      <c r="AV31" s="37">
        <f t="shared" si="0"/>
        <v>8</v>
      </c>
    </row>
    <row r="32" spans="1:49" s="17" customFormat="1" ht="19.5" customHeight="1" thickBot="1" x14ac:dyDescent="0.35">
      <c r="A32" s="159"/>
      <c r="B32" s="4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2"/>
      <c r="AT32" s="32"/>
      <c r="AU32" s="32"/>
      <c r="AV32" s="43">
        <f t="shared" si="0"/>
        <v>0</v>
      </c>
    </row>
    <row r="33" spans="1:48" ht="19.5" customHeight="1" thickBot="1" x14ac:dyDescent="0.35">
      <c r="A33" s="39" t="s">
        <v>30</v>
      </c>
      <c r="B33" s="41"/>
      <c r="C33" s="45">
        <f t="shared" ref="C33:AV33" si="1">SUM(C3:C32)</f>
        <v>8.25</v>
      </c>
      <c r="D33" s="26">
        <f t="shared" si="1"/>
        <v>28</v>
      </c>
      <c r="E33" s="26">
        <f t="shared" si="1"/>
        <v>0.75</v>
      </c>
      <c r="F33" s="26">
        <f t="shared" si="1"/>
        <v>4.25</v>
      </c>
      <c r="G33" s="26">
        <f t="shared" si="1"/>
        <v>14</v>
      </c>
      <c r="H33" s="26">
        <f t="shared" si="1"/>
        <v>4.25</v>
      </c>
      <c r="I33" s="26">
        <f t="shared" si="1"/>
        <v>15</v>
      </c>
      <c r="J33" s="26">
        <f t="shared" si="1"/>
        <v>2.75</v>
      </c>
      <c r="K33" s="26">
        <f t="shared" si="1"/>
        <v>4.75</v>
      </c>
      <c r="L33" s="26">
        <f t="shared" si="1"/>
        <v>2.25</v>
      </c>
      <c r="M33" s="26">
        <f t="shared" si="1"/>
        <v>1.25</v>
      </c>
      <c r="N33" s="26">
        <f t="shared" si="1"/>
        <v>2.25</v>
      </c>
      <c r="O33" s="26">
        <f t="shared" si="1"/>
        <v>1.25</v>
      </c>
      <c r="P33" s="26">
        <f t="shared" si="1"/>
        <v>5.25</v>
      </c>
      <c r="Q33" s="26">
        <f t="shared" si="1"/>
        <v>1.25</v>
      </c>
      <c r="R33" s="26">
        <f t="shared" si="1"/>
        <v>0.25</v>
      </c>
      <c r="S33" s="26">
        <f t="shared" si="1"/>
        <v>1.25</v>
      </c>
      <c r="T33" s="26">
        <f t="shared" si="1"/>
        <v>1.25</v>
      </c>
      <c r="U33" s="26">
        <f t="shared" si="1"/>
        <v>2.75</v>
      </c>
      <c r="V33" s="26">
        <f t="shared" si="1"/>
        <v>6.75</v>
      </c>
      <c r="W33" s="26">
        <f t="shared" si="1"/>
        <v>3.25</v>
      </c>
      <c r="X33" s="26">
        <f t="shared" si="1"/>
        <v>3.75</v>
      </c>
      <c r="Y33" s="26">
        <f t="shared" si="1"/>
        <v>2.25</v>
      </c>
      <c r="Z33" s="26">
        <f t="shared" si="1"/>
        <v>1.25</v>
      </c>
      <c r="AA33" s="26">
        <f t="shared" si="1"/>
        <v>1.75</v>
      </c>
      <c r="AB33" s="1">
        <f t="shared" si="1"/>
        <v>0</v>
      </c>
      <c r="AC33" s="1">
        <f t="shared" si="1"/>
        <v>0</v>
      </c>
      <c r="AD33" s="1">
        <f t="shared" si="1"/>
        <v>0</v>
      </c>
      <c r="AE33" s="1">
        <f t="shared" si="1"/>
        <v>0</v>
      </c>
      <c r="AF33" s="1">
        <f t="shared" si="1"/>
        <v>0</v>
      </c>
      <c r="AG33" s="1">
        <f t="shared" si="1"/>
        <v>0</v>
      </c>
      <c r="AH33" s="1">
        <f t="shared" si="1"/>
        <v>0</v>
      </c>
      <c r="AI33" s="1">
        <f t="shared" si="1"/>
        <v>0</v>
      </c>
      <c r="AJ33" s="1">
        <f t="shared" si="1"/>
        <v>0</v>
      </c>
      <c r="AK33" s="1">
        <f t="shared" si="1"/>
        <v>0</v>
      </c>
      <c r="AL33" s="1">
        <f t="shared" si="1"/>
        <v>0</v>
      </c>
      <c r="AM33" s="1">
        <f t="shared" si="1"/>
        <v>0</v>
      </c>
      <c r="AN33" s="1">
        <f t="shared" si="1"/>
        <v>0</v>
      </c>
      <c r="AO33" s="1">
        <f t="shared" si="1"/>
        <v>0</v>
      </c>
      <c r="AP33" s="1">
        <f t="shared" si="1"/>
        <v>0</v>
      </c>
      <c r="AQ33" s="1">
        <f t="shared" si="1"/>
        <v>0</v>
      </c>
      <c r="AR33" s="1">
        <f t="shared" si="1"/>
        <v>0</v>
      </c>
      <c r="AS33" s="1">
        <f t="shared" si="1"/>
        <v>0</v>
      </c>
      <c r="AT33" s="1">
        <f t="shared" si="1"/>
        <v>0</v>
      </c>
      <c r="AU33" s="1">
        <f t="shared" si="1"/>
        <v>0</v>
      </c>
      <c r="AV33" s="1">
        <f t="shared" si="1"/>
        <v>120</v>
      </c>
    </row>
    <row r="34" spans="1:48" x14ac:dyDescent="0.25">
      <c r="G34" s="82"/>
    </row>
  </sheetData>
  <mergeCells count="2">
    <mergeCell ref="A1:E1"/>
    <mergeCell ref="A3:A32"/>
  </mergeCells>
  <pageMargins left="0.7" right="0.7" top="0.78740157499999996" bottom="0.78740157499999996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56</vt:i4>
      </vt:variant>
    </vt:vector>
  </HeadingPairs>
  <TitlesOfParts>
    <vt:vector size="56" baseType="lpstr">
      <vt:lpstr>říjen18</vt:lpstr>
      <vt:lpstr>listopad18</vt:lpstr>
      <vt:lpstr>prosinec18</vt:lpstr>
      <vt:lpstr>leden19</vt:lpstr>
      <vt:lpstr>únor19</vt:lpstr>
      <vt:lpstr>březen19</vt:lpstr>
      <vt:lpstr>duben19</vt:lpstr>
      <vt:lpstr>květen19</vt:lpstr>
      <vt:lpstr>červen19</vt:lpstr>
      <vt:lpstr>červenec19</vt:lpstr>
      <vt:lpstr>srpen19</vt:lpstr>
      <vt:lpstr>září19</vt:lpstr>
      <vt:lpstr>říjen19</vt:lpstr>
      <vt:lpstr>listopad19</vt:lpstr>
      <vt:lpstr>prosinec19</vt:lpstr>
      <vt:lpstr>leden20</vt:lpstr>
      <vt:lpstr>únor20</vt:lpstr>
      <vt:lpstr>březen20</vt:lpstr>
      <vt:lpstr>duben20 </vt:lpstr>
      <vt:lpstr>květen20</vt:lpstr>
      <vt:lpstr>červen20</vt:lpstr>
      <vt:lpstr>červenec20</vt:lpstr>
      <vt:lpstr>srpen20</vt:lpstr>
      <vt:lpstr>září20</vt:lpstr>
      <vt:lpstr>říjen20</vt:lpstr>
      <vt:lpstr>listopad20</vt:lpstr>
      <vt:lpstr>prosinec20</vt:lpstr>
      <vt:lpstr>leden21</vt:lpstr>
      <vt:lpstr>únor21</vt:lpstr>
      <vt:lpstr>březen21</vt:lpstr>
      <vt:lpstr>duben 21</vt:lpstr>
      <vt:lpstr>květen 21</vt:lpstr>
      <vt:lpstr>červen 21</vt:lpstr>
      <vt:lpstr>červenec 21</vt:lpstr>
      <vt:lpstr>srpen 21</vt:lpstr>
      <vt:lpstr>září 21</vt:lpstr>
      <vt:lpstr>říjen21</vt:lpstr>
      <vt:lpstr>listopad21</vt:lpstr>
      <vt:lpstr>prosinec21</vt:lpstr>
      <vt:lpstr>leden22</vt:lpstr>
      <vt:lpstr>únor22</vt:lpstr>
      <vt:lpstr>březen22</vt:lpstr>
      <vt:lpstr>duben22</vt:lpstr>
      <vt:lpstr>květen22</vt:lpstr>
      <vt:lpstr>červen22</vt:lpstr>
      <vt:lpstr>červenec22</vt:lpstr>
      <vt:lpstr>srpen22</vt:lpstr>
      <vt:lpstr>září22</vt:lpstr>
      <vt:lpstr>říjen22</vt:lpstr>
      <vt:lpstr>říjen22 (2)</vt:lpstr>
      <vt:lpstr>prosinec22</vt:lpstr>
      <vt:lpstr>leden23</vt:lpstr>
      <vt:lpstr>únor23</vt:lpstr>
      <vt:lpstr>březen23</vt:lpstr>
      <vt:lpstr>Březen2023</vt:lpstr>
      <vt:lpstr>Duben2023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Dörfl Ondřej</dc:creator>
  <cp:lastModifiedBy>Major Ondřej</cp:lastModifiedBy>
  <cp:lastPrinted>2017-08-22T10:25:00Z</cp:lastPrinted>
  <dcterms:created xsi:type="dcterms:W3CDTF">2017-05-31T12:18:07Z</dcterms:created>
  <dcterms:modified xsi:type="dcterms:W3CDTF">2023-04-26T10:29:57Z</dcterms:modified>
</cp:coreProperties>
</file>