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4F0836BB-969D-B443-852A-5A53D7F3A974}" xr6:coauthVersionLast="47" xr6:coauthVersionMax="47" xr10:uidLastSave="{00000000-0000-0000-0000-000000000000}"/>
  <bookViews>
    <workbookView xWindow="1260" yWindow="1320" windowWidth="26840" windowHeight="15020"/>
  </bookViews>
  <sheets>
    <sheet name="Grass Electric with mega" sheetId="1" r:id="rId1"/>
  </sheets>
  <definedNames>
    <definedName name="_xlnm._FilterDatabase" localSheetId="0" hidden="1">'Grass Electric with mega'!$A$3:$AF$8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E3" i="1" s="1"/>
  <c r="Z3" i="1"/>
  <c r="F4" i="1"/>
  <c r="F5" i="1"/>
  <c r="F6" i="1"/>
  <c r="F7" i="1"/>
  <c r="F8" i="1"/>
  <c r="E4" i="1"/>
  <c r="E5" i="1"/>
  <c r="E6" i="1"/>
  <c r="E7" i="1"/>
  <c r="E8" i="1"/>
  <c r="F3" i="1" l="1"/>
</calcChain>
</file>

<file path=xl/sharedStrings.xml><?xml version="1.0" encoding="utf-8"?>
<sst xmlns="http://schemas.openxmlformats.org/spreadsheetml/2006/main" count="51" uniqueCount="45">
  <si>
    <t>Attacker</t>
  </si>
  <si>
    <t>Fast Move</t>
  </si>
  <si>
    <t>Charged Move</t>
  </si>
  <si>
    <t>Level</t>
  </si>
  <si>
    <t>Arceus (Water), Tier 5</t>
  </si>
  <si>
    <t>Keldeo, Tier 5</t>
  </si>
  <si>
    <t>Manaphy, Tier 5</t>
  </si>
  <si>
    <t>Phione, Tier 5</t>
  </si>
  <si>
    <t>Kyogre, Tier 5</t>
  </si>
  <si>
    <t>Suicune, Tier 5</t>
  </si>
  <si>
    <t>Mega Blastoise, Mega Tier</t>
  </si>
  <si>
    <t>Mega Gyarados, Mega Tier</t>
  </si>
  <si>
    <t>Mega Sharpedo, Mega Tier</t>
  </si>
  <si>
    <t>Mega Slowbro, Mega Tier</t>
  </si>
  <si>
    <t>Alomomola, Tier 3</t>
  </si>
  <si>
    <t>Azumarill, Tier 3</t>
  </si>
  <si>
    <t>Cloyster, Tier 3</t>
  </si>
  <si>
    <t>Crawdaunt, Tier 3</t>
  </si>
  <si>
    <t>Dewgong, Tier 3</t>
  </si>
  <si>
    <t>Floatzel, Tier 3</t>
  </si>
  <si>
    <t>Lapras, Tier 3</t>
  </si>
  <si>
    <t>Lumineon, Tier 3</t>
  </si>
  <si>
    <t>Octillery, Tier 3</t>
  </si>
  <si>
    <t>Poliwrath, Tier 3</t>
  </si>
  <si>
    <t>Sharpedo, Tier 3</t>
  </si>
  <si>
    <t>Slowbro, Tier 3</t>
  </si>
  <si>
    <t>Slowking, Tier 3</t>
  </si>
  <si>
    <t>Starmie, Tier 3</t>
  </si>
  <si>
    <t>Vaporeon, Tier 3</t>
  </si>
  <si>
    <t>Walrein, Tier 3</t>
  </si>
  <si>
    <t>(Boss weights)</t>
  </si>
  <si>
    <t>Thunder Fang</t>
  </si>
  <si>
    <t>Wild Charge</t>
  </si>
  <si>
    <t>Mega Venusaur</t>
  </si>
  <si>
    <t>Vine Whip</t>
  </si>
  <si>
    <t>Frenzy Plant</t>
  </si>
  <si>
    <t>Mega Venusaur(Unscaled)</t>
  </si>
  <si>
    <t>Mega Manectric</t>
  </si>
  <si>
    <t>Mega Manectric(Unscaled)</t>
  </si>
  <si>
    <t>Mega Ampharos</t>
  </si>
  <si>
    <t>Volt Switch</t>
  </si>
  <si>
    <t>Zap Cannon</t>
  </si>
  <si>
    <t>Mega Ampharos(Unscaled)</t>
  </si>
  <si>
    <t>[Average]</t>
  </si>
  <si>
    <t>[Average T5/Mega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</si>
</sst>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workbookViewId="0">
      <selection activeCell="E5" sqref="E5"/>
    </sheetView>
  </sheetViews>
  <sheetFormatPr baseColWidth="10" defaultRowHeight="16" x14ac:dyDescent="0.2"/>
  <cols>
    <col min="1" max="1" width="24.1640625" bestFit="1" customWidth="1"/>
    <col min="2" max="4" width="0" hidden="1" customWidth="1"/>
    <col min="5" max="5" width="12.1640625" bestFit="1" customWidth="1"/>
    <col min="6" max="6" width="21.6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s="1" t="s">
        <v>43</v>
      </c>
      <c r="F1" s="1" t="s">
        <v>44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 t="s">
        <v>30</v>
      </c>
      <c r="G2">
        <v>8.3333333333333304</v>
      </c>
      <c r="H2">
        <v>8.3333333333333304</v>
      </c>
      <c r="I2">
        <v>8.3333333333333304</v>
      </c>
      <c r="J2">
        <v>8.3333333333333304</v>
      </c>
      <c r="K2">
        <v>8.3333333333333304</v>
      </c>
      <c r="L2">
        <v>8.3333333333333304</v>
      </c>
      <c r="M2">
        <v>8.75</v>
      </c>
      <c r="N2">
        <v>8.75</v>
      </c>
      <c r="O2">
        <v>8.75</v>
      </c>
      <c r="P2">
        <v>8.75</v>
      </c>
      <c r="Q2">
        <v>0.9375</v>
      </c>
      <c r="R2">
        <v>0.9375</v>
      </c>
      <c r="S2">
        <v>0.9375</v>
      </c>
      <c r="T2">
        <v>0.9375</v>
      </c>
      <c r="U2">
        <v>0.9375</v>
      </c>
      <c r="V2">
        <v>0.9375</v>
      </c>
      <c r="W2">
        <v>0.9375</v>
      </c>
      <c r="X2">
        <v>0.9375</v>
      </c>
      <c r="Y2">
        <v>0.9375</v>
      </c>
      <c r="Z2">
        <v>0.9375</v>
      </c>
      <c r="AA2">
        <v>0.9375</v>
      </c>
      <c r="AB2">
        <v>0.9375</v>
      </c>
      <c r="AC2">
        <v>0.9375</v>
      </c>
      <c r="AD2">
        <v>0.9375</v>
      </c>
      <c r="AE2">
        <v>0.9375</v>
      </c>
      <c r="AF2">
        <v>0.9375</v>
      </c>
    </row>
    <row r="3" spans="1:32" x14ac:dyDescent="0.2">
      <c r="A3" t="s">
        <v>39</v>
      </c>
      <c r="B3" t="s">
        <v>40</v>
      </c>
      <c r="C3" t="s">
        <v>41</v>
      </c>
      <c r="D3">
        <v>40</v>
      </c>
      <c r="E3">
        <f>SUMPRODUCT($G3:$AF3,$G$2:$AF$2)/SUM($G$2:$AF$2)</f>
        <v>1.1667822061518822</v>
      </c>
      <c r="F3">
        <f>SUMPRODUCT($G3:$P3,$G$2:$P$2)/SUM($G$2:$P$2)</f>
        <v>1.1686672516298673</v>
      </c>
      <c r="G3">
        <v>1.2028464307953499</v>
      </c>
      <c r="H3">
        <v>1.2206591233386399</v>
      </c>
      <c r="I3">
        <v>1.1295086225600199</v>
      </c>
      <c r="J3">
        <v>1.1052630019745899</v>
      </c>
      <c r="K3">
        <v>1.1629425440627501</v>
      </c>
      <c r="L3">
        <v>1.1353630814795199</v>
      </c>
      <c r="M3">
        <v>1.1869654064185</v>
      </c>
      <c r="N3">
        <v>1.18027121560014</v>
      </c>
      <c r="O3">
        <v>1.16829906588848</v>
      </c>
      <c r="P3" s="2">
        <f>P4/P6*P5</f>
        <v>1.1919149429631444</v>
      </c>
      <c r="Q3">
        <v>1.1353703573984999</v>
      </c>
      <c r="R3">
        <v>1.1514405788264199</v>
      </c>
      <c r="S3">
        <v>1.22432317898916</v>
      </c>
      <c r="T3">
        <v>1.1282372959904601</v>
      </c>
      <c r="U3">
        <v>1.16486540601703</v>
      </c>
      <c r="V3">
        <v>1.1055403436096001</v>
      </c>
      <c r="W3">
        <v>1.15495492627475</v>
      </c>
      <c r="X3">
        <v>1.16869739650758</v>
      </c>
      <c r="Y3">
        <v>1.1619474021960099</v>
      </c>
      <c r="Z3" s="2">
        <f>Z4/Z6*Z5</f>
        <v>1.2364069146405414</v>
      </c>
      <c r="AA3">
        <v>1.1409812949192999</v>
      </c>
      <c r="AB3">
        <v>1.1541984228662501</v>
      </c>
      <c r="AC3">
        <v>1.1313301220938701</v>
      </c>
      <c r="AD3">
        <v>1.17147758221067</v>
      </c>
      <c r="AE3">
        <v>1.10847680722214</v>
      </c>
      <c r="AF3">
        <v>1.15935647866383</v>
      </c>
    </row>
    <row r="4" spans="1:32" x14ac:dyDescent="0.2">
      <c r="A4" t="s">
        <v>42</v>
      </c>
      <c r="B4" t="s">
        <v>40</v>
      </c>
      <c r="C4" t="s">
        <v>41</v>
      </c>
      <c r="D4">
        <v>40</v>
      </c>
      <c r="E4">
        <f t="shared" ref="E4:F8" si="0">SUMPRODUCT($G4:$AF4,$G$2:$AF$2)/SUM($G$2:$AF$2)</f>
        <v>2.1188559469687496</v>
      </c>
      <c r="F4">
        <f t="shared" ref="F4:F8" si="1">SUMPRODUCT($G4:$P4,$G$2:$P$2)/SUM($G$2:$P$2)</f>
        <v>2.3690446411764707</v>
      </c>
      <c r="G4">
        <v>2.7226868</v>
      </c>
      <c r="H4">
        <v>2.1134192999999999</v>
      </c>
      <c r="I4">
        <v>2.2063024000000002</v>
      </c>
      <c r="J4">
        <v>1.6788902999999999</v>
      </c>
      <c r="K4">
        <v>2.5417192000000002</v>
      </c>
      <c r="L4">
        <v>2.4634805000000002</v>
      </c>
      <c r="M4">
        <v>2.6510267000000001</v>
      </c>
      <c r="N4">
        <v>2.748281</v>
      </c>
      <c r="O4">
        <v>1.6614131000000001</v>
      </c>
      <c r="P4" s="2">
        <v>2.88</v>
      </c>
      <c r="Q4">
        <v>0.56178450000000002</v>
      </c>
      <c r="R4">
        <v>0.64429985999999995</v>
      </c>
      <c r="S4">
        <v>1.1489929000000001</v>
      </c>
      <c r="T4">
        <v>0.61062090000000002</v>
      </c>
      <c r="U4">
        <v>0.75048899999999996</v>
      </c>
      <c r="V4">
        <v>0.49434483000000001</v>
      </c>
      <c r="W4">
        <v>0.74372744999999996</v>
      </c>
      <c r="X4">
        <v>0.71707100000000001</v>
      </c>
      <c r="Y4">
        <v>0.61073710000000003</v>
      </c>
      <c r="Z4" s="2">
        <v>0.78</v>
      </c>
      <c r="AA4">
        <v>0.39059272</v>
      </c>
      <c r="AB4">
        <v>0.77313319999999996</v>
      </c>
      <c r="AC4">
        <v>0.75754829999999995</v>
      </c>
      <c r="AD4">
        <v>0.79649780000000003</v>
      </c>
      <c r="AE4">
        <v>0.67051229999999995</v>
      </c>
      <c r="AF4">
        <v>0.76756835000000001</v>
      </c>
    </row>
    <row r="5" spans="1:32" x14ac:dyDescent="0.2">
      <c r="A5" t="s">
        <v>37</v>
      </c>
      <c r="B5" t="s">
        <v>31</v>
      </c>
      <c r="C5" t="s">
        <v>32</v>
      </c>
      <c r="D5">
        <v>40</v>
      </c>
      <c r="E5">
        <f t="shared" si="0"/>
        <v>1.0266003630377065</v>
      </c>
      <c r="F5">
        <f t="shared" si="1"/>
        <v>1.0282101655577369</v>
      </c>
      <c r="G5">
        <v>1.01439199235355</v>
      </c>
      <c r="H5">
        <v>1.06842738620247</v>
      </c>
      <c r="I5">
        <v>1.0305478942773201</v>
      </c>
      <c r="J5">
        <v>1.0038895423174801</v>
      </c>
      <c r="K5">
        <v>1.0308899675790499</v>
      </c>
      <c r="L5">
        <v>1</v>
      </c>
      <c r="M5">
        <v>1.0021782453953501</v>
      </c>
      <c r="N5">
        <v>1.0474231984183899</v>
      </c>
      <c r="O5">
        <v>1.0597090062391701</v>
      </c>
      <c r="P5">
        <v>1.0236389841938001</v>
      </c>
      <c r="Q5">
        <v>0.999999999999999</v>
      </c>
      <c r="R5">
        <v>1.00362356266479</v>
      </c>
      <c r="S5">
        <v>1.0061143013445499</v>
      </c>
      <c r="T5">
        <v>1.0229409205439699</v>
      </c>
      <c r="U5">
        <v>1</v>
      </c>
      <c r="V5">
        <v>0.999999999999999</v>
      </c>
      <c r="W5">
        <v>1.03312006460179</v>
      </c>
      <c r="X5">
        <v>1</v>
      </c>
      <c r="Y5">
        <v>1.01203840985542</v>
      </c>
      <c r="Z5">
        <v>1.09910281717376</v>
      </c>
      <c r="AA5">
        <v>1.0129823072742601</v>
      </c>
      <c r="AB5">
        <v>1.0038345181335899</v>
      </c>
      <c r="AC5">
        <v>1.0038893023062201</v>
      </c>
      <c r="AD5">
        <v>1.03877363240093</v>
      </c>
      <c r="AE5">
        <v>1.0262219802703001</v>
      </c>
      <c r="AF5">
        <v>1.01700856355095</v>
      </c>
    </row>
    <row r="6" spans="1:32" x14ac:dyDescent="0.2">
      <c r="A6" t="s">
        <v>38</v>
      </c>
      <c r="B6" t="s">
        <v>31</v>
      </c>
      <c r="C6" t="s">
        <v>32</v>
      </c>
      <c r="D6">
        <v>40</v>
      </c>
      <c r="E6">
        <f t="shared" si="0"/>
        <v>1.8587040115833331</v>
      </c>
      <c r="F6">
        <f t="shared" si="1"/>
        <v>2.078163881862745</v>
      </c>
      <c r="G6">
        <v>2.2961133</v>
      </c>
      <c r="H6">
        <v>1.8498490000000001</v>
      </c>
      <c r="I6">
        <v>2.0129994999999998</v>
      </c>
      <c r="J6">
        <v>1.5249044</v>
      </c>
      <c r="K6">
        <v>2.2531059999999998</v>
      </c>
      <c r="L6">
        <v>2.1697733000000001</v>
      </c>
      <c r="M6">
        <v>2.2383139999999999</v>
      </c>
      <c r="N6">
        <v>2.4389422000000001</v>
      </c>
      <c r="O6">
        <v>1.5069895</v>
      </c>
      <c r="P6">
        <v>2.4733982000000001</v>
      </c>
      <c r="Q6">
        <v>0.49480286000000001</v>
      </c>
      <c r="R6">
        <v>0.56158739999999996</v>
      </c>
      <c r="S6">
        <v>0.94420999999999999</v>
      </c>
      <c r="T6">
        <v>0.55363273999999996</v>
      </c>
      <c r="U6">
        <v>0.64427100000000004</v>
      </c>
      <c r="V6">
        <v>0.44715222999999998</v>
      </c>
      <c r="W6">
        <v>0.66527250000000004</v>
      </c>
      <c r="X6">
        <v>0.61356429999999995</v>
      </c>
      <c r="Y6">
        <v>0.53194266999999995</v>
      </c>
      <c r="Z6">
        <v>0.69338029999999995</v>
      </c>
      <c r="AA6">
        <v>0.34677476000000002</v>
      </c>
      <c r="AB6">
        <v>0.67241280000000003</v>
      </c>
      <c r="AC6">
        <v>0.67221284000000003</v>
      </c>
      <c r="AD6">
        <v>0.70627123000000003</v>
      </c>
      <c r="AE6">
        <v>0.62075674999999997</v>
      </c>
      <c r="AF6">
        <v>0.6733249</v>
      </c>
    </row>
    <row r="7" spans="1:32" x14ac:dyDescent="0.2">
      <c r="A7" t="s">
        <v>33</v>
      </c>
      <c r="B7" t="s">
        <v>34</v>
      </c>
      <c r="C7" t="s">
        <v>35</v>
      </c>
      <c r="D7">
        <v>40</v>
      </c>
      <c r="E7">
        <f t="shared" si="0"/>
        <v>1.0987812138613919</v>
      </c>
      <c r="F7">
        <f t="shared" si="1"/>
        <v>1.0959233329444835</v>
      </c>
      <c r="G7">
        <v>1.11161167491666</v>
      </c>
      <c r="H7">
        <v>1.1278168716145001</v>
      </c>
      <c r="I7">
        <v>1.0871506362418899</v>
      </c>
      <c r="J7">
        <v>1.0784506900017199</v>
      </c>
      <c r="K7">
        <v>1.07994379191625</v>
      </c>
      <c r="L7">
        <v>1.0848041129457999</v>
      </c>
      <c r="M7">
        <v>1.09671964750482</v>
      </c>
      <c r="N7">
        <v>1.06661674933374</v>
      </c>
      <c r="O7">
        <v>1.0859532658743301</v>
      </c>
      <c r="P7">
        <v>1.13989149766512</v>
      </c>
      <c r="Q7">
        <v>1.1143824027209499</v>
      </c>
      <c r="R7">
        <v>1.1131016917226699</v>
      </c>
      <c r="S7">
        <v>1.1206900281191099</v>
      </c>
      <c r="T7">
        <v>1.0949750204506701</v>
      </c>
      <c r="U7">
        <v>1.13066597751567</v>
      </c>
      <c r="V7">
        <v>1.09879112086727</v>
      </c>
      <c r="W7">
        <v>1.1230296065657699</v>
      </c>
      <c r="X7">
        <v>1.10403049851498</v>
      </c>
      <c r="Y7">
        <v>1.1180067695924201</v>
      </c>
      <c r="Z7">
        <v>1.1787059597206799</v>
      </c>
      <c r="AA7">
        <v>1.0803647889764501</v>
      </c>
      <c r="AB7">
        <v>1.12176064445546</v>
      </c>
      <c r="AC7">
        <v>1.13751851398906</v>
      </c>
      <c r="AD7">
        <v>1.1196561685414499</v>
      </c>
      <c r="AE7">
        <v>1.0938893216543899</v>
      </c>
      <c r="AF7">
        <v>1.0900454448416399</v>
      </c>
    </row>
    <row r="8" spans="1:32" x14ac:dyDescent="0.2">
      <c r="A8" t="s">
        <v>36</v>
      </c>
      <c r="B8" t="s">
        <v>34</v>
      </c>
      <c r="C8" t="s">
        <v>35</v>
      </c>
      <c r="D8">
        <v>40</v>
      </c>
      <c r="E8">
        <f t="shared" si="0"/>
        <v>1.9877261379062503</v>
      </c>
      <c r="F8">
        <f t="shared" si="1"/>
        <v>2.2194084205882354</v>
      </c>
      <c r="G8">
        <v>2.5161736000000001</v>
      </c>
      <c r="H8">
        <v>1.9526745000000001</v>
      </c>
      <c r="I8">
        <v>2.1235632999999998</v>
      </c>
      <c r="J8">
        <v>1.6381625</v>
      </c>
      <c r="K8">
        <v>2.3603177</v>
      </c>
      <c r="L8">
        <v>2.3537789999999998</v>
      </c>
      <c r="M8">
        <v>2.4494674000000001</v>
      </c>
      <c r="N8">
        <v>2.4836347000000001</v>
      </c>
      <c r="O8">
        <v>1.5443108999999999</v>
      </c>
      <c r="P8">
        <v>2.7542968000000001</v>
      </c>
      <c r="Q8">
        <v>0.55139959999999999</v>
      </c>
      <c r="R8">
        <v>0.62284695999999995</v>
      </c>
      <c r="S8">
        <v>1.0517361000000001</v>
      </c>
      <c r="T8">
        <v>0.5926188</v>
      </c>
      <c r="U8">
        <v>0.72845530000000003</v>
      </c>
      <c r="V8">
        <v>0.49132690000000001</v>
      </c>
      <c r="W8">
        <v>0.72316930000000001</v>
      </c>
      <c r="X8">
        <v>0.67739369999999999</v>
      </c>
      <c r="Y8">
        <v>0.58764123999999995</v>
      </c>
      <c r="Z8">
        <v>0.74359876000000003</v>
      </c>
      <c r="AA8">
        <v>0.36984183999999998</v>
      </c>
      <c r="AB8">
        <v>0.75140494000000002</v>
      </c>
      <c r="AC8">
        <v>0.76169209999999998</v>
      </c>
      <c r="AD8">
        <v>0.76126397000000001</v>
      </c>
      <c r="AE8">
        <v>0.66168839999999995</v>
      </c>
      <c r="AF8">
        <v>0.72167999999999999</v>
      </c>
    </row>
  </sheetData>
  <sortState xmlns:xlrd2="http://schemas.microsoft.com/office/spreadsheetml/2017/richdata2" ref="A3:AF8">
    <sortCondition ref="A3:A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Grass Electric with 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2022-01-21T00:08:19Z</dcterms:created>
  <dcterms:modified xsi:type="dcterms:W3CDTF">2022-01-22T06:00:26Z</dcterms:modified>
</cp:coreProperties>
</file>