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random-draft/data/counters/"/>
    </mc:Choice>
  </mc:AlternateContent>
  <xr:revisionPtr revIDLastSave="0" documentId="13_ncr:40009_{681F7DC4-52D1-3C4B-AC41-9EEE3CD2D147}" xr6:coauthVersionLast="47" xr6:coauthVersionMax="47" xr10:uidLastSave="{00000000-0000-0000-0000-000000000000}"/>
  <bookViews>
    <workbookView xWindow="240" yWindow="940" windowWidth="27240" windowHeight="15440"/>
  </bookViews>
  <sheets>
    <sheet name="Grass Water compare with shad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" i="1"/>
  <c r="G4" i="1"/>
  <c r="G5" i="1"/>
  <c r="F13" i="1"/>
  <c r="I31" i="1"/>
  <c r="J5" i="1"/>
  <c r="I5" i="1"/>
  <c r="F5" i="1"/>
  <c r="E5" i="1"/>
  <c r="I4" i="1"/>
  <c r="J4" i="1"/>
  <c r="J13" i="1"/>
  <c r="I6" i="1"/>
  <c r="J6" i="1"/>
  <c r="I9" i="1"/>
  <c r="J9" i="1"/>
  <c r="I8" i="1"/>
  <c r="J8" i="1"/>
  <c r="I7" i="1"/>
  <c r="J7" i="1"/>
  <c r="I10" i="1"/>
  <c r="J10" i="1"/>
  <c r="I32" i="1"/>
  <c r="J32" i="1"/>
  <c r="I11" i="1"/>
  <c r="J11" i="1"/>
  <c r="I12" i="1"/>
  <c r="J12" i="1"/>
  <c r="I40" i="1"/>
  <c r="I15" i="1"/>
  <c r="J15" i="1"/>
  <c r="I19" i="1"/>
  <c r="J19" i="1"/>
  <c r="I16" i="1"/>
  <c r="J16" i="1"/>
  <c r="I18" i="1"/>
  <c r="J18" i="1"/>
  <c r="I14" i="1"/>
  <c r="J14" i="1"/>
  <c r="I17" i="1"/>
  <c r="J17" i="1"/>
  <c r="I20" i="1"/>
  <c r="J20" i="1"/>
  <c r="I21" i="1"/>
  <c r="J21" i="1"/>
  <c r="I25" i="1"/>
  <c r="J25" i="1"/>
  <c r="I24" i="1"/>
  <c r="J24" i="1"/>
  <c r="I23" i="1"/>
  <c r="J23" i="1"/>
  <c r="I27" i="1"/>
  <c r="J27" i="1"/>
  <c r="I26" i="1"/>
  <c r="J26" i="1"/>
  <c r="J31" i="1"/>
  <c r="I22" i="1"/>
  <c r="J22" i="1"/>
  <c r="I34" i="1"/>
  <c r="J34" i="1"/>
  <c r="I35" i="1"/>
  <c r="J35" i="1"/>
  <c r="I33" i="1"/>
  <c r="J33" i="1"/>
  <c r="I36" i="1"/>
  <c r="J36" i="1"/>
  <c r="I28" i="1"/>
  <c r="J28" i="1"/>
  <c r="I38" i="1"/>
  <c r="J38" i="1"/>
  <c r="I39" i="1"/>
  <c r="J39" i="1"/>
  <c r="I42" i="1"/>
  <c r="J42" i="1"/>
  <c r="I30" i="1"/>
  <c r="J30" i="1"/>
  <c r="I29" i="1"/>
  <c r="J29" i="1"/>
  <c r="I37" i="1"/>
  <c r="J37" i="1"/>
  <c r="I41" i="1"/>
  <c r="J41" i="1"/>
  <c r="I46" i="1"/>
  <c r="J46" i="1"/>
  <c r="I44" i="1"/>
  <c r="J44" i="1"/>
  <c r="I47" i="1"/>
  <c r="J47" i="1"/>
  <c r="I43" i="1"/>
  <c r="J43" i="1"/>
  <c r="I45" i="1"/>
  <c r="J45" i="1"/>
  <c r="I49" i="1"/>
  <c r="J49" i="1"/>
  <c r="I51" i="1"/>
  <c r="J51" i="1"/>
  <c r="I50" i="1"/>
  <c r="J50" i="1"/>
  <c r="I48" i="1"/>
  <c r="J48" i="1"/>
  <c r="I53" i="1"/>
  <c r="J53" i="1"/>
  <c r="I52" i="1"/>
  <c r="J52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76" i="1"/>
  <c r="J76" i="1"/>
  <c r="I65" i="1"/>
  <c r="J65" i="1"/>
  <c r="I87" i="1"/>
  <c r="J87" i="1"/>
  <c r="I64" i="1"/>
  <c r="J64" i="1"/>
  <c r="I68" i="1"/>
  <c r="J68" i="1"/>
  <c r="I78" i="1"/>
  <c r="J78" i="1"/>
  <c r="I82" i="1"/>
  <c r="J82" i="1"/>
  <c r="I104" i="1"/>
  <c r="J104" i="1"/>
  <c r="I88" i="1"/>
  <c r="J88" i="1"/>
  <c r="I74" i="1"/>
  <c r="J74" i="1"/>
  <c r="I75" i="1"/>
  <c r="J75" i="1"/>
  <c r="I107" i="1"/>
  <c r="J107" i="1"/>
  <c r="I77" i="1"/>
  <c r="J77" i="1"/>
  <c r="I94" i="1"/>
  <c r="J94" i="1"/>
  <c r="I92" i="1"/>
  <c r="J92" i="1"/>
  <c r="I112" i="1"/>
  <c r="J112" i="1"/>
  <c r="I79" i="1"/>
  <c r="J79" i="1"/>
  <c r="I96" i="1"/>
  <c r="J96" i="1"/>
  <c r="I81" i="1"/>
  <c r="J81" i="1"/>
  <c r="I71" i="1"/>
  <c r="J71" i="1"/>
  <c r="I85" i="1"/>
  <c r="J85" i="1"/>
  <c r="I109" i="1"/>
  <c r="J109" i="1"/>
  <c r="I105" i="1"/>
  <c r="J105" i="1"/>
  <c r="I116" i="1"/>
  <c r="J116" i="1"/>
  <c r="I63" i="1"/>
  <c r="J63" i="1"/>
  <c r="I86" i="1"/>
  <c r="J86" i="1"/>
  <c r="I66" i="1"/>
  <c r="J66" i="1"/>
  <c r="I98" i="1"/>
  <c r="J98" i="1"/>
  <c r="I117" i="1"/>
  <c r="J117" i="1"/>
  <c r="I118" i="1"/>
  <c r="J118" i="1"/>
  <c r="I108" i="1"/>
  <c r="J108" i="1"/>
  <c r="I111" i="1"/>
  <c r="J111" i="1"/>
  <c r="I119" i="1"/>
  <c r="J119" i="1"/>
  <c r="I72" i="1"/>
  <c r="J72" i="1"/>
  <c r="I115" i="1"/>
  <c r="J115" i="1"/>
  <c r="I100" i="1"/>
  <c r="J100" i="1"/>
  <c r="I69" i="1"/>
  <c r="J69" i="1"/>
  <c r="I120" i="1"/>
  <c r="J120" i="1"/>
  <c r="I101" i="1"/>
  <c r="J101" i="1"/>
  <c r="I89" i="1"/>
  <c r="J89" i="1"/>
  <c r="I90" i="1"/>
  <c r="J90" i="1"/>
  <c r="I97" i="1"/>
  <c r="J97" i="1"/>
  <c r="I103" i="1"/>
  <c r="J103" i="1"/>
  <c r="I84" i="1"/>
  <c r="J84" i="1"/>
  <c r="I91" i="1"/>
  <c r="J91" i="1"/>
  <c r="I122" i="1"/>
  <c r="J122" i="1"/>
  <c r="I93" i="1"/>
  <c r="J93" i="1"/>
  <c r="I62" i="1"/>
  <c r="J62" i="1"/>
  <c r="I83" i="1"/>
  <c r="J83" i="1"/>
  <c r="I73" i="1"/>
  <c r="J73" i="1"/>
  <c r="I102" i="1"/>
  <c r="J102" i="1"/>
  <c r="I99" i="1"/>
  <c r="J99" i="1"/>
  <c r="I113" i="1"/>
  <c r="J113" i="1"/>
  <c r="I67" i="1"/>
  <c r="J67" i="1"/>
  <c r="I70" i="1"/>
  <c r="J70" i="1"/>
  <c r="I106" i="1"/>
  <c r="J106" i="1"/>
  <c r="I110" i="1"/>
  <c r="J110" i="1"/>
  <c r="I95" i="1"/>
  <c r="J95" i="1"/>
  <c r="I121" i="1"/>
  <c r="J121" i="1"/>
  <c r="I80" i="1"/>
  <c r="J80" i="1"/>
  <c r="I114" i="1"/>
  <c r="J114" i="1"/>
  <c r="I123" i="1"/>
  <c r="J123" i="1"/>
  <c r="J3" i="1"/>
  <c r="I3" i="1"/>
  <c r="F75" i="1"/>
  <c r="E75" i="1"/>
  <c r="F10" i="1"/>
  <c r="E10" i="1"/>
  <c r="F116" i="1"/>
  <c r="E116" i="1"/>
  <c r="F61" i="1"/>
  <c r="E61" i="1"/>
  <c r="F83" i="1"/>
  <c r="E83" i="1"/>
  <c r="F36" i="1"/>
  <c r="E36" i="1"/>
  <c r="F67" i="1"/>
  <c r="E67" i="1"/>
  <c r="F42" i="1"/>
  <c r="E42" i="1"/>
  <c r="F103" i="1"/>
  <c r="E103" i="1"/>
  <c r="F27" i="1"/>
  <c r="E27" i="1"/>
  <c r="F87" i="1"/>
  <c r="E87" i="1"/>
  <c r="F18" i="1"/>
  <c r="E18" i="1"/>
  <c r="F101" i="1"/>
  <c r="E101" i="1"/>
  <c r="F21" i="1"/>
  <c r="E21" i="1"/>
  <c r="F106" i="1"/>
  <c r="E106" i="1"/>
  <c r="F43" i="1"/>
  <c r="E43" i="1"/>
  <c r="F85" i="1"/>
  <c r="E85" i="1"/>
  <c r="F7" i="1"/>
  <c r="E7" i="1"/>
  <c r="F95" i="1"/>
  <c r="E95" i="1"/>
  <c r="F37" i="1"/>
  <c r="E37" i="1"/>
  <c r="F81" i="1"/>
  <c r="E81" i="1"/>
  <c r="F17" i="1"/>
  <c r="E17" i="1"/>
  <c r="F77" i="1"/>
  <c r="E77" i="1"/>
  <c r="F11" i="1"/>
  <c r="E11" i="1"/>
  <c r="F74" i="1"/>
  <c r="E74" i="1"/>
  <c r="F8" i="1"/>
  <c r="E8" i="1"/>
  <c r="F91" i="1"/>
  <c r="E91" i="1"/>
  <c r="F34" i="1"/>
  <c r="E34" i="1"/>
  <c r="F68" i="1"/>
  <c r="E68" i="1"/>
  <c r="F4" i="1"/>
  <c r="E4" i="1"/>
  <c r="F69" i="1"/>
  <c r="E69" i="1"/>
  <c r="F20" i="1"/>
  <c r="E20" i="1"/>
  <c r="F96" i="1"/>
  <c r="E96" i="1"/>
  <c r="F54" i="1"/>
  <c r="E54" i="1"/>
  <c r="F71" i="1"/>
  <c r="E71" i="1"/>
  <c r="F62" i="1"/>
  <c r="E62" i="1"/>
  <c r="F92" i="1"/>
  <c r="E92" i="1"/>
  <c r="F12" i="1"/>
  <c r="E12" i="1"/>
  <c r="F65" i="1"/>
  <c r="E65" i="1"/>
  <c r="F3" i="1"/>
  <c r="E3" i="1"/>
  <c r="F97" i="1"/>
  <c r="E97" i="1"/>
  <c r="F14" i="1"/>
  <c r="E14" i="1"/>
  <c r="F78" i="1"/>
  <c r="E78" i="1"/>
  <c r="F6" i="1"/>
  <c r="E6" i="1"/>
  <c r="F113" i="1"/>
  <c r="E113" i="1"/>
  <c r="F44" i="1"/>
  <c r="E44" i="1"/>
  <c r="F88" i="1"/>
  <c r="E88" i="1"/>
  <c r="F15" i="1"/>
  <c r="E15" i="1"/>
  <c r="F64" i="1"/>
  <c r="E64" i="1"/>
  <c r="F111" i="1"/>
  <c r="E111" i="1"/>
  <c r="F51" i="1"/>
  <c r="E51" i="1"/>
  <c r="F86" i="1"/>
  <c r="E86" i="1"/>
  <c r="F22" i="1"/>
  <c r="E22" i="1"/>
  <c r="F84" i="1"/>
  <c r="E84" i="1"/>
  <c r="F26" i="1"/>
  <c r="E26" i="1"/>
  <c r="F122" i="1"/>
  <c r="E122" i="1"/>
  <c r="F35" i="1"/>
  <c r="E35" i="1"/>
  <c r="F115" i="1"/>
  <c r="E115" i="1"/>
  <c r="F49" i="1"/>
  <c r="E49" i="1"/>
  <c r="F119" i="1"/>
  <c r="E119" i="1"/>
  <c r="F59" i="1"/>
  <c r="E59" i="1"/>
  <c r="F102" i="1"/>
  <c r="E102" i="1"/>
  <c r="F41" i="1"/>
  <c r="E41" i="1"/>
  <c r="F73" i="1"/>
  <c r="E73" i="1"/>
  <c r="F30" i="1"/>
  <c r="E30" i="1"/>
  <c r="F121" i="1"/>
  <c r="E121" i="1"/>
  <c r="F56" i="1"/>
  <c r="E56" i="1"/>
  <c r="F120" i="1"/>
  <c r="E120" i="1"/>
  <c r="F107" i="1"/>
  <c r="E107" i="1"/>
  <c r="F19" i="1"/>
  <c r="E19" i="1"/>
  <c r="F82" i="1"/>
  <c r="E82" i="1"/>
  <c r="F9" i="1"/>
  <c r="E9" i="1"/>
  <c r="F66" i="1"/>
  <c r="E66" i="1"/>
  <c r="F40" i="1"/>
  <c r="F105" i="1"/>
  <c r="E105" i="1"/>
  <c r="F46" i="1"/>
  <c r="E46" i="1"/>
  <c r="F100" i="1"/>
  <c r="E100" i="1"/>
  <c r="F31" i="1"/>
  <c r="F104" i="1"/>
  <c r="E104" i="1"/>
  <c r="F53" i="1"/>
  <c r="E53" i="1"/>
  <c r="F108" i="1"/>
  <c r="E108" i="1"/>
  <c r="F48" i="1"/>
  <c r="E48" i="1"/>
  <c r="F79" i="1"/>
  <c r="E79" i="1"/>
  <c r="F16" i="1"/>
  <c r="E16" i="1"/>
  <c r="F72" i="1"/>
  <c r="E72" i="1"/>
  <c r="F28" i="1"/>
  <c r="E28" i="1"/>
  <c r="F76" i="1"/>
  <c r="E76" i="1"/>
  <c r="F89" i="1"/>
  <c r="E89" i="1"/>
  <c r="F25" i="1"/>
  <c r="E25" i="1"/>
  <c r="F123" i="1"/>
  <c r="E123" i="1"/>
  <c r="F55" i="1"/>
  <c r="E55" i="1"/>
  <c r="F99" i="1"/>
  <c r="E99" i="1"/>
  <c r="F38" i="1"/>
  <c r="E38" i="1"/>
  <c r="F118" i="1"/>
  <c r="E118" i="1"/>
  <c r="F117" i="1"/>
  <c r="E117" i="1"/>
  <c r="F58" i="1"/>
  <c r="E58" i="1"/>
  <c r="F57" i="1"/>
  <c r="E57" i="1"/>
  <c r="F114" i="1"/>
  <c r="E114" i="1"/>
  <c r="F52" i="1"/>
  <c r="E52" i="1"/>
  <c r="F90" i="1"/>
  <c r="E90" i="1"/>
  <c r="F23" i="1"/>
  <c r="E23" i="1"/>
  <c r="F110" i="1"/>
  <c r="E110" i="1"/>
  <c r="F50" i="1"/>
  <c r="E50" i="1"/>
  <c r="F98" i="1"/>
  <c r="E98" i="1"/>
  <c r="F39" i="1"/>
  <c r="E39" i="1"/>
  <c r="F109" i="1"/>
  <c r="E109" i="1"/>
  <c r="F47" i="1"/>
  <c r="E47" i="1"/>
  <c r="F63" i="1"/>
  <c r="E63" i="1"/>
  <c r="F32" i="1"/>
  <c r="E32" i="1"/>
  <c r="F70" i="1"/>
  <c r="E70" i="1"/>
  <c r="F29" i="1"/>
  <c r="E29" i="1"/>
  <c r="F94" i="1"/>
  <c r="E94" i="1"/>
  <c r="F24" i="1"/>
  <c r="E24" i="1"/>
  <c r="F93" i="1"/>
  <c r="E93" i="1"/>
  <c r="F33" i="1"/>
  <c r="E33" i="1"/>
  <c r="F80" i="1"/>
  <c r="E80" i="1"/>
  <c r="F45" i="1"/>
  <c r="E45" i="1"/>
  <c r="F112" i="1"/>
  <c r="E112" i="1"/>
  <c r="F60" i="1"/>
  <c r="E60" i="1"/>
  <c r="I13" i="1" l="1"/>
  <c r="E13" i="1"/>
  <c r="E31" i="1"/>
  <c r="E40" i="1"/>
  <c r="J40" i="1"/>
</calcChain>
</file>

<file path=xl/sharedStrings.xml><?xml version="1.0" encoding="utf-8"?>
<sst xmlns="http://schemas.openxmlformats.org/spreadsheetml/2006/main" count="392" uniqueCount="213">
  <si>
    <t>Attacker</t>
  </si>
  <si>
    <t>Fast Move</t>
  </si>
  <si>
    <t>Charged Move</t>
  </si>
  <si>
    <t>Level</t>
  </si>
  <si>
    <t>Arceus (Ground), Tier 5</t>
  </si>
  <si>
    <t>Arceus (Rock), Tier 5</t>
  </si>
  <si>
    <t>Groudon, Tier 5</t>
  </si>
  <si>
    <t>Regirock, Tier 5</t>
  </si>
  <si>
    <t>Terrakion, Tier 5</t>
  </si>
  <si>
    <t>Boldore, Tier 3</t>
  </si>
  <si>
    <t>Claydol, Tier 3</t>
  </si>
  <si>
    <t>Donphan, Tier 3</t>
  </si>
  <si>
    <t>Golem, Tier 3</t>
  </si>
  <si>
    <t>Golurk, Tier 3</t>
  </si>
  <si>
    <t>Graveler, Tier 3</t>
  </si>
  <si>
    <t>Hippowdon, Tier 3</t>
  </si>
  <si>
    <t>Nosepass, Tier 3</t>
  </si>
  <si>
    <t>Onix, Tier 3</t>
  </si>
  <si>
    <t>Piloswine, Tier 3</t>
  </si>
  <si>
    <t>Rhydon, Tier 3</t>
  </si>
  <si>
    <t>Stunfisk, Tier 3</t>
  </si>
  <si>
    <t>Sudowoodo, Tier 3</t>
  </si>
  <si>
    <t>(Boss weights)</t>
  </si>
  <si>
    <t>Iron Head</t>
  </si>
  <si>
    <t>Kyogre</t>
  </si>
  <si>
    <t>Waterfall</t>
  </si>
  <si>
    <t>Surf</t>
  </si>
  <si>
    <t>Kyogre(Unscaled)</t>
  </si>
  <si>
    <t>Shadow Tangela</t>
  </si>
  <si>
    <t>Vine Whip</t>
  </si>
  <si>
    <t>Power Whip</t>
  </si>
  <si>
    <t>Shadow Tangela(Unscaled)</t>
  </si>
  <si>
    <t>Counter</t>
  </si>
  <si>
    <t>Focus Blast</t>
  </si>
  <si>
    <t>Conkeldurr</t>
  </si>
  <si>
    <t>Dynamic Punch</t>
  </si>
  <si>
    <t>Conkeldurr(Unscaled)</t>
  </si>
  <si>
    <t>Shadow Metagross</t>
  </si>
  <si>
    <t>Bullet Punch</t>
  </si>
  <si>
    <t>Meteor Mash</t>
  </si>
  <si>
    <t>Shadow Metagross(Unscaled)</t>
  </si>
  <si>
    <t>Grass Knot</t>
  </si>
  <si>
    <t>Groudon</t>
  </si>
  <si>
    <t>Mud Shot</t>
  </si>
  <si>
    <t>Earthquake</t>
  </si>
  <si>
    <t>Groudon(Unscaled)</t>
  </si>
  <si>
    <t>Feraligatr</t>
  </si>
  <si>
    <t>Waterfall or Water Gun</t>
  </si>
  <si>
    <t>Hydro Cannon</t>
  </si>
  <si>
    <t>Feraligatr(Unscaled)</t>
  </si>
  <si>
    <t>Machamp</t>
  </si>
  <si>
    <t>Machamp(Unscaled)</t>
  </si>
  <si>
    <t>Shadow Mewtwo</t>
  </si>
  <si>
    <t>Confusion or Psycho Cut</t>
  </si>
  <si>
    <t>Ice Beam or Focus Blast</t>
  </si>
  <si>
    <t>Shadow Mewtwo(Unscaled)</t>
  </si>
  <si>
    <t>Shadow Ho-Oh</t>
  </si>
  <si>
    <t>Hidden Power Water or Steel Wing or Incinerate</t>
  </si>
  <si>
    <t>Solar Beam</t>
  </si>
  <si>
    <t>Shadow Ho-Oh(Unscaled)</t>
  </si>
  <si>
    <t>Fire Fang or Bite or Dragon Tail</t>
  </si>
  <si>
    <t>Hydro Pump</t>
  </si>
  <si>
    <t>Shadow Salamence(Unscaled)</t>
  </si>
  <si>
    <t>Confusion</t>
  </si>
  <si>
    <t>Doom Desire</t>
  </si>
  <si>
    <t>Jirachi(Unscaled)</t>
  </si>
  <si>
    <t>Darmanitan (Galarian Standard)</t>
  </si>
  <si>
    <t>Ice Fang</t>
  </si>
  <si>
    <t>Avalanche</t>
  </si>
  <si>
    <t>Darmanitan (Galarian Standard)(Unscaled)</t>
  </si>
  <si>
    <t>Kingler</t>
  </si>
  <si>
    <t>Bubble</t>
  </si>
  <si>
    <t>Crabhammer</t>
  </si>
  <si>
    <t>Kingler(Unscaled)</t>
  </si>
  <si>
    <t>Latios</t>
  </si>
  <si>
    <t>Zen Headbutt</t>
  </si>
  <si>
    <t>Latios(Unscaled)</t>
  </si>
  <si>
    <t>Empoleon</t>
  </si>
  <si>
    <t>Waterfall or Metal Claw</t>
  </si>
  <si>
    <t>Empoleon(Unscaled)</t>
  </si>
  <si>
    <t>Zacian (Hero)</t>
  </si>
  <si>
    <t>Metal Claw</t>
  </si>
  <si>
    <t>Zacian (Hero)(Unscaled)</t>
  </si>
  <si>
    <t>Garchomp</t>
  </si>
  <si>
    <t>Earth Power</t>
  </si>
  <si>
    <t>Garchomp(Unscaled)</t>
  </si>
  <si>
    <t>Alakazam</t>
  </si>
  <si>
    <t>Alakazam(Unscaled)</t>
  </si>
  <si>
    <t>Water Gun</t>
  </si>
  <si>
    <t>Crawdaunt</t>
  </si>
  <si>
    <t>Waterfall or Snarl</t>
  </si>
  <si>
    <t>Crawdaunt(Unscaled)</t>
  </si>
  <si>
    <t>Shadow Torterra</t>
  </si>
  <si>
    <t>Razor Leaf</t>
  </si>
  <si>
    <t>Frenzy Plant</t>
  </si>
  <si>
    <t>Shadow Torterra(Unscaled)</t>
  </si>
  <si>
    <t>Weavile</t>
  </si>
  <si>
    <t>Snarl or Ice Shard</t>
  </si>
  <si>
    <t>Weavile(Unscaled)</t>
  </si>
  <si>
    <t>Hidden Power Water or Lock-On</t>
  </si>
  <si>
    <t>Shadow Porygon-Z(Unscaled)</t>
  </si>
  <si>
    <t>Clawitzer</t>
  </si>
  <si>
    <t>Clawitzer(Unscaled)</t>
  </si>
  <si>
    <t>Shadow Alakazam</t>
  </si>
  <si>
    <t>Confusion or Counter</t>
  </si>
  <si>
    <t>Shadow Alakazam(Unscaled)</t>
  </si>
  <si>
    <t>Shadow Exeggutor</t>
  </si>
  <si>
    <t>Confusion or Bullet Seed</t>
  </si>
  <si>
    <t>Solar Beam or Seed Bomb</t>
  </si>
  <si>
    <t>Shadow Exeggutor(Unscaled)</t>
  </si>
  <si>
    <t>Lucario</t>
  </si>
  <si>
    <t>Aura Sphere</t>
  </si>
  <si>
    <t>Lucario(Unscaled)</t>
  </si>
  <si>
    <t>Terrakion</t>
  </si>
  <si>
    <t>Sacred Sword</t>
  </si>
  <si>
    <t>Terrakion(Unscaled)</t>
  </si>
  <si>
    <t>Zarude</t>
  </si>
  <si>
    <t>Zarude(Unscaled)</t>
  </si>
  <si>
    <t>Shadow Swampert</t>
  </si>
  <si>
    <t>Water Gun or Mud Shot</t>
  </si>
  <si>
    <t>Shadow Swampert(Unscaled)</t>
  </si>
  <si>
    <t>Mewtwo</t>
  </si>
  <si>
    <t>Psycho Cut or Confusion</t>
  </si>
  <si>
    <t>Mewtwo(Unscaled)</t>
  </si>
  <si>
    <t>Mamoswine</t>
  </si>
  <si>
    <t>Mud-Slap or Powder Snow</t>
  </si>
  <si>
    <t>Mamoswine(Unscaled)</t>
  </si>
  <si>
    <t>Metagross</t>
  </si>
  <si>
    <t>Metagross(Unscaled)</t>
  </si>
  <si>
    <t>Landorus (Therian)</t>
  </si>
  <si>
    <t>Mud Shot or Extrasensory</t>
  </si>
  <si>
    <t>Landorus (Therian)(Unscaled)</t>
  </si>
  <si>
    <t>Torterra</t>
  </si>
  <si>
    <t>Torterra(Unscaled)</t>
  </si>
  <si>
    <t>Shadow Venusaur</t>
  </si>
  <si>
    <t>Shadow Venusaur(Unscaled)</t>
  </si>
  <si>
    <t>Glaceon</t>
  </si>
  <si>
    <t>Frost Breath</t>
  </si>
  <si>
    <t>Glaceon(Unscaled)</t>
  </si>
  <si>
    <t>Roserade</t>
  </si>
  <si>
    <t>Roserade(Unscaled)</t>
  </si>
  <si>
    <t>Shadow Mamoswine</t>
  </si>
  <si>
    <t>Avalanche or Bulldoze</t>
  </si>
  <si>
    <t>Shadow Mamoswine(Unscaled)</t>
  </si>
  <si>
    <t>Dialga</t>
  </si>
  <si>
    <t>Dialga(Unscaled)</t>
  </si>
  <si>
    <t>Shadow Aggron</t>
  </si>
  <si>
    <t>Iron Tail</t>
  </si>
  <si>
    <t>Heavy Slam</t>
  </si>
  <si>
    <t>Shadow Aggron(Unscaled)</t>
  </si>
  <si>
    <t>Shadow Articuno</t>
  </si>
  <si>
    <t>Ice Beam</t>
  </si>
  <si>
    <t>Shadow Articuno(Unscaled)</t>
  </si>
  <si>
    <t>Breloom</t>
  </si>
  <si>
    <t>Counter or Bullet Seed</t>
  </si>
  <si>
    <t>Breloom(Unscaled)</t>
  </si>
  <si>
    <t>Shadow Victreebel</t>
  </si>
  <si>
    <t>Leaf Blade</t>
  </si>
  <si>
    <t>Shadow Victreebel(Unscaled)</t>
  </si>
  <si>
    <t>Shadow Blastoise</t>
  </si>
  <si>
    <t>Shadow Blastoise(Unscaled)</t>
  </si>
  <si>
    <t>Excadrill</t>
  </si>
  <si>
    <t>Mud-Slap or Metal Claw</t>
  </si>
  <si>
    <t>Earthquake or Drill Run</t>
  </si>
  <si>
    <t>Excadrill(Unscaled)</t>
  </si>
  <si>
    <t>Samurott</t>
  </si>
  <si>
    <t>Waterfall or Fury Cutter</t>
  </si>
  <si>
    <t>Samurott(Unscaled)</t>
  </si>
  <si>
    <t>Swampert</t>
  </si>
  <si>
    <t>Swampert(Unscaled)</t>
  </si>
  <si>
    <t>Genesect (Burn)</t>
  </si>
  <si>
    <t>Magnet Bomb</t>
  </si>
  <si>
    <t>Genesect (Burn)(Unscaled)</t>
  </si>
  <si>
    <t>Gyarados</t>
  </si>
  <si>
    <t>Gyarados(Unscaled)</t>
  </si>
  <si>
    <t>Shadow Weavile</t>
  </si>
  <si>
    <t>Shadow Weavile(Unscaled)</t>
  </si>
  <si>
    <t>Tangrowth</t>
  </si>
  <si>
    <t>Tangrowth(Unscaled)</t>
  </si>
  <si>
    <t>Shadow Hariyama</t>
  </si>
  <si>
    <t>Shadow Hariyama(Unscaled)</t>
  </si>
  <si>
    <t>Shadow Machamp</t>
  </si>
  <si>
    <t>Karate Chop or Counter</t>
  </si>
  <si>
    <t>Shadow Machamp(Unscaled)</t>
  </si>
  <si>
    <t>Shadow Scizor</t>
  </si>
  <si>
    <t>Shadow Scizor(Unscaled)</t>
  </si>
  <si>
    <t>Shadow Gallade</t>
  </si>
  <si>
    <t>Confusion or Low Kick</t>
  </si>
  <si>
    <t>Shadow Gallade(Unscaled)</t>
  </si>
  <si>
    <t>Genesect</t>
  </si>
  <si>
    <t>Genesect(Unscaled)</t>
  </si>
  <si>
    <t>Shadow Shiftry</t>
  </si>
  <si>
    <t>Razor Leaf or Snarl</t>
  </si>
  <si>
    <t>Shadow Shiftry(Unscaled)</t>
  </si>
  <si>
    <t>Shadow Tangrowth</t>
  </si>
  <si>
    <t>Shadow Tangrowth(Unscaled)</t>
  </si>
  <si>
    <t>Venusaur</t>
  </si>
  <si>
    <t>Venusaur(Unscaled)</t>
  </si>
  <si>
    <t>Dragon Tail</t>
  </si>
  <si>
    <t>Aqua Tail</t>
  </si>
  <si>
    <t>Palkia(Unscaled)</t>
  </si>
  <si>
    <t>Rhyperior</t>
  </si>
  <si>
    <t>Mud-Slap</t>
  </si>
  <si>
    <t>Rhyperior(Unscaled)</t>
  </si>
  <si>
    <t>Shadow Gyarados</t>
  </si>
  <si>
    <t>Shadow Gyarados(Unscaled)</t>
  </si>
  <si>
    <t>[Average]</t>
  </si>
  <si>
    <t>[Average T5/Mega only]</t>
  </si>
  <si>
    <t>Blanks Fight</t>
  </si>
  <si>
    <t>Blanks Ice</t>
  </si>
  <si>
    <t>Shadow Mamoswine ICE ONLY</t>
  </si>
  <si>
    <t>Average Ice</t>
  </si>
  <si>
    <t>Average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</si>
</sst>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4" borderId="0" xfId="0" applyFill="1"/>
    <xf numFmtId="0" fontId="14" fillId="0" borderId="0" xfId="0" applyFont="1"/>
    <xf numFmtId="0" fontId="0" fillId="35" borderId="0" xfId="0" applyFill="1"/>
    <xf numFmtId="0" fontId="0" fillId="36" borderId="0" xfId="0" applyFill="1"/>
    <xf numFmtId="0" fontId="14" fillId="34" borderId="0" xfId="0" applyFont="1" applyFill="1"/>
    <xf numFmtId="0" fontId="0" fillId="0" borderId="0" xfId="0" applyFill="1"/>
    <xf numFmtId="0" fontId="14" fillId="0" borderId="0" xfId="0" applyFont="1" applyFill="1"/>
    <xf numFmtId="0" fontId="16" fillId="33" borderId="0" xfId="0" applyFont="1" applyFill="1"/>
    <xf numFmtId="0" fontId="0" fillId="37" borderId="0" xfId="0" applyFill="1"/>
    <xf numFmtId="168" fontId="18" fillId="0" borderId="0" xfId="0" applyNumberFormat="1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abSelected="1" zoomScaleNormal="100" workbookViewId="0">
      <selection activeCell="F17" sqref="A1:F17"/>
    </sheetView>
  </sheetViews>
  <sheetFormatPr baseColWidth="10" defaultRowHeight="16" x14ac:dyDescent="0.2"/>
  <cols>
    <col min="1" max="1" width="37.1640625" bestFit="1" customWidth="1"/>
    <col min="2" max="2" width="27.1640625" hidden="1" customWidth="1"/>
    <col min="3" max="3" width="23" hidden="1" customWidth="1"/>
    <col min="4" max="4" width="0" hidden="1" customWidth="1"/>
    <col min="5" max="6" width="10.83203125" style="12"/>
    <col min="11" max="11" width="10.83203125" style="5"/>
    <col min="12" max="12" width="10.83203125" style="4"/>
    <col min="13" max="13" width="10.83203125" style="5"/>
    <col min="14" max="16" width="10.83203125" style="4"/>
    <col min="17" max="18" width="10.83203125" style="5"/>
    <col min="20" max="20" width="10.83203125" style="5"/>
    <col min="22" max="22" width="10.83203125" style="5"/>
    <col min="23" max="23" width="10.83203125" style="4"/>
    <col min="25" max="25" width="10.83203125" style="4"/>
    <col min="27" max="27" width="10.83203125" style="5"/>
    <col min="28" max="28" width="10.83203125" style="4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s="11" t="s">
        <v>206</v>
      </c>
      <c r="F1" s="11" t="s">
        <v>207</v>
      </c>
      <c r="G1" s="1" t="s">
        <v>212</v>
      </c>
      <c r="H1" s="1" t="s">
        <v>211</v>
      </c>
      <c r="I1" s="1" t="s">
        <v>208</v>
      </c>
      <c r="J1" s="1" t="s">
        <v>209</v>
      </c>
      <c r="K1" s="5" t="s">
        <v>4</v>
      </c>
      <c r="L1" s="4" t="s">
        <v>5</v>
      </c>
      <c r="M1" s="5" t="s">
        <v>6</v>
      </c>
      <c r="N1" s="4" t="s">
        <v>7</v>
      </c>
      <c r="O1" s="4" t="s">
        <v>8</v>
      </c>
      <c r="P1" s="4" t="s">
        <v>9</v>
      </c>
      <c r="Q1" s="5" t="s">
        <v>10</v>
      </c>
      <c r="R1" s="5" t="s">
        <v>11</v>
      </c>
      <c r="S1" t="s">
        <v>12</v>
      </c>
      <c r="T1" s="5" t="s">
        <v>13</v>
      </c>
      <c r="U1" t="s">
        <v>14</v>
      </c>
      <c r="V1" s="5" t="s">
        <v>15</v>
      </c>
      <c r="W1" s="4" t="s">
        <v>16</v>
      </c>
      <c r="X1" t="s">
        <v>17</v>
      </c>
      <c r="Y1" s="4" t="s">
        <v>18</v>
      </c>
      <c r="Z1" t="s">
        <v>19</v>
      </c>
      <c r="AA1" s="5" t="s">
        <v>20</v>
      </c>
      <c r="AB1" s="4" t="s">
        <v>21</v>
      </c>
    </row>
    <row r="2" spans="1:28" x14ac:dyDescent="0.2">
      <c r="A2" t="s">
        <v>22</v>
      </c>
      <c r="K2" s="5">
        <v>9.375</v>
      </c>
      <c r="L2" s="4">
        <v>9.375</v>
      </c>
      <c r="M2" s="5">
        <v>18.75</v>
      </c>
      <c r="N2" s="4">
        <v>18.75</v>
      </c>
      <c r="O2" s="4">
        <v>18.75</v>
      </c>
      <c r="P2" s="4">
        <v>1.92307692307692</v>
      </c>
      <c r="Q2" s="5">
        <v>1.92307692307692</v>
      </c>
      <c r="R2" s="5">
        <v>1.92307692307692</v>
      </c>
      <c r="S2">
        <v>1.92307692307692</v>
      </c>
      <c r="T2" s="5">
        <v>1.92307692307692</v>
      </c>
      <c r="U2">
        <v>1.92307692307692</v>
      </c>
      <c r="V2" s="5">
        <v>1.92307692307692</v>
      </c>
      <c r="W2" s="4">
        <v>1.92307692307692</v>
      </c>
      <c r="X2">
        <v>1.92307692307692</v>
      </c>
      <c r="Y2" s="4">
        <v>1.92307692307692</v>
      </c>
      <c r="Z2">
        <v>1.92307692307692</v>
      </c>
      <c r="AA2" s="5">
        <v>1.92307692307692</v>
      </c>
      <c r="AB2" s="4">
        <v>1.92307692307692</v>
      </c>
    </row>
    <row r="3" spans="1:28" x14ac:dyDescent="0.2">
      <c r="A3" s="7" t="s">
        <v>37</v>
      </c>
      <c r="B3" t="s">
        <v>38</v>
      </c>
      <c r="C3" t="s">
        <v>39</v>
      </c>
      <c r="D3">
        <v>40</v>
      </c>
      <c r="E3" s="12">
        <f>SUMPRODUCT($K3:$AB3,$K$2:$AB$2)/SUMPRODUCT(--($K3:$AB3&lt;&gt;""),$K$2:$AB$2)</f>
        <v>0.99999999999999989</v>
      </c>
      <c r="F3" s="12">
        <f>SUMPRODUCT($K3:$O3,$K$2:$O$2)/SUMPRODUCT(--($K3:$O3&lt;&gt;""),$K$2:$O$2)</f>
        <v>0.99999999999999989</v>
      </c>
      <c r="G3">
        <f t="shared" ref="G3:H45" si="0">SUMPRODUCT(--($K$3:$AB$3&lt;&gt;""),$K3:$AB3,$K$2:$AB$2)/SUMPRODUCT(--($K$3:$AB$3&lt;&gt;""),$K$2:$AB$2)</f>
        <v>0.99999999999999989</v>
      </c>
      <c r="H3">
        <f>SUMPRODUCT(--($K$5:$AB$5&lt;&gt;""),$K3:$AB3,$K$2:$AB$2)/SUMPRODUCT(--($K$5:$AB$5&lt;&gt;""),$K$2:$AB$2)</f>
        <v>0</v>
      </c>
      <c r="I3">
        <f>COUNTBLANK(L3)+COUNTBLANK(N3:P3)+COUNTBLANK(W3)+COUNTBLANK(Y3)+COUNTBLANK(AB3)</f>
        <v>0</v>
      </c>
      <c r="J3">
        <f>COUNTBLANK(K3)+COUNTBLANK(M3)+COUNTBLANK(Q3:R3)+COUNTBLANK(T3)+COUNTBLANK(V3)+COUNTBLANK(AA3)</f>
        <v>7</v>
      </c>
      <c r="L3" s="4">
        <v>0.999999999999999</v>
      </c>
      <c r="N3" s="4">
        <v>1</v>
      </c>
      <c r="O3" s="4">
        <v>1</v>
      </c>
      <c r="P3" s="4">
        <v>1</v>
      </c>
      <c r="W3" s="4">
        <v>1</v>
      </c>
      <c r="Y3" s="4">
        <v>1</v>
      </c>
      <c r="AB3" s="4">
        <v>1</v>
      </c>
    </row>
    <row r="4" spans="1:28" x14ac:dyDescent="0.2">
      <c r="A4" s="7" t="s">
        <v>118</v>
      </c>
      <c r="B4" t="s">
        <v>119</v>
      </c>
      <c r="C4" t="s">
        <v>48</v>
      </c>
      <c r="D4">
        <v>40</v>
      </c>
      <c r="E4" s="12">
        <f>SUMPRODUCT($K4:$AB4,$K$2:$AB$2)/SUMPRODUCT(--($K4:$AB4&lt;&gt;""),$K$2:$AB$2)</f>
        <v>1.0796710023692109</v>
      </c>
      <c r="F4" s="12">
        <f>SUMPRODUCT($K4:$O4,$K$2:$O$2)/SUMPRODUCT(--($K4:$O4&lt;&gt;""),$K$2:$O$2)</f>
        <v>1.0869663065530213</v>
      </c>
      <c r="G4">
        <f t="shared" si="0"/>
        <v>1.1286419994345855</v>
      </c>
      <c r="H4">
        <f t="shared" ref="H4:H45" si="1">SUMPRODUCT(--($K$5:$AB$5&lt;&gt;""),$K4:$AB4,$K$2:$AB$2)/SUMPRODUCT(--($K$5:$AB$5&lt;&gt;""),$K$2:$AB$2)</f>
        <v>1.0251044784327432</v>
      </c>
      <c r="I4">
        <f>COUNTBLANK(L4)+COUNTBLANK(N4:P4)+COUNTBLANK(W4)+COUNTBLANK(Y4)+COUNTBLANK(AB4)</f>
        <v>0</v>
      </c>
      <c r="J4">
        <f>COUNTBLANK(K4)+COUNTBLANK(M4)+COUNTBLANK(Q4:R4)+COUNTBLANK(T4)+COUNTBLANK(V4)+COUNTBLANK(AA4)</f>
        <v>0</v>
      </c>
      <c r="K4" s="5">
        <v>1</v>
      </c>
      <c r="L4" s="4">
        <v>1.2112215969789499</v>
      </c>
      <c r="M4" s="5">
        <v>1.03516096926482</v>
      </c>
      <c r="N4" s="4">
        <v>1.1583884080098601</v>
      </c>
      <c r="O4" s="4">
        <v>1.0487050504479301</v>
      </c>
      <c r="P4" s="4">
        <v>1.1633161269630301</v>
      </c>
      <c r="Q4" s="5">
        <v>1.0429965443578999</v>
      </c>
      <c r="R4" s="5">
        <v>1.0004142706276</v>
      </c>
      <c r="S4">
        <v>0.999999999999999</v>
      </c>
      <c r="T4" s="5">
        <v>1</v>
      </c>
      <c r="U4">
        <v>1</v>
      </c>
      <c r="V4" s="5">
        <v>1.0172935904343701</v>
      </c>
      <c r="W4" s="4">
        <v>1.18313783335023</v>
      </c>
      <c r="X4">
        <v>1</v>
      </c>
      <c r="Y4" s="4">
        <v>1.1366517498078299</v>
      </c>
      <c r="Z4">
        <v>0.999999999999999</v>
      </c>
      <c r="AA4" s="5">
        <v>1.08915153349072</v>
      </c>
      <c r="AB4" s="4">
        <v>1.1182445185994401</v>
      </c>
    </row>
    <row r="5" spans="1:28" x14ac:dyDescent="0.2">
      <c r="A5" t="s">
        <v>210</v>
      </c>
      <c r="B5" t="s">
        <v>125</v>
      </c>
      <c r="C5" t="s">
        <v>68</v>
      </c>
      <c r="D5">
        <v>40</v>
      </c>
      <c r="E5" s="12">
        <f>SUMPRODUCT($K5:$AB5,$K$2:$AB$2)/SUMPRODUCT(--($K5:$AB5&lt;&gt;""),$K$2:$AB$2)</f>
        <v>1.0828306574531672</v>
      </c>
      <c r="F5" s="12">
        <f>SUMPRODUCT($K5:$O5,$K$2:$O$2)/SUMPRODUCT(--($K5:$O5&lt;&gt;""),$K$2:$O$2)</f>
        <v>1.1074214968460632</v>
      </c>
      <c r="G5">
        <f>SUMPRODUCT(--($K$3:$AB$3&lt;&gt;""),$K5:$AB5,$K$2:$AB$2)/SUMPRODUCT(--($K$3:$AB$3&lt;&gt;""),$K$2:$AB$2)</f>
        <v>0</v>
      </c>
      <c r="H5">
        <f t="shared" si="1"/>
        <v>1.0828306574531672</v>
      </c>
      <c r="I5">
        <f>COUNTBLANK(L5)+COUNTBLANK(N5:P5)+COUNTBLANK(W5)+COUNTBLANK(Y5)+COUNTBLANK(AB5)</f>
        <v>7</v>
      </c>
      <c r="J5">
        <f>COUNTBLANK(K5)+COUNTBLANK(M5)+COUNTBLANK(Q5:R5)+COUNTBLANK(T5)+COUNTBLANK(V5)+COUNTBLANK(AA5)</f>
        <v>0</v>
      </c>
      <c r="K5" s="5">
        <v>1.0292289732756299</v>
      </c>
      <c r="M5" s="5">
        <v>1.14651775863128</v>
      </c>
      <c r="Q5" s="5">
        <v>1.0166267329712999</v>
      </c>
      <c r="R5" s="5">
        <v>1</v>
      </c>
      <c r="T5" s="5">
        <v>1.03788552817343</v>
      </c>
      <c r="V5" s="5">
        <v>1</v>
      </c>
      <c r="AA5" s="5">
        <v>1</v>
      </c>
    </row>
    <row r="6" spans="1:28" x14ac:dyDescent="0.2">
      <c r="A6" s="7" t="s">
        <v>181</v>
      </c>
      <c r="B6" t="s">
        <v>182</v>
      </c>
      <c r="C6" t="s">
        <v>35</v>
      </c>
      <c r="D6">
        <v>40</v>
      </c>
      <c r="E6" s="12">
        <f>SUMPRODUCT($K6:$AB6,$K$2:$AB$2)/SUMPRODUCT(--($K6:$AB6&lt;&gt;""),$K$2:$AB$2)</f>
        <v>1.1351128966671906</v>
      </c>
      <c r="F6" s="12">
        <f>SUMPRODUCT($K6:$O6,$K$2:$O$2)/SUMPRODUCT(--($K6:$O6&lt;&gt;""),$K$2:$O$2)</f>
        <v>1.140835393308856</v>
      </c>
      <c r="G6">
        <f t="shared" si="0"/>
        <v>1.1351128966671906</v>
      </c>
      <c r="H6">
        <f t="shared" si="1"/>
        <v>0</v>
      </c>
      <c r="I6">
        <f>COUNTBLANK(L6)+COUNTBLANK(N6:P6)+COUNTBLANK(W6)+COUNTBLANK(Y6)+COUNTBLANK(AB6)</f>
        <v>0</v>
      </c>
      <c r="J6">
        <f>COUNTBLANK(K6)+COUNTBLANK(M6)+COUNTBLANK(Q6:R6)+COUNTBLANK(T6)+COUNTBLANK(V6)+COUNTBLANK(AA6)</f>
        <v>7</v>
      </c>
      <c r="L6" s="4">
        <v>1.37113996464608</v>
      </c>
      <c r="N6" s="4">
        <v>1.1420306492049901</v>
      </c>
      <c r="O6" s="4">
        <v>1.0244878517441101</v>
      </c>
      <c r="P6" s="4">
        <v>1.1085567440066999</v>
      </c>
      <c r="W6" s="4">
        <v>1.1120884076080799</v>
      </c>
      <c r="Y6" s="4">
        <v>1.10386524998852</v>
      </c>
      <c r="AB6" s="4">
        <v>1.07645532942487</v>
      </c>
    </row>
    <row r="7" spans="1:28" x14ac:dyDescent="0.2">
      <c r="A7" s="7" t="s">
        <v>175</v>
      </c>
      <c r="B7" t="s">
        <v>97</v>
      </c>
      <c r="C7" t="s">
        <v>68</v>
      </c>
      <c r="D7">
        <v>40</v>
      </c>
      <c r="E7" s="12">
        <f>SUMPRODUCT($K7:$AB7,$K$2:$AB$2)/SUMPRODUCT(--($K7:$AB7&lt;&gt;""),$K$2:$AB$2)</f>
        <v>1.1403026923669048</v>
      </c>
      <c r="F7" s="12">
        <f>SUMPRODUCT($K7:$O7,$K$2:$O$2)/SUMPRODUCT(--($K7:$O7&lt;&gt;""),$K$2:$O$2)</f>
        <v>1.1575636187592833</v>
      </c>
      <c r="G7">
        <f t="shared" si="0"/>
        <v>0</v>
      </c>
      <c r="H7">
        <f t="shared" si="1"/>
        <v>1.1403026923669048</v>
      </c>
      <c r="I7">
        <f>COUNTBLANK(L7)+COUNTBLANK(N7:P7)+COUNTBLANK(W7)+COUNTBLANK(Y7)+COUNTBLANK(AB7)</f>
        <v>7</v>
      </c>
      <c r="J7">
        <f>COUNTBLANK(K7)+COUNTBLANK(M7)+COUNTBLANK(Q7:R7)+COUNTBLANK(T7)+COUNTBLANK(V7)+COUNTBLANK(AA7)</f>
        <v>0</v>
      </c>
      <c r="K7" s="5">
        <v>1.0743296345303299</v>
      </c>
      <c r="M7" s="5">
        <v>1.1991806108737599</v>
      </c>
      <c r="Q7" s="5">
        <v>1</v>
      </c>
      <c r="R7" s="5">
        <v>1.08685498839094</v>
      </c>
      <c r="T7" s="5">
        <v>1.15499897250311</v>
      </c>
      <c r="V7" s="5">
        <v>1.09928866492893</v>
      </c>
      <c r="AA7" s="5">
        <v>1.1079297875230101</v>
      </c>
    </row>
    <row r="8" spans="1:28" x14ac:dyDescent="0.2">
      <c r="A8" s="7" t="s">
        <v>194</v>
      </c>
      <c r="B8" t="s">
        <v>29</v>
      </c>
      <c r="C8" t="s">
        <v>30</v>
      </c>
      <c r="D8">
        <v>40</v>
      </c>
      <c r="E8" s="12">
        <f>SUMPRODUCT($K8:$AB8,$K$2:$AB$2)/SUMPRODUCT(--($K8:$AB8&lt;&gt;""),$K$2:$AB$2)</f>
        <v>1.1468786853489381</v>
      </c>
      <c r="F8" s="12">
        <f>SUMPRODUCT($K8:$O8,$K$2:$O$2)/SUMPRODUCT(--($K8:$O8&lt;&gt;""),$K$2:$O$2)</f>
        <v>1.152749017967825</v>
      </c>
      <c r="G8">
        <f t="shared" si="0"/>
        <v>1.2063099869601264</v>
      </c>
      <c r="H8">
        <f t="shared" si="1"/>
        <v>1.0781640316330277</v>
      </c>
      <c r="I8">
        <f>COUNTBLANK(L8)+COUNTBLANK(N8:P8)+COUNTBLANK(W8)+COUNTBLANK(Y8)+COUNTBLANK(AB8)</f>
        <v>0</v>
      </c>
      <c r="J8">
        <f>COUNTBLANK(K8)+COUNTBLANK(M8)+COUNTBLANK(Q8:R8)+COUNTBLANK(T8)+COUNTBLANK(V8)+COUNTBLANK(AA8)</f>
        <v>0</v>
      </c>
      <c r="K8" s="5">
        <v>1.07462032774936</v>
      </c>
      <c r="L8" s="4">
        <v>1.3066514744871001</v>
      </c>
      <c r="M8" s="5">
        <v>1.0706289081242799</v>
      </c>
      <c r="N8" s="4">
        <v>1.21826719963734</v>
      </c>
      <c r="O8" s="4">
        <v>1.1314640629914501</v>
      </c>
      <c r="P8" s="4">
        <v>1.2434078914908</v>
      </c>
      <c r="Q8" s="5">
        <v>1.12894774026019</v>
      </c>
      <c r="R8" s="5">
        <v>1.05035234973283</v>
      </c>
      <c r="S8">
        <v>1.07525177629556</v>
      </c>
      <c r="T8" s="5">
        <v>1.07139311897346</v>
      </c>
      <c r="U8">
        <v>1.05548440115049</v>
      </c>
      <c r="V8" s="5">
        <v>1.0665955400356799</v>
      </c>
      <c r="W8" s="4">
        <v>1.2680142440298701</v>
      </c>
      <c r="X8">
        <v>1.0585531474427801</v>
      </c>
      <c r="Y8" s="4">
        <v>1.24558236107039</v>
      </c>
      <c r="Z8">
        <v>1.0603873124642</v>
      </c>
      <c r="AA8" s="5">
        <v>1.1642744198061501</v>
      </c>
      <c r="AB8" s="4">
        <v>1.1922356346472101</v>
      </c>
    </row>
    <row r="9" spans="1:28" x14ac:dyDescent="0.2">
      <c r="A9" s="7" t="s">
        <v>127</v>
      </c>
      <c r="B9" t="s">
        <v>38</v>
      </c>
      <c r="C9" t="s">
        <v>39</v>
      </c>
      <c r="D9">
        <v>40</v>
      </c>
      <c r="E9" s="12">
        <f>SUMPRODUCT($K9:$AB9,$K$2:$AB$2)/SUMPRODUCT(--($K9:$AB9&lt;&gt;""),$K$2:$AB$2)</f>
        <v>1.1552163215140996</v>
      </c>
      <c r="F9" s="12">
        <f>SUMPRODUCT($K9:$O9,$K$2:$O$2)/SUMPRODUCT(--($K9:$O9&lt;&gt;""),$K$2:$O$2)</f>
        <v>1.1507363937117261</v>
      </c>
      <c r="G9">
        <f t="shared" si="0"/>
        <v>1.1552163215140996</v>
      </c>
      <c r="H9">
        <f t="shared" si="1"/>
        <v>0</v>
      </c>
      <c r="I9">
        <f>COUNTBLANK(L9)+COUNTBLANK(N9:P9)+COUNTBLANK(W9)+COUNTBLANK(Y9)+COUNTBLANK(AB9)</f>
        <v>0</v>
      </c>
      <c r="J9">
        <f>COUNTBLANK(K9)+COUNTBLANK(M9)+COUNTBLANK(Q9:R9)+COUNTBLANK(T9)+COUNTBLANK(V9)+COUNTBLANK(AA9)</f>
        <v>7</v>
      </c>
      <c r="L9" s="4">
        <v>1.1835729380476501</v>
      </c>
      <c r="N9" s="4">
        <v>1.2097003321775099</v>
      </c>
      <c r="O9" s="4">
        <v>1.07535418307798</v>
      </c>
      <c r="P9" s="4">
        <v>1.1919627002761199</v>
      </c>
      <c r="W9" s="4">
        <v>1.19697363555554</v>
      </c>
      <c r="Y9" s="4">
        <v>1.18367821854203</v>
      </c>
      <c r="AB9" s="4">
        <v>1.1574489718655601</v>
      </c>
    </row>
    <row r="10" spans="1:28" x14ac:dyDescent="0.2">
      <c r="A10" s="7" t="s">
        <v>116</v>
      </c>
      <c r="B10" t="s">
        <v>29</v>
      </c>
      <c r="C10" t="s">
        <v>30</v>
      </c>
      <c r="D10">
        <v>40</v>
      </c>
      <c r="E10" s="12">
        <f>SUMPRODUCT($K10:$AB10,$K$2:$AB$2)/SUMPRODUCT(--($K10:$AB10&lt;&gt;""),$K$2:$AB$2)</f>
        <v>1.1578281307867251</v>
      </c>
      <c r="F10" s="12">
        <f>SUMPRODUCT($K10:$O10,$K$2:$O$2)/SUMPRODUCT(--($K10:$O10&lt;&gt;""),$K$2:$O$2)</f>
        <v>1.1586250861324849</v>
      </c>
      <c r="G10">
        <f t="shared" si="0"/>
        <v>1.2345419775430877</v>
      </c>
      <c r="H10">
        <f t="shared" si="1"/>
        <v>1.0624061679432868</v>
      </c>
      <c r="I10">
        <f>COUNTBLANK(L10)+COUNTBLANK(N10:P10)+COUNTBLANK(W10)+COUNTBLANK(Y10)+COUNTBLANK(AB10)</f>
        <v>0</v>
      </c>
      <c r="J10">
        <f>COUNTBLANK(K10)+COUNTBLANK(M10)+COUNTBLANK(Q10:R10)+COUNTBLANK(T10)+COUNTBLANK(V10)+COUNTBLANK(AA10)</f>
        <v>0</v>
      </c>
      <c r="K10" s="5">
        <v>1.04376921138182</v>
      </c>
      <c r="L10" s="4">
        <v>1.2641342903897199</v>
      </c>
      <c r="M10" s="5">
        <v>1.0444247235072399</v>
      </c>
      <c r="N10" s="4">
        <v>1.30187013132873</v>
      </c>
      <c r="O10" s="4">
        <v>1.1342537388081999</v>
      </c>
      <c r="P10" s="4">
        <v>1.2910912876041301</v>
      </c>
      <c r="Q10" s="5">
        <v>1.1509055003797799</v>
      </c>
      <c r="R10" s="5">
        <v>1.0678463927903401</v>
      </c>
      <c r="S10">
        <v>1.0764759855591399</v>
      </c>
      <c r="T10" s="5">
        <v>1.0909843486870701</v>
      </c>
      <c r="U10">
        <v>1.0948195083330801</v>
      </c>
      <c r="V10" s="5">
        <v>1.08003533777861</v>
      </c>
      <c r="W10" s="4">
        <v>1.2980948857849399</v>
      </c>
      <c r="X10">
        <v>1.0909357293691899</v>
      </c>
      <c r="Y10" s="4">
        <v>1.2618745725723499</v>
      </c>
      <c r="Z10">
        <v>1.06498191897618</v>
      </c>
      <c r="AA10" s="5">
        <v>1.18843350656924</v>
      </c>
      <c r="AB10" s="4">
        <v>1.26420546733874</v>
      </c>
    </row>
    <row r="11" spans="1:28" x14ac:dyDescent="0.2">
      <c r="A11" s="7" t="s">
        <v>92</v>
      </c>
      <c r="B11" t="s">
        <v>93</v>
      </c>
      <c r="C11" t="s">
        <v>94</v>
      </c>
      <c r="D11">
        <v>40</v>
      </c>
      <c r="E11" s="12">
        <f>SUMPRODUCT($K11:$AB11,$K$2:$AB$2)/SUMPRODUCT(--($K11:$AB11&lt;&gt;""),$K$2:$AB$2)</f>
        <v>1.1718228948916289</v>
      </c>
      <c r="F11" s="12">
        <f>SUMPRODUCT($K11:$O11,$K$2:$O$2)/SUMPRODUCT(--($K11:$O11&lt;&gt;""),$K$2:$O$2)</f>
        <v>1.1810382326229414</v>
      </c>
      <c r="G11">
        <f t="shared" si="0"/>
        <v>1.2148792870892544</v>
      </c>
      <c r="H11">
        <f t="shared" si="1"/>
        <v>1.1303879501428473</v>
      </c>
      <c r="I11">
        <f>COUNTBLANK(L11)+COUNTBLANK(N11:P11)+COUNTBLANK(W11)+COUNTBLANK(Y11)+COUNTBLANK(AB11)</f>
        <v>0</v>
      </c>
      <c r="J11">
        <f>COUNTBLANK(K11)+COUNTBLANK(M11)+COUNTBLANK(Q11:R11)+COUNTBLANK(T11)+COUNTBLANK(V11)+COUNTBLANK(AA11)</f>
        <v>0</v>
      </c>
      <c r="K11" s="5">
        <v>1.0767947368689901</v>
      </c>
      <c r="L11" s="4">
        <v>1.30839295324534</v>
      </c>
      <c r="M11" s="5">
        <v>1.16785154707632</v>
      </c>
      <c r="N11" s="4">
        <v>1.2362982167076699</v>
      </c>
      <c r="O11" s="4">
        <v>1.12740932165061</v>
      </c>
      <c r="P11" s="4">
        <v>1.2485458834108301</v>
      </c>
      <c r="Q11" s="5">
        <v>1.1292295745570899</v>
      </c>
      <c r="R11" s="5">
        <v>1.06741744349847</v>
      </c>
      <c r="S11">
        <v>1.0699846380938201</v>
      </c>
      <c r="T11" s="5">
        <v>1.09627919358841</v>
      </c>
      <c r="U11">
        <v>1.07262885461451</v>
      </c>
      <c r="V11" s="5">
        <v>1.0695956893851</v>
      </c>
      <c r="W11" s="4">
        <v>1.2781438941123</v>
      </c>
      <c r="X11">
        <v>1.08141800691041</v>
      </c>
      <c r="Y11" s="4">
        <v>1.3002176792016999</v>
      </c>
      <c r="Z11">
        <v>1.0546957420349901</v>
      </c>
      <c r="AA11" s="5">
        <v>1.1854146942938599</v>
      </c>
      <c r="AB11" s="4">
        <v>1.2207281683685001</v>
      </c>
    </row>
    <row r="12" spans="1:28" x14ac:dyDescent="0.2">
      <c r="A12" s="7" t="s">
        <v>52</v>
      </c>
      <c r="B12" t="s">
        <v>53</v>
      </c>
      <c r="C12" t="s">
        <v>54</v>
      </c>
      <c r="D12">
        <v>40</v>
      </c>
      <c r="E12" s="12">
        <f>SUMPRODUCT($K12:$AB12,$K$2:$AB$2)/SUMPRODUCT(--($K12:$AB12&lt;&gt;""),$K$2:$AB$2)</f>
        <v>1.1883581412154904</v>
      </c>
      <c r="F12" s="12">
        <f>SUMPRODUCT($K12:$O12,$K$2:$O$2)/SUMPRODUCT(--($K12:$O12&lt;&gt;""),$K$2:$O$2)</f>
        <v>1.1822943566212099</v>
      </c>
      <c r="G12">
        <f t="shared" si="0"/>
        <v>1.2564034962865098</v>
      </c>
      <c r="H12">
        <f t="shared" si="1"/>
        <v>1.0899740928007047</v>
      </c>
      <c r="I12">
        <f>COUNTBLANK(L12)+COUNTBLANK(N12:P12)+COUNTBLANK(W12)+COUNTBLANK(Y12)+COUNTBLANK(AB12)</f>
        <v>0</v>
      </c>
      <c r="J12">
        <f>COUNTBLANK(K12)+COUNTBLANK(M12)+COUNTBLANK(Q12:R12)+COUNTBLANK(T12)+COUNTBLANK(V12)+COUNTBLANK(AA12)</f>
        <v>0</v>
      </c>
      <c r="K12" s="5">
        <v>1.0957987422026201</v>
      </c>
      <c r="L12" s="4">
        <v>1.46848028729032</v>
      </c>
      <c r="M12" s="5">
        <v>1.06587720515254</v>
      </c>
      <c r="N12" s="4">
        <v>1.3665436650862799</v>
      </c>
      <c r="O12" s="4">
        <v>1.0146170414995499</v>
      </c>
      <c r="P12" s="4">
        <v>1.3655430078970701</v>
      </c>
      <c r="Q12" s="5">
        <v>1.2052695391136099</v>
      </c>
      <c r="R12" s="5">
        <v>1.0682930004192099</v>
      </c>
      <c r="T12" s="5">
        <v>1.11281753990557</v>
      </c>
      <c r="V12" s="5">
        <v>1.0969083844435601</v>
      </c>
      <c r="W12" s="4">
        <v>1.3024880450941101</v>
      </c>
      <c r="Y12" s="4">
        <v>1.3025703193399301</v>
      </c>
      <c r="AA12" s="5">
        <v>1.17313148885684</v>
      </c>
      <c r="AB12" s="4">
        <v>1.30468954504645</v>
      </c>
    </row>
    <row r="13" spans="1:28" x14ac:dyDescent="0.2">
      <c r="A13" s="7" t="s">
        <v>204</v>
      </c>
      <c r="B13" t="s">
        <v>25</v>
      </c>
      <c r="C13" t="s">
        <v>61</v>
      </c>
      <c r="D13">
        <v>40</v>
      </c>
      <c r="E13" s="12">
        <f>SUMPRODUCT($K13:$AB13,$K$2:$AB$2)/SUMPRODUCT(--($K13:$AB13&lt;&gt;""),$K$2:$AB$2)</f>
        <v>1.1883626770704054</v>
      </c>
      <c r="F13" s="12">
        <f>SUMPRODUCT($K13:$O13,$K$2:$O$2)/SUMPRODUCT(--($K13:$O13&lt;&gt;""),$K$2:$O$2)</f>
        <v>1.2031985940614043</v>
      </c>
      <c r="G13">
        <f t="shared" si="0"/>
        <v>1.3031783193610791</v>
      </c>
      <c r="H13">
        <f t="shared" si="1"/>
        <v>1.046169555505019</v>
      </c>
      <c r="I13" s="8">
        <f>COUNTBLANK(L13)+COUNTBLANK(N13:P13)+COUNTBLANK(W13)+COUNTBLANK(Y13)+COUNTBLANK(AB13)</f>
        <v>0</v>
      </c>
      <c r="J13">
        <f>COUNTBLANK(K13)+COUNTBLANK(M13)+COUNTBLANK(Q13:R13)+COUNTBLANK(T13)+COUNTBLANK(V13)+COUNTBLANK(AA13)</f>
        <v>0</v>
      </c>
      <c r="K13" s="5">
        <v>1.09747682713545</v>
      </c>
      <c r="L13" s="4">
        <v>1.3323025730575699</v>
      </c>
      <c r="M13" s="5">
        <v>1</v>
      </c>
      <c r="N13" s="2">
        <v>1.4283266888335371</v>
      </c>
      <c r="O13" s="4">
        <v>1.1695779873155701</v>
      </c>
      <c r="P13" s="4">
        <v>1.2956344700464999</v>
      </c>
      <c r="Q13" s="5">
        <v>1.0936642603040301</v>
      </c>
      <c r="R13" s="5">
        <v>1.0356955180916201</v>
      </c>
      <c r="S13">
        <v>1.1171384275152201</v>
      </c>
      <c r="T13" s="5">
        <v>1.0520677373984799</v>
      </c>
      <c r="U13">
        <v>1.0997958069009699</v>
      </c>
      <c r="V13" s="5">
        <v>1.0817049157963501</v>
      </c>
      <c r="W13" s="4">
        <v>1.30154101727156</v>
      </c>
      <c r="X13">
        <v>1.03010888968904</v>
      </c>
      <c r="Y13" s="4">
        <v>1.2799417398552499</v>
      </c>
      <c r="Z13">
        <v>1.0390537448992401</v>
      </c>
      <c r="AA13" s="5">
        <v>1.1677455629102</v>
      </c>
      <c r="AB13" s="4">
        <v>1.2760219485878601</v>
      </c>
    </row>
    <row r="14" spans="1:28" x14ac:dyDescent="0.2">
      <c r="A14" s="10" t="s">
        <v>141</v>
      </c>
      <c r="B14" t="s">
        <v>125</v>
      </c>
      <c r="C14" t="s">
        <v>142</v>
      </c>
      <c r="D14">
        <v>40</v>
      </c>
      <c r="E14" s="12">
        <f>SUMPRODUCT($K14:$AB14,$K$2:$AB$2)/SUMPRODUCT(--($K14:$AB14&lt;&gt;""),$K$2:$AB$2)</f>
        <v>1.1905328631184522</v>
      </c>
      <c r="F14" s="12">
        <f>SUMPRODUCT($K14:$O14,$K$2:$O$2)/SUMPRODUCT(--($K14:$O14&lt;&gt;""),$K$2:$O$2)</f>
        <v>1.2111263740810259</v>
      </c>
      <c r="G14">
        <f t="shared" si="0"/>
        <v>0.60944316443846613</v>
      </c>
      <c r="H14">
        <f t="shared" si="1"/>
        <v>1.0828306574531672</v>
      </c>
      <c r="I14">
        <f>COUNTBLANK(L14)+COUNTBLANK(N14:P14)+COUNTBLANK(W14)+COUNTBLANK(Y14)+COUNTBLANK(AB14)</f>
        <v>3</v>
      </c>
      <c r="J14">
        <f>COUNTBLANK(K14)+COUNTBLANK(M14)+COUNTBLANK(Q14:R14)+COUNTBLANK(T14)+COUNTBLANK(V14)+COUNTBLANK(AA14)</f>
        <v>0</v>
      </c>
      <c r="K14" s="5">
        <v>1.0292289732756299</v>
      </c>
      <c r="M14" s="5">
        <v>1.14651775863128</v>
      </c>
      <c r="N14" s="4">
        <v>1.36668368993347</v>
      </c>
      <c r="P14" s="4">
        <v>1.3503186546374299</v>
      </c>
      <c r="Q14" s="5">
        <v>1.0166267329712999</v>
      </c>
      <c r="R14" s="5">
        <v>1</v>
      </c>
      <c r="T14" s="5">
        <v>1.03788552817343</v>
      </c>
      <c r="V14" s="5">
        <v>1</v>
      </c>
      <c r="W14" s="4">
        <v>1.3010231211397101</v>
      </c>
      <c r="AA14" s="5">
        <v>1</v>
      </c>
      <c r="AB14" s="4">
        <v>1.31644203831301</v>
      </c>
    </row>
    <row r="15" spans="1:28" x14ac:dyDescent="0.2">
      <c r="A15" t="s">
        <v>179</v>
      </c>
      <c r="B15" t="s">
        <v>32</v>
      </c>
      <c r="C15" t="s">
        <v>35</v>
      </c>
      <c r="D15">
        <v>40</v>
      </c>
      <c r="E15" s="12">
        <f>SUMPRODUCT($K15:$AB15,$K$2:$AB$2)/SUMPRODUCT(--($K15:$AB15&lt;&gt;""),$K$2:$AB$2)</f>
        <v>1.1909788845329445</v>
      </c>
      <c r="F15" s="12">
        <f>SUMPRODUCT($K15:$O15,$K$2:$O$2)/SUMPRODUCT(--($K15:$O15&lt;&gt;""),$K$2:$O$2)</f>
        <v>1.1910836568079961</v>
      </c>
      <c r="G15">
        <f t="shared" si="0"/>
        <v>1.1909788845329445</v>
      </c>
      <c r="H15">
        <f t="shared" si="1"/>
        <v>0</v>
      </c>
      <c r="I15">
        <f>COUNTBLANK(L15)+COUNTBLANK(N15:P15)+COUNTBLANK(W15)+COUNTBLANK(Y15)+COUNTBLANK(AB15)</f>
        <v>0</v>
      </c>
      <c r="J15">
        <f>COUNTBLANK(K15)+COUNTBLANK(M15)+COUNTBLANK(Q15:R15)+COUNTBLANK(T15)+COUNTBLANK(V15)+COUNTBLANK(AA15)</f>
        <v>7</v>
      </c>
      <c r="L15" s="4">
        <v>1.3345825353792</v>
      </c>
      <c r="N15" s="4">
        <v>1.21826337448894</v>
      </c>
      <c r="O15" s="4">
        <v>1.0921544998414501</v>
      </c>
      <c r="P15" s="4">
        <v>1.17048132584352</v>
      </c>
      <c r="W15" s="4">
        <v>1.2306073403606601</v>
      </c>
      <c r="Y15" s="4">
        <v>1.19293979168475</v>
      </c>
      <c r="AB15" s="4">
        <v>1.1673332560384599</v>
      </c>
    </row>
    <row r="16" spans="1:28" x14ac:dyDescent="0.2">
      <c r="A16" t="s">
        <v>24</v>
      </c>
      <c r="B16" t="s">
        <v>25</v>
      </c>
      <c r="C16" t="s">
        <v>26</v>
      </c>
      <c r="D16">
        <v>40</v>
      </c>
      <c r="E16" s="12">
        <f>SUMPRODUCT($K16:$AB16,$K$2:$AB$2)/SUMPRODUCT(--($K16:$AB16&lt;&gt;""),$K$2:$AB$2)</f>
        <v>1.1961705669357239</v>
      </c>
      <c r="F16" s="12">
        <f>SUMPRODUCT($K16:$O16,$K$2:$O$2)/SUMPRODUCT(--($K16:$O16&lt;&gt;""),$K$2:$O$2)</f>
        <v>1.2072956831482875</v>
      </c>
      <c r="G16">
        <f t="shared" si="0"/>
        <v>1.2597381253466862</v>
      </c>
      <c r="H16">
        <f t="shared" si="1"/>
        <v>1.125242708176563</v>
      </c>
      <c r="I16">
        <f>COUNTBLANK(L16)+COUNTBLANK(N16:P16)+COUNTBLANK(W16)+COUNTBLANK(Y16)+COUNTBLANK(AB16)</f>
        <v>0</v>
      </c>
      <c r="J16">
        <f>COUNTBLANK(K16)+COUNTBLANK(M16)+COUNTBLANK(Q16:R16)+COUNTBLANK(T16)+COUNTBLANK(V16)+COUNTBLANK(AA16)</f>
        <v>0</v>
      </c>
      <c r="K16" s="5">
        <v>1.07493124347558</v>
      </c>
      <c r="L16" s="4">
        <v>1.30630745192302</v>
      </c>
      <c r="M16" s="5">
        <v>1.15324411981405</v>
      </c>
      <c r="N16" s="4">
        <v>1.32094105975329</v>
      </c>
      <c r="O16" s="4">
        <v>1.1643782053265099</v>
      </c>
      <c r="P16" s="4">
        <v>1.3011943735940701</v>
      </c>
      <c r="Q16" s="5">
        <v>1.13463565006934</v>
      </c>
      <c r="R16" s="5">
        <v>1.0720302240425501</v>
      </c>
      <c r="S16">
        <v>1.1103601230353499</v>
      </c>
      <c r="T16" s="5">
        <v>1.1117480757785601</v>
      </c>
      <c r="U16">
        <v>1.0897776424841901</v>
      </c>
      <c r="V16" s="5">
        <v>1.0836635935891401</v>
      </c>
      <c r="W16" s="4">
        <v>1.3131236524910499</v>
      </c>
      <c r="X16">
        <v>1.0836879842604701</v>
      </c>
      <c r="Y16" s="4">
        <v>1.26885785181137</v>
      </c>
      <c r="Z16">
        <v>1.0890862762003599</v>
      </c>
      <c r="AA16" s="5">
        <v>1.19639062435502</v>
      </c>
      <c r="AB16" s="4">
        <v>1.26178176616296</v>
      </c>
    </row>
    <row r="17" spans="1:28" x14ac:dyDescent="0.2">
      <c r="A17" s="9" t="s">
        <v>134</v>
      </c>
      <c r="B17" t="s">
        <v>29</v>
      </c>
      <c r="C17" t="s">
        <v>94</v>
      </c>
      <c r="D17">
        <v>40</v>
      </c>
      <c r="E17" s="12">
        <f>SUMPRODUCT($K17:$AB17,$K$2:$AB$2)/SUMPRODUCT(--($K17:$AB17&lt;&gt;""),$K$2:$AB$2)</f>
        <v>1.201749421031578</v>
      </c>
      <c r="F17" s="12">
        <f>SUMPRODUCT($K17:$O17,$K$2:$O$2)/SUMPRODUCT(--($K17:$O17&lt;&gt;""),$K$2:$O$2)</f>
        <v>1.2176461970229475</v>
      </c>
      <c r="G17">
        <f t="shared" si="0"/>
        <v>1.2621188761983646</v>
      </c>
      <c r="H17">
        <f t="shared" si="1"/>
        <v>1.1363241601613581</v>
      </c>
      <c r="I17">
        <f>COUNTBLANK(L17)+COUNTBLANK(N17:P17)+COUNTBLANK(W17)+COUNTBLANK(Y17)+COUNTBLANK(AB17)</f>
        <v>0</v>
      </c>
      <c r="J17" s="7">
        <f>COUNTBLANK(K17)+COUNTBLANK(M17)+COUNTBLANK(Q17:R17)+COUNTBLANK(T17)+COUNTBLANK(V17)+COUNTBLANK(AA17)</f>
        <v>0</v>
      </c>
      <c r="K17" s="5">
        <v>1.1581420497022299</v>
      </c>
      <c r="L17" s="4">
        <v>1.4044010012883501</v>
      </c>
      <c r="M17" s="5">
        <v>1.1373844515070499</v>
      </c>
      <c r="N17" s="4">
        <v>1.2806613111876199</v>
      </c>
      <c r="O17" s="4">
        <v>1.17126749990183</v>
      </c>
      <c r="P17" s="4">
        <v>1.30583650674189</v>
      </c>
      <c r="Q17" s="5">
        <v>1.15767899998206</v>
      </c>
      <c r="R17" s="5">
        <v>1.0512351292704201</v>
      </c>
      <c r="S17">
        <v>1.14037667074919</v>
      </c>
      <c r="T17" s="5">
        <v>1.09336310405474</v>
      </c>
      <c r="U17">
        <v>1.10277239108866</v>
      </c>
      <c r="V17" s="5">
        <v>1.0885866923888701</v>
      </c>
      <c r="W17" s="4">
        <v>1.2439783127758499</v>
      </c>
      <c r="X17">
        <v>1.04474735776376</v>
      </c>
      <c r="Y17" s="4">
        <v>1.2676346255673701</v>
      </c>
      <c r="Z17">
        <v>1.0900887187452</v>
      </c>
      <c r="AA17" s="5">
        <v>1.17405682297845</v>
      </c>
      <c r="AB17" s="4">
        <v>1.24241287764064</v>
      </c>
    </row>
    <row r="18" spans="1:28" x14ac:dyDescent="0.2">
      <c r="A18" t="s">
        <v>113</v>
      </c>
      <c r="B18" t="s">
        <v>75</v>
      </c>
      <c r="C18" t="s">
        <v>114</v>
      </c>
      <c r="D18">
        <v>40</v>
      </c>
      <c r="E18" s="12">
        <f>SUMPRODUCT($K18:$AB18,$K$2:$AB$2)/SUMPRODUCT(--($K18:$AB18&lt;&gt;""),$K$2:$AB$2)</f>
        <v>1.2092507131446533</v>
      </c>
      <c r="F18" s="12">
        <f>SUMPRODUCT($K18:$O18,$K$2:$O$2)/SUMPRODUCT(--($K18:$O18&lt;&gt;""),$K$2:$O$2)</f>
        <v>1.2092507131446533</v>
      </c>
      <c r="G18">
        <f t="shared" si="0"/>
        <v>0.62327019135649553</v>
      </c>
      <c r="H18">
        <f t="shared" si="1"/>
        <v>0</v>
      </c>
      <c r="I18" s="3">
        <f>COUNTBLANK(L18)+COUNTBLANK(N18:P18)+COUNTBLANK(W18)+COUNTBLANK(Y18)+COUNTBLANK(AB18)</f>
        <v>5</v>
      </c>
      <c r="J18">
        <f>COUNTBLANK(K18)+COUNTBLANK(M18)+COUNTBLANK(Q18:R18)+COUNTBLANK(T18)+COUNTBLANK(V18)+COUNTBLANK(AA18)</f>
        <v>7</v>
      </c>
      <c r="L18" s="4">
        <v>1.4139983328375401</v>
      </c>
      <c r="N18" s="2"/>
      <c r="O18" s="4">
        <v>1.10687690329821</v>
      </c>
      <c r="P18" s="2"/>
      <c r="W18" s="2"/>
      <c r="Y18" s="2"/>
      <c r="AB18" s="2"/>
    </row>
    <row r="19" spans="1:28" x14ac:dyDescent="0.2">
      <c r="A19" t="s">
        <v>121</v>
      </c>
      <c r="B19" t="s">
        <v>122</v>
      </c>
      <c r="C19" t="s">
        <v>54</v>
      </c>
      <c r="D19">
        <v>40</v>
      </c>
      <c r="E19" s="12">
        <f>SUMPRODUCT($K19:$AB19,$K$2:$AB$2)/SUMPRODUCT(--($K19:$AB19&lt;&gt;""),$K$2:$AB$2)</f>
        <v>1.2104299672814749</v>
      </c>
      <c r="F19" s="12">
        <f>SUMPRODUCT($K19:$O19,$K$2:$O$2)/SUMPRODUCT(--($K19:$O19&lt;&gt;""),$K$2:$O$2)</f>
        <v>1.206777895307884</v>
      </c>
      <c r="G19">
        <f t="shared" si="0"/>
        <v>0.40452255401920295</v>
      </c>
      <c r="H19">
        <f t="shared" si="1"/>
        <v>0.98019530952726375</v>
      </c>
      <c r="I19">
        <f>COUNTBLANK(L19)+COUNTBLANK(N19:P19)+COUNTBLANK(W19)+COUNTBLANK(Y19)+COUNTBLANK(AB19)</f>
        <v>6</v>
      </c>
      <c r="J19">
        <f>COUNTBLANK(K19)+COUNTBLANK(M19)+COUNTBLANK(Q19:R19)+COUNTBLANK(T19)+COUNTBLANK(V19)+COUNTBLANK(AA19)</f>
        <v>4</v>
      </c>
      <c r="K19" s="5">
        <v>1.2437828775393001</v>
      </c>
      <c r="L19" s="6"/>
      <c r="M19" s="5">
        <v>1.2177889435723801</v>
      </c>
      <c r="N19" s="6"/>
      <c r="O19" s="4">
        <v>1.1772643559276801</v>
      </c>
      <c r="P19" s="6"/>
      <c r="Q19" s="6"/>
      <c r="R19" s="6"/>
      <c r="T19" s="5">
        <v>1.29944922163775</v>
      </c>
      <c r="V19" s="6"/>
      <c r="W19" s="6"/>
      <c r="Y19" s="6"/>
      <c r="AB19" s="6"/>
    </row>
    <row r="20" spans="1:28" x14ac:dyDescent="0.2">
      <c r="A20" t="s">
        <v>191</v>
      </c>
      <c r="B20" t="s">
        <v>192</v>
      </c>
      <c r="C20" t="s">
        <v>157</v>
      </c>
      <c r="D20">
        <v>40</v>
      </c>
      <c r="E20" s="12">
        <f>SUMPRODUCT($K20:$AB20,$K$2:$AB$2)/SUMPRODUCT(--($K20:$AB20&lt;&gt;""),$K$2:$AB$2)</f>
        <v>1.2239383716072358</v>
      </c>
      <c r="F20" s="12">
        <f>SUMPRODUCT($K20:$O20,$K$2:$O$2)/SUMPRODUCT(--($K20:$O20&lt;&gt;""),$K$2:$O$2)</f>
        <v>1.2184286756745502</v>
      </c>
      <c r="G20">
        <f t="shared" si="0"/>
        <v>9.7410536197849049E-2</v>
      </c>
      <c r="H20">
        <f t="shared" si="1"/>
        <v>1.2145664598490182</v>
      </c>
      <c r="I20" s="3">
        <f>COUNTBLANK(L20)+COUNTBLANK(N20:P20)+COUNTBLANK(W20)+COUNTBLANK(Y20)+COUNTBLANK(AB20)</f>
        <v>5</v>
      </c>
      <c r="J20">
        <f>COUNTBLANK(K20)+COUNTBLANK(M20)+COUNTBLANK(Q20:R20)+COUNTBLANK(T20)+COUNTBLANK(V20)+COUNTBLANK(AA20)</f>
        <v>0</v>
      </c>
      <c r="K20" s="5">
        <v>1.2253552349472101</v>
      </c>
      <c r="L20" s="2"/>
      <c r="M20" s="5">
        <v>1.2149653960382201</v>
      </c>
      <c r="N20" s="2"/>
      <c r="O20" s="2"/>
      <c r="P20" s="4">
        <v>1.39369013560521</v>
      </c>
      <c r="Q20" s="5">
        <v>1.1663985098422001</v>
      </c>
      <c r="R20" s="5">
        <v>1.2001135845751201</v>
      </c>
      <c r="S20">
        <v>1.22839482702589</v>
      </c>
      <c r="T20" s="5">
        <v>1.1586336760102101</v>
      </c>
      <c r="U20">
        <v>1.1910122966837999</v>
      </c>
      <c r="V20" s="5">
        <v>1.2267790665468501</v>
      </c>
      <c r="W20" s="4">
        <v>1.3703338290087601</v>
      </c>
      <c r="X20">
        <v>1.1443927763019901</v>
      </c>
      <c r="Y20" s="2"/>
      <c r="Z20">
        <v>1.1997301332727801</v>
      </c>
      <c r="AA20" s="5">
        <v>1.2644225558223099</v>
      </c>
      <c r="AB20" s="2"/>
    </row>
    <row r="21" spans="1:28" x14ac:dyDescent="0.2">
      <c r="A21" t="s">
        <v>177</v>
      </c>
      <c r="B21" t="s">
        <v>29</v>
      </c>
      <c r="C21" t="s">
        <v>30</v>
      </c>
      <c r="D21">
        <v>40</v>
      </c>
      <c r="E21" s="12">
        <f>SUMPRODUCT($K21:$AB21,$K$2:$AB$2)/SUMPRODUCT(--($K21:$AB21&lt;&gt;""),$K$2:$AB$2)</f>
        <v>1.2258810376308515</v>
      </c>
      <c r="F21" s="12">
        <f>SUMPRODUCT($K21:$O21,$K$2:$O$2)/SUMPRODUCT(--($K21:$O21&lt;&gt;""),$K$2:$O$2)</f>
        <v>1.2204644474073731</v>
      </c>
      <c r="G21">
        <f t="shared" si="0"/>
        <v>0</v>
      </c>
      <c r="H21">
        <f t="shared" si="1"/>
        <v>0.97108454424383228</v>
      </c>
      <c r="I21" s="3">
        <f>COUNTBLANK(L21)+COUNTBLANK(N21:P21)+COUNTBLANK(W21)+COUNTBLANK(Y21)+COUNTBLANK(AB21)</f>
        <v>7</v>
      </c>
      <c r="J21" s="3">
        <f>COUNTBLANK(K21)+COUNTBLANK(M21)+COUNTBLANK(Q21:R21)+COUNTBLANK(T21)+COUNTBLANK(V21)+COUNTBLANK(AA21)</f>
        <v>4</v>
      </c>
      <c r="K21" s="5">
        <v>1.2401610477898199</v>
      </c>
      <c r="L21" s="2"/>
      <c r="M21" s="5">
        <v>1.2106161472161501</v>
      </c>
      <c r="N21" s="2"/>
      <c r="O21" s="2"/>
      <c r="P21" s="2"/>
      <c r="Q21" s="2"/>
      <c r="R21" s="5">
        <v>1.2082416374523699</v>
      </c>
      <c r="S21">
        <v>1.2533164107467201</v>
      </c>
      <c r="T21" s="2"/>
      <c r="U21">
        <v>1.2678655181744301</v>
      </c>
      <c r="V21" s="2"/>
      <c r="W21" s="2"/>
      <c r="X21" s="2"/>
      <c r="Y21" s="2"/>
      <c r="Z21">
        <v>1.2533182161682599</v>
      </c>
      <c r="AA21" s="2"/>
      <c r="AB21" s="2"/>
    </row>
    <row r="22" spans="1:28" x14ac:dyDescent="0.2">
      <c r="A22" t="s">
        <v>106</v>
      </c>
      <c r="B22" t="s">
        <v>107</v>
      </c>
      <c r="C22" t="s">
        <v>108</v>
      </c>
      <c r="D22">
        <v>40</v>
      </c>
      <c r="E22" s="12">
        <f>SUMPRODUCT($K22:$AB22,$K$2:$AB$2)/SUMPRODUCT(--($K22:$AB22&lt;&gt;""),$K$2:$AB$2)</f>
        <v>1.2274033402994855</v>
      </c>
      <c r="F22" s="12">
        <f>SUMPRODUCT($K22:$O22,$K$2:$O$2)/SUMPRODUCT(--($K22:$O22&lt;&gt;""),$K$2:$O$2)</f>
        <v>1.2446707660479757</v>
      </c>
      <c r="G22">
        <f t="shared" si="0"/>
        <v>0.99859277047719708</v>
      </c>
      <c r="H22">
        <f t="shared" si="1"/>
        <v>1.2131110622322627</v>
      </c>
      <c r="I22" s="3">
        <f>COUNTBLANK(L22)+COUNTBLANK(N22:P22)+COUNTBLANK(W22)+COUNTBLANK(Y22)+COUNTBLANK(AB22)</f>
        <v>2</v>
      </c>
      <c r="J22">
        <f>COUNTBLANK(K22)+COUNTBLANK(M22)+COUNTBLANK(Q22:R22)+COUNTBLANK(T22)+COUNTBLANK(V22)+COUNTBLANK(AA22)</f>
        <v>0</v>
      </c>
      <c r="K22" s="5">
        <v>1.2446323931357499</v>
      </c>
      <c r="L22" s="2"/>
      <c r="M22" s="5">
        <v>1.2281319639292301</v>
      </c>
      <c r="N22" s="4">
        <v>1.3450727408937999</v>
      </c>
      <c r="O22" s="4">
        <v>1.16082677977701</v>
      </c>
      <c r="P22" s="4">
        <v>1.3008057027303901</v>
      </c>
      <c r="Q22" s="5">
        <v>1.17229785899487</v>
      </c>
      <c r="R22" s="5">
        <v>1.12305251954672</v>
      </c>
      <c r="S22">
        <v>1.1566294940580599</v>
      </c>
      <c r="T22" s="5">
        <v>1.1754016245126</v>
      </c>
      <c r="U22">
        <v>1.1545530551296299</v>
      </c>
      <c r="V22" s="5">
        <v>1.13440984562</v>
      </c>
      <c r="W22" s="4">
        <v>1.29016900527682</v>
      </c>
      <c r="X22">
        <v>1.0846606504822001</v>
      </c>
      <c r="Y22" s="2"/>
      <c r="Z22">
        <v>1.07576141304526</v>
      </c>
      <c r="AA22" s="5">
        <v>1.1602731827871899</v>
      </c>
      <c r="AB22" s="4">
        <v>1.31157482774286</v>
      </c>
    </row>
    <row r="23" spans="1:28" x14ac:dyDescent="0.2">
      <c r="A23" t="s">
        <v>46</v>
      </c>
      <c r="B23" t="s">
        <v>47</v>
      </c>
      <c r="C23" t="s">
        <v>48</v>
      </c>
      <c r="D23">
        <v>40</v>
      </c>
      <c r="E23" s="12">
        <f>SUMPRODUCT($K23:$AB23,$K$2:$AB$2)/SUMPRODUCT(--($K23:$AB23&lt;&gt;""),$K$2:$AB$2)</f>
        <v>1.2319113551015806</v>
      </c>
      <c r="F23" s="12">
        <f>SUMPRODUCT($K23:$O23,$K$2:$O$2)/SUMPRODUCT(--($K23:$O23&lt;&gt;""),$K$2:$O$2)</f>
        <v>1.2356323945467567</v>
      </c>
      <c r="G23">
        <f t="shared" si="0"/>
        <v>0</v>
      </c>
      <c r="H23">
        <f t="shared" si="1"/>
        <v>1.0449041840362641</v>
      </c>
      <c r="I23" s="3">
        <f>COUNTBLANK(L23)+COUNTBLANK(N23:P23)+COUNTBLANK(W23)+COUNTBLANK(Y23)+COUNTBLANK(AB23)</f>
        <v>7</v>
      </c>
      <c r="J23" s="3">
        <f>COUNTBLANK(K23)+COUNTBLANK(M23)+COUNTBLANK(Q23:R23)+COUNTBLANK(T23)+COUNTBLANK(V23)+COUNTBLANK(AA23)</f>
        <v>3</v>
      </c>
      <c r="K23" s="5">
        <v>1.2096324271947101</v>
      </c>
      <c r="L23" s="2"/>
      <c r="M23" s="5">
        <v>1.2486323782227799</v>
      </c>
      <c r="N23" s="2"/>
      <c r="O23" s="2"/>
      <c r="P23" s="2"/>
      <c r="Q23" s="2"/>
      <c r="R23" s="5">
        <v>1.1953654692181199</v>
      </c>
      <c r="S23">
        <v>1.24859554586165</v>
      </c>
      <c r="T23" s="2"/>
      <c r="U23">
        <v>1.20942151969774</v>
      </c>
      <c r="V23" s="5">
        <v>1.2397553722472401</v>
      </c>
      <c r="W23" s="2"/>
      <c r="X23">
        <v>1.2275155359304799</v>
      </c>
      <c r="Y23" s="2"/>
      <c r="Z23">
        <v>1.21639448576855</v>
      </c>
      <c r="AA23" s="2"/>
      <c r="AB23" s="2"/>
    </row>
    <row r="24" spans="1:28" x14ac:dyDescent="0.2">
      <c r="A24" t="s">
        <v>34</v>
      </c>
      <c r="B24" t="s">
        <v>32</v>
      </c>
      <c r="C24" t="s">
        <v>35</v>
      </c>
      <c r="D24">
        <v>40</v>
      </c>
      <c r="E24" s="12">
        <f>SUMPRODUCT($K24:$AB24,$K$2:$AB$2)/SUMPRODUCT(--($K24:$AB24&lt;&gt;""),$K$2:$AB$2)</f>
        <v>1.2362644265366929</v>
      </c>
      <c r="F24" s="12">
        <f>SUMPRODUCT($K24:$O24,$K$2:$O$2)/SUMPRODUCT(--($K24:$O24&lt;&gt;""),$K$2:$O$2)</f>
        <v>1.231661226645274</v>
      </c>
      <c r="G24">
        <f t="shared" si="0"/>
        <v>1.2362644265366929</v>
      </c>
      <c r="H24">
        <f t="shared" si="1"/>
        <v>0</v>
      </c>
      <c r="I24">
        <f>COUNTBLANK(L24)+COUNTBLANK(N24:P24)+COUNTBLANK(W24)+COUNTBLANK(Y24)+COUNTBLANK(AB24)</f>
        <v>0</v>
      </c>
      <c r="J24">
        <f>COUNTBLANK(K24)+COUNTBLANK(M24)+COUNTBLANK(Q24:R24)+COUNTBLANK(T24)+COUNTBLANK(V24)+COUNTBLANK(AA24)</f>
        <v>7</v>
      </c>
      <c r="L24" s="4">
        <v>1.33709917449035</v>
      </c>
      <c r="N24" s="4">
        <v>1.2527538830342799</v>
      </c>
      <c r="O24" s="4">
        <v>1.1578495963337301</v>
      </c>
      <c r="P24" s="4">
        <v>1.2591492282991901</v>
      </c>
      <c r="W24" s="4">
        <v>1.3174868094191201</v>
      </c>
      <c r="Y24" s="4">
        <v>1.23947075930363</v>
      </c>
      <c r="AB24" s="4">
        <v>1.24115390647816</v>
      </c>
    </row>
    <row r="25" spans="1:28" x14ac:dyDescent="0.2">
      <c r="A25" t="s">
        <v>173</v>
      </c>
      <c r="B25" t="s">
        <v>25</v>
      </c>
      <c r="C25" t="s">
        <v>61</v>
      </c>
      <c r="D25">
        <v>40</v>
      </c>
      <c r="E25" s="12">
        <f>SUMPRODUCT($K25:$AB25,$K$2:$AB$2)/SUMPRODUCT(--($K25:$AB25&lt;&gt;""),$K$2:$AB$2)</f>
        <v>1.2388500895442811</v>
      </c>
      <c r="F25" s="12">
        <f>SUMPRODUCT($K25:$O25,$K$2:$O$2)/SUMPRODUCT(--($K25:$O25&lt;&gt;""),$K$2:$O$2)</f>
        <v>1.2296868520337698</v>
      </c>
      <c r="G25">
        <f t="shared" si="0"/>
        <v>0</v>
      </c>
      <c r="H25">
        <f t="shared" si="1"/>
        <v>1.0443075243314752</v>
      </c>
      <c r="I25" s="3">
        <f>COUNTBLANK(L25)+COUNTBLANK(N25:P25)+COUNTBLANK(W25)+COUNTBLANK(Y25)+COUNTBLANK(AB25)</f>
        <v>7</v>
      </c>
      <c r="J25" s="3">
        <f>COUNTBLANK(K25)+COUNTBLANK(M25)+COUNTBLANK(Q25:R25)+COUNTBLANK(T25)+COUNTBLANK(V25)+COUNTBLANK(AA25)</f>
        <v>3</v>
      </c>
      <c r="K25" s="5">
        <v>1.2867347164676699</v>
      </c>
      <c r="L25" s="2"/>
      <c r="M25" s="5">
        <v>1.2011629198168201</v>
      </c>
      <c r="N25" s="2"/>
      <c r="O25" s="2"/>
      <c r="P25" s="2"/>
      <c r="Q25" s="2"/>
      <c r="R25" s="5">
        <v>1.2320925445155499</v>
      </c>
      <c r="S25">
        <v>1.3256519441823</v>
      </c>
      <c r="T25" s="2"/>
      <c r="U25">
        <v>1.2700556708056401</v>
      </c>
      <c r="V25" s="5">
        <v>1.27827240949576</v>
      </c>
      <c r="W25" s="2"/>
      <c r="X25">
        <v>1.2305220395202301</v>
      </c>
      <c r="Y25" s="2"/>
      <c r="Z25">
        <v>1.2305182773374299</v>
      </c>
      <c r="AA25" s="2"/>
      <c r="AB25" s="2"/>
    </row>
    <row r="26" spans="1:28" x14ac:dyDescent="0.2">
      <c r="A26" t="s">
        <v>159</v>
      </c>
      <c r="B26" t="s">
        <v>88</v>
      </c>
      <c r="C26" t="s">
        <v>48</v>
      </c>
      <c r="D26">
        <v>40</v>
      </c>
      <c r="E26" s="12">
        <f>SUMPRODUCT($K26:$AB26,$K$2:$AB$2)/SUMPRODUCT(--($K26:$AB26&lt;&gt;""),$K$2:$AB$2)</f>
        <v>1.2432675258679244</v>
      </c>
      <c r="F26" s="12">
        <f>SUMPRODUCT($K26:$O26,$K$2:$O$2)/SUMPRODUCT(--($K26:$O26&lt;&gt;""),$K$2:$O$2)</f>
        <v>1.2434019636951132</v>
      </c>
      <c r="G26">
        <f t="shared" si="0"/>
        <v>4.773280641504276E-2</v>
      </c>
      <c r="H26">
        <f t="shared" si="1"/>
        <v>1.0506215367556673</v>
      </c>
      <c r="I26">
        <f>COUNTBLANK(L26)+COUNTBLANK(N26:P26)+COUNTBLANK(W26)+COUNTBLANK(Y26)+COUNTBLANK(AB26)</f>
        <v>6</v>
      </c>
      <c r="J26">
        <f>COUNTBLANK(K26)+COUNTBLANK(M26)+COUNTBLANK(Q26:R26)+COUNTBLANK(T26)+COUNTBLANK(V26)+COUNTBLANK(AA26)</f>
        <v>3</v>
      </c>
      <c r="K26" s="5">
        <v>1.2145757019977199</v>
      </c>
      <c r="M26" s="5">
        <v>1.25781509454381</v>
      </c>
      <c r="R26" s="5">
        <v>1.2061786603528699</v>
      </c>
      <c r="S26">
        <v>1.26592047011661</v>
      </c>
      <c r="U26">
        <v>1.21735480993756</v>
      </c>
      <c r="V26" s="5">
        <v>1.22751527943606</v>
      </c>
      <c r="X26">
        <v>1.2151320225640401</v>
      </c>
      <c r="Z26">
        <v>1.2143869034188499</v>
      </c>
      <c r="AB26" s="4">
        <v>1.3544183820268401</v>
      </c>
    </row>
    <row r="27" spans="1:28" x14ac:dyDescent="0.2">
      <c r="A27" t="s">
        <v>132</v>
      </c>
      <c r="B27" t="s">
        <v>93</v>
      </c>
      <c r="C27" t="s">
        <v>94</v>
      </c>
      <c r="D27">
        <v>40</v>
      </c>
      <c r="E27" s="12">
        <f>SUMPRODUCT($K27:$AB27,$K$2:$AB$2)/SUMPRODUCT(--($K27:$AB27&lt;&gt;""),$K$2:$AB$2)</f>
        <v>1.2436873941675424</v>
      </c>
      <c r="F27" s="12">
        <f>SUMPRODUCT($K27:$O27,$K$2:$O$2)/SUMPRODUCT(--($K27:$O27&lt;&gt;""),$K$2:$O$2)</f>
        <v>1.2394258680690302</v>
      </c>
      <c r="G27">
        <f t="shared" si="0"/>
        <v>0</v>
      </c>
      <c r="H27">
        <f t="shared" si="1"/>
        <v>0.98829238020327304</v>
      </c>
      <c r="I27" s="3">
        <f>COUNTBLANK(L27)+COUNTBLANK(N27:P27)+COUNTBLANK(W27)+COUNTBLANK(Y27)+COUNTBLANK(AB27)</f>
        <v>7</v>
      </c>
      <c r="J27" s="3">
        <f>COUNTBLANK(K27)+COUNTBLANK(M27)+COUNTBLANK(Q27:R27)+COUNTBLANK(T27)+COUNTBLANK(V27)+COUNTBLANK(AA27)</f>
        <v>4</v>
      </c>
      <c r="K27" s="5">
        <v>1.27743883436617</v>
      </c>
      <c r="M27" s="5">
        <v>1.2204193849204601</v>
      </c>
      <c r="S27">
        <v>1.26525983598971</v>
      </c>
      <c r="U27">
        <v>1.26771193489873</v>
      </c>
      <c r="V27" s="5">
        <v>1.2686346409796601</v>
      </c>
      <c r="Z27">
        <v>1.23546798399281</v>
      </c>
    </row>
    <row r="28" spans="1:28" x14ac:dyDescent="0.2">
      <c r="A28" t="s">
        <v>70</v>
      </c>
      <c r="B28" t="s">
        <v>71</v>
      </c>
      <c r="C28" t="s">
        <v>72</v>
      </c>
      <c r="D28">
        <v>40</v>
      </c>
      <c r="E28" s="12">
        <f>SUMPRODUCT($K28:$AB28,$K$2:$AB$2)/SUMPRODUCT(--($K28:$AB28&lt;&gt;""),$K$2:$AB$2)</f>
        <v>1.2446782386630939</v>
      </c>
      <c r="F28" s="12">
        <f>SUMPRODUCT($K28:$O28,$K$2:$O$2)/SUMPRODUCT(--($K28:$O28&lt;&gt;""),$K$2:$O$2)</f>
        <v>1.2704652875341373</v>
      </c>
      <c r="G28">
        <f t="shared" si="0"/>
        <v>0.42841024175693349</v>
      </c>
      <c r="H28">
        <f t="shared" si="1"/>
        <v>1.208528976545898</v>
      </c>
      <c r="I28">
        <f>COUNTBLANK(L28)+COUNTBLANK(N28:P28)+COUNTBLANK(W28)+COUNTBLANK(Y28)+COUNTBLANK(AB28)</f>
        <v>2</v>
      </c>
      <c r="J28">
        <f>COUNTBLANK(K28)+COUNTBLANK(M28)+COUNTBLANK(Q28:R28)+COUNTBLANK(T28)+COUNTBLANK(V28)+COUNTBLANK(AA28)</f>
        <v>0</v>
      </c>
      <c r="K28" s="5">
        <v>1.1692976361379099</v>
      </c>
      <c r="L28" s="4">
        <v>1.4163910598310201</v>
      </c>
      <c r="M28" s="5">
        <v>1.24808622708381</v>
      </c>
      <c r="P28" s="4">
        <v>1.34225787367133</v>
      </c>
      <c r="Q28" s="5">
        <v>1.15626486001232</v>
      </c>
      <c r="R28" s="5">
        <v>1.1346681626363</v>
      </c>
      <c r="S28">
        <v>1.20494010004418</v>
      </c>
      <c r="T28" s="5">
        <v>1.19145481215488</v>
      </c>
      <c r="U28">
        <v>1.15736310293336</v>
      </c>
      <c r="V28" s="5">
        <v>1.15324323409985</v>
      </c>
      <c r="W28" s="4">
        <v>1.3136085430448701</v>
      </c>
      <c r="X28">
        <v>1.0695098903890701</v>
      </c>
      <c r="Y28" s="4">
        <v>1.27739922082449</v>
      </c>
      <c r="Z28">
        <v>1.1467078886177</v>
      </c>
      <c r="AA28" s="5">
        <v>1.2125834055704401</v>
      </c>
      <c r="AB28" s="4">
        <v>1.3179685556360801</v>
      </c>
    </row>
    <row r="29" spans="1:28" x14ac:dyDescent="0.2">
      <c r="A29" t="s">
        <v>89</v>
      </c>
      <c r="B29" t="s">
        <v>90</v>
      </c>
      <c r="C29" t="s">
        <v>72</v>
      </c>
      <c r="D29">
        <v>40</v>
      </c>
      <c r="E29" s="12">
        <f>SUMPRODUCT($K29:$AB29,$K$2:$AB$2)/SUMPRODUCT(--($K29:$AB29&lt;&gt;""),$K$2:$AB$2)</f>
        <v>1.2459025929017691</v>
      </c>
      <c r="F29" s="12">
        <f>SUMPRODUCT($K29:$O29,$K$2:$O$2)/SUMPRODUCT(--($K29:$O29&lt;&gt;""),$K$2:$O$2)</f>
        <v>1.2774472639586301</v>
      </c>
      <c r="G29">
        <f t="shared" si="0"/>
        <v>0</v>
      </c>
      <c r="H29">
        <f t="shared" si="1"/>
        <v>0.4370786371913748</v>
      </c>
      <c r="I29">
        <f>COUNTBLANK(L29)+COUNTBLANK(N29:P29)+COUNTBLANK(W29)+COUNTBLANK(Y29)+COUNTBLANK(AB29)</f>
        <v>7</v>
      </c>
      <c r="J29">
        <f>COUNTBLANK(K29)+COUNTBLANK(M29)+COUNTBLANK(Q29:R29)+COUNTBLANK(T29)+COUNTBLANK(V29)+COUNTBLANK(AA29)</f>
        <v>4</v>
      </c>
      <c r="K29" s="5">
        <v>1.2774472639586301</v>
      </c>
      <c r="Q29" s="5">
        <v>1.1434917932741699</v>
      </c>
      <c r="T29" s="5">
        <v>1.2066210498082399</v>
      </c>
      <c r="U29">
        <v>1.2912993696321</v>
      </c>
      <c r="X29">
        <v>1.1884178874903699</v>
      </c>
    </row>
    <row r="30" spans="1:28" x14ac:dyDescent="0.2">
      <c r="A30" t="s">
        <v>139</v>
      </c>
      <c r="B30" t="s">
        <v>93</v>
      </c>
      <c r="C30" t="s">
        <v>41</v>
      </c>
      <c r="D30">
        <v>40</v>
      </c>
      <c r="E30" s="12">
        <f>SUMPRODUCT($K30:$AB30,$K$2:$AB$2)/SUMPRODUCT(--($K30:$AB30&lt;&gt;""),$K$2:$AB$2)</f>
        <v>1.2498580846969263</v>
      </c>
      <c r="F30" s="12">
        <f>SUMPRODUCT($K30:$O30,$K$2:$O$2)/SUMPRODUCT(--($K30:$O30&lt;&gt;""),$K$2:$O$2)</f>
        <v>1.27498167029926</v>
      </c>
      <c r="G30">
        <f t="shared" si="0"/>
        <v>0</v>
      </c>
      <c r="H30">
        <f t="shared" si="1"/>
        <v>0.82124550579476729</v>
      </c>
      <c r="I30">
        <f>COUNTBLANK(L30)+COUNTBLANK(N30:P30)+COUNTBLANK(W30)+COUNTBLANK(Y30)+COUNTBLANK(AB30)</f>
        <v>7</v>
      </c>
      <c r="J30">
        <f>COUNTBLANK(K30)+COUNTBLANK(M30)+COUNTBLANK(Q30:R30)+COUNTBLANK(T30)+COUNTBLANK(V30)+COUNTBLANK(AA30)</f>
        <v>3</v>
      </c>
      <c r="M30" s="5">
        <v>1.27498167029926</v>
      </c>
      <c r="R30" s="5">
        <v>1.16706618539688</v>
      </c>
      <c r="S30">
        <v>1.2552402887310801</v>
      </c>
      <c r="U30">
        <v>1.1994460980327299</v>
      </c>
      <c r="V30" s="5">
        <v>1.2353241776361401</v>
      </c>
      <c r="X30">
        <v>1.1460825969852799</v>
      </c>
      <c r="Z30">
        <v>1.21741088370212</v>
      </c>
      <c r="AA30" s="5">
        <v>1.2834814027715</v>
      </c>
    </row>
    <row r="31" spans="1:28" x14ac:dyDescent="0.2">
      <c r="A31" t="s">
        <v>110</v>
      </c>
      <c r="B31" t="s">
        <v>32</v>
      </c>
      <c r="C31" t="s">
        <v>111</v>
      </c>
      <c r="D31">
        <v>40</v>
      </c>
      <c r="E31" s="12">
        <f>SUMPRODUCT($K31:$AB31,$K$2:$AB$2)/SUMPRODUCT(--($K31:$AB31&lt;&gt;""),$K$2:$AB$2)</f>
        <v>1.254842842109648</v>
      </c>
      <c r="F31" s="12">
        <f>SUMPRODUCT($K31:$O31,$K$2:$O$2)/SUMPRODUCT(--($K31:$O31&lt;&gt;""),$K$2:$O$2)</f>
        <v>1.2643972768814837</v>
      </c>
      <c r="G31">
        <f t="shared" si="0"/>
        <v>1.254842842109648</v>
      </c>
      <c r="H31">
        <f t="shared" si="1"/>
        <v>0</v>
      </c>
      <c r="I31" s="3">
        <f>COUNTBLANK(L31)+COUNTBLANK(N31:P31)+COUNTBLANK(W31)+COUNTBLANK(Y31)+COUNTBLANK(AB31)</f>
        <v>0</v>
      </c>
      <c r="J31">
        <f>COUNTBLANK(K31)+COUNTBLANK(M31)+COUNTBLANK(Q31:R31)+COUNTBLANK(T31)+COUNTBLANK(V31)+COUNTBLANK(AA31)</f>
        <v>7</v>
      </c>
      <c r="L31" s="4">
        <v>1.22514919514409</v>
      </c>
      <c r="N31" s="4">
        <v>1.2543049400163799</v>
      </c>
      <c r="O31" s="2">
        <v>1.2941136546152843</v>
      </c>
      <c r="P31" s="4">
        <v>1.22058020356109</v>
      </c>
      <c r="W31" s="4">
        <v>1.2030314240176001</v>
      </c>
      <c r="Y31" s="4">
        <v>1.18831503033954</v>
      </c>
      <c r="AB31" s="4">
        <v>1.1745553629568699</v>
      </c>
    </row>
    <row r="32" spans="1:28" x14ac:dyDescent="0.2">
      <c r="A32" s="7" t="s">
        <v>66</v>
      </c>
      <c r="B32" t="s">
        <v>67</v>
      </c>
      <c r="C32" t="s">
        <v>68</v>
      </c>
      <c r="D32">
        <v>40</v>
      </c>
      <c r="E32" s="12">
        <f>SUMPRODUCT($K32:$AB32,$K$2:$AB$2)/SUMPRODUCT(--($K32:$AB32&lt;&gt;""),$K$2:$AB$2)</f>
        <v>1.2549569792460671</v>
      </c>
      <c r="F32" s="12">
        <f>SUMPRODUCT($K32:$O32,$K$2:$O$2)/SUMPRODUCT(--($K32:$O32&lt;&gt;""),$K$2:$O$2)</f>
        <v>1.2879544533248983</v>
      </c>
      <c r="G32">
        <f t="shared" si="0"/>
        <v>0</v>
      </c>
      <c r="H32">
        <f t="shared" si="1"/>
        <v>1.2549569792460671</v>
      </c>
      <c r="I32">
        <f>COUNTBLANK(L32)+COUNTBLANK(N32:P32)+COUNTBLANK(W32)+COUNTBLANK(Y32)+COUNTBLANK(AB32)</f>
        <v>7</v>
      </c>
      <c r="J32" s="3">
        <f>COUNTBLANK(K32)+COUNTBLANK(M32)+COUNTBLANK(Q32:R32)+COUNTBLANK(T32)+COUNTBLANK(V32)+COUNTBLANK(AA32)</f>
        <v>0</v>
      </c>
      <c r="K32" s="5">
        <v>1.1796959216098899</v>
      </c>
      <c r="M32" s="2">
        <v>1.3420837191824024</v>
      </c>
      <c r="Q32" s="5">
        <v>1.16841880501385</v>
      </c>
      <c r="R32" s="5">
        <v>1.1243134566277</v>
      </c>
      <c r="T32" s="5">
        <v>1.1646865667459301</v>
      </c>
      <c r="V32" s="5">
        <v>1.15312097660769</v>
      </c>
      <c r="AA32" s="5">
        <v>1.18165703283226</v>
      </c>
    </row>
    <row r="33" spans="1:28" x14ac:dyDescent="0.2">
      <c r="A33" t="s">
        <v>101</v>
      </c>
      <c r="B33" t="s">
        <v>88</v>
      </c>
      <c r="C33" t="s">
        <v>72</v>
      </c>
      <c r="D33">
        <v>40</v>
      </c>
      <c r="E33" s="12">
        <f>SUMPRODUCT($K33:$AB33,$K$2:$AB$2)/SUMPRODUCT(--($K33:$AB33&lt;&gt;""),$K$2:$AB$2)</f>
        <v>1.2552404913397357</v>
      </c>
      <c r="F33" s="12">
        <f>SUMPRODUCT($K33:$O33,$K$2:$O$2)/SUMPRODUCT(--($K33:$O33&lt;&gt;""),$K$2:$O$2)</f>
        <v>1.2595863649357399</v>
      </c>
      <c r="G33">
        <f t="shared" si="0"/>
        <v>0</v>
      </c>
      <c r="H33">
        <f t="shared" si="1"/>
        <v>1.0639301618629464</v>
      </c>
      <c r="I33">
        <f>COUNTBLANK(L33)+COUNTBLANK(N33:P33)+COUNTBLANK(W33)+COUNTBLANK(Y33)+COUNTBLANK(AB33)</f>
        <v>7</v>
      </c>
      <c r="J33">
        <f>COUNTBLANK(K33)+COUNTBLANK(M33)+COUNTBLANK(Q33:R33)+COUNTBLANK(T33)+COUNTBLANK(V33)+COUNTBLANK(AA33)</f>
        <v>3</v>
      </c>
      <c r="K33" s="5">
        <v>1.2771199147844801</v>
      </c>
      <c r="M33" s="5">
        <v>1.2508195900113701</v>
      </c>
      <c r="R33" s="5">
        <v>1.1862183545368401</v>
      </c>
      <c r="S33">
        <v>1.27811574233943</v>
      </c>
      <c r="U33">
        <v>1.26222137037371</v>
      </c>
      <c r="V33" s="5">
        <v>1.2719604848382799</v>
      </c>
      <c r="X33">
        <v>1.2298345497928</v>
      </c>
      <c r="Z33">
        <v>1.2395340448157901</v>
      </c>
    </row>
    <row r="34" spans="1:28" x14ac:dyDescent="0.2">
      <c r="A34" t="s">
        <v>28</v>
      </c>
      <c r="B34" t="s">
        <v>29</v>
      </c>
      <c r="C34" t="s">
        <v>30</v>
      </c>
      <c r="D34">
        <v>40</v>
      </c>
      <c r="E34" s="12">
        <f>SUMPRODUCT($K34:$AB34,$K$2:$AB$2)/SUMPRODUCT(--($K34:$AB34&lt;&gt;""),$K$2:$AB$2)</f>
        <v>1.2570826468174787</v>
      </c>
      <c r="F34" s="12">
        <f>SUMPRODUCT($K34:$O34,$K$2:$O$2)/SUMPRODUCT(--($K34:$O34&lt;&gt;""),$K$2:$O$2)</f>
        <v>1.25551064276663</v>
      </c>
      <c r="G34">
        <f t="shared" si="0"/>
        <v>0</v>
      </c>
      <c r="H34">
        <f t="shared" si="1"/>
        <v>0.62375687984584194</v>
      </c>
      <c r="I34">
        <f>COUNTBLANK(L34)+COUNTBLANK(N34:P34)+COUNTBLANK(W34)+COUNTBLANK(Y34)+COUNTBLANK(AB34)</f>
        <v>7</v>
      </c>
      <c r="J34">
        <f>COUNTBLANK(K34)+COUNTBLANK(M34)+COUNTBLANK(Q34:R34)+COUNTBLANK(T34)+COUNTBLANK(V34)+COUNTBLANK(AA34)</f>
        <v>6</v>
      </c>
      <c r="M34" s="5">
        <v>1.25551064276663</v>
      </c>
      <c r="S34">
        <v>1.33129613546126</v>
      </c>
      <c r="U34">
        <v>1.25666646623172</v>
      </c>
      <c r="X34">
        <v>1.1878287969727099</v>
      </c>
      <c r="Z34">
        <v>1.2678662280999999</v>
      </c>
    </row>
    <row r="35" spans="1:28" x14ac:dyDescent="0.2">
      <c r="A35" t="s">
        <v>150</v>
      </c>
      <c r="B35" t="s">
        <v>137</v>
      </c>
      <c r="C35" t="s">
        <v>151</v>
      </c>
      <c r="D35">
        <v>40</v>
      </c>
      <c r="E35" s="12">
        <f>SUMPRODUCT($K35:$AB35,$K$2:$AB$2)/SUMPRODUCT(--($K35:$AB35&lt;&gt;""),$K$2:$AB$2)</f>
        <v>1.2579908904144099</v>
      </c>
      <c r="F35" s="12">
        <f>SUMPRODUCT($K35:$O35,$K$2:$O$2)/SUMPRODUCT(--($K35:$O35&lt;&gt;""),$K$2:$O$2)</f>
        <v>1.2579908904144099</v>
      </c>
      <c r="G35">
        <f t="shared" si="0"/>
        <v>0</v>
      </c>
      <c r="H35">
        <f t="shared" si="1"/>
        <v>0.62498910479187275</v>
      </c>
      <c r="I35">
        <f>COUNTBLANK(L35)+COUNTBLANK(N35:P35)+COUNTBLANK(W35)+COUNTBLANK(Y35)+COUNTBLANK(AB35)</f>
        <v>7</v>
      </c>
      <c r="J35">
        <f>COUNTBLANK(K35)+COUNTBLANK(M35)+COUNTBLANK(Q35:R35)+COUNTBLANK(T35)+COUNTBLANK(V35)+COUNTBLANK(AA35)</f>
        <v>6</v>
      </c>
      <c r="M35" s="5">
        <v>1.2579908904144099</v>
      </c>
    </row>
    <row r="36" spans="1:28" x14ac:dyDescent="0.2">
      <c r="A36" t="s">
        <v>96</v>
      </c>
      <c r="B36" t="s">
        <v>97</v>
      </c>
      <c r="C36" t="s">
        <v>68</v>
      </c>
      <c r="D36">
        <v>40</v>
      </c>
      <c r="E36" s="12">
        <f>SUMPRODUCT($K36:$AB36,$K$2:$AB$2)/SUMPRODUCT(--($K36:$AB36&lt;&gt;""),$K$2:$AB$2)</f>
        <v>1.259832472260719</v>
      </c>
      <c r="F36" s="12">
        <f>SUMPRODUCT($K36:$O36,$K$2:$O$2)/SUMPRODUCT(--($K36:$O36&lt;&gt;""),$K$2:$O$2)</f>
        <v>1.26729769403814</v>
      </c>
      <c r="G36">
        <f t="shared" si="0"/>
        <v>0</v>
      </c>
      <c r="H36">
        <f t="shared" si="1"/>
        <v>0.50553787103455594</v>
      </c>
      <c r="I36">
        <f>COUNTBLANK(L36)+COUNTBLANK(N36:P36)+COUNTBLANK(W36)+COUNTBLANK(Y36)+COUNTBLANK(AB36)</f>
        <v>7</v>
      </c>
      <c r="J36">
        <f>COUNTBLANK(K36)+COUNTBLANK(M36)+COUNTBLANK(Q36:R36)+COUNTBLANK(T36)+COUNTBLANK(V36)+COUNTBLANK(AA36)</f>
        <v>3</v>
      </c>
      <c r="K36" s="5">
        <v>1.26729769403814</v>
      </c>
      <c r="Q36" s="5">
        <v>1.1678871043813299</v>
      </c>
      <c r="V36" s="5">
        <v>1.26369497072008</v>
      </c>
      <c r="AA36" s="5">
        <v>1.31152238551582</v>
      </c>
    </row>
    <row r="37" spans="1:28" x14ac:dyDescent="0.2">
      <c r="A37" t="s">
        <v>156</v>
      </c>
      <c r="B37" t="s">
        <v>93</v>
      </c>
      <c r="C37" t="s">
        <v>157</v>
      </c>
      <c r="D37">
        <v>40</v>
      </c>
      <c r="E37" s="12">
        <f>SUMPRODUCT($K37:$AB37,$K$2:$AB$2)/SUMPRODUCT(--($K37:$AB37&lt;&gt;""),$K$2:$AB$2)</f>
        <v>1.267827959517549</v>
      </c>
      <c r="F37" s="12">
        <f>SUMPRODUCT($K37:$O37,$K$2:$O$2)/SUMPRODUCT(--($K37:$O37&lt;&gt;""),$K$2:$O$2)</f>
        <v>1.29274877666481</v>
      </c>
      <c r="G37">
        <f t="shared" si="0"/>
        <v>0.51239257728391152</v>
      </c>
      <c r="H37">
        <f t="shared" si="1"/>
        <v>0.85976375548349182</v>
      </c>
      <c r="I37">
        <f>COUNTBLANK(L37)+COUNTBLANK(N37:P37)+COUNTBLANK(W37)+COUNTBLANK(Y37)+COUNTBLANK(AB37)</f>
        <v>5</v>
      </c>
      <c r="J37">
        <f>COUNTBLANK(K37)+COUNTBLANK(M37)+COUNTBLANK(Q37:R37)+COUNTBLANK(T37)+COUNTBLANK(V37)+COUNTBLANK(AA37)</f>
        <v>2</v>
      </c>
      <c r="M37" s="5">
        <v>1.23271274356361</v>
      </c>
      <c r="N37" s="4">
        <v>1.35278480976601</v>
      </c>
      <c r="R37" s="5">
        <v>1.21058588467238</v>
      </c>
      <c r="S37">
        <v>1.2176620016880599</v>
      </c>
      <c r="T37" s="5">
        <v>1.19784681022266</v>
      </c>
      <c r="U37">
        <v>1.1896893759458</v>
      </c>
      <c r="V37" s="5">
        <v>1.21908198788206</v>
      </c>
      <c r="W37" s="4">
        <v>1.3494874852123899</v>
      </c>
      <c r="X37">
        <v>1.1063911102203401</v>
      </c>
      <c r="Z37">
        <v>1.20735127660143</v>
      </c>
      <c r="AA37" s="5">
        <v>1.22639976884123</v>
      </c>
    </row>
    <row r="38" spans="1:28" x14ac:dyDescent="0.2">
      <c r="A38" t="s">
        <v>136</v>
      </c>
      <c r="B38" t="s">
        <v>137</v>
      </c>
      <c r="C38" t="s">
        <v>68</v>
      </c>
      <c r="D38">
        <v>40</v>
      </c>
      <c r="E38" s="12">
        <f>SUMPRODUCT($K38:$AB38,$K$2:$AB$2)/SUMPRODUCT(--($K38:$AB38&lt;&gt;""),$K$2:$AB$2)</f>
        <v>1.2716379688284907</v>
      </c>
      <c r="F38" s="12">
        <f>SUMPRODUCT($K38:$O38,$K$2:$O$2)/SUMPRODUCT(--($K38:$O38&lt;&gt;""),$K$2:$O$2)</f>
        <v>1.2728589260869401</v>
      </c>
      <c r="G38">
        <f t="shared" si="0"/>
        <v>0</v>
      </c>
      <c r="H38">
        <f t="shared" si="1"/>
        <v>0.44547826933482154</v>
      </c>
      <c r="I38">
        <f>COUNTBLANK(L38)+COUNTBLANK(N38:P38)+COUNTBLANK(W38)+COUNTBLANK(Y38)+COUNTBLANK(AB38)</f>
        <v>7</v>
      </c>
      <c r="J38">
        <f>COUNTBLANK(K38)+COUNTBLANK(M38)+COUNTBLANK(Q38:R38)+COUNTBLANK(T38)+COUNTBLANK(V38)+COUNTBLANK(AA38)</f>
        <v>4</v>
      </c>
      <c r="K38" s="5">
        <v>1.2728589260869401</v>
      </c>
      <c r="R38" s="5">
        <v>1.23231254597381</v>
      </c>
      <c r="AA38" s="5">
        <v>1.30501122504823</v>
      </c>
    </row>
    <row r="39" spans="1:28" x14ac:dyDescent="0.2">
      <c r="A39" t="s">
        <v>77</v>
      </c>
      <c r="B39" t="s">
        <v>78</v>
      </c>
      <c r="C39" t="s">
        <v>48</v>
      </c>
      <c r="D39">
        <v>40</v>
      </c>
      <c r="E39" s="12">
        <f>SUMPRODUCT($K39:$AB39,$K$2:$AB$2)/SUMPRODUCT(--($K39:$AB39&lt;&gt;""),$K$2:$AB$2)</f>
        <v>1.2716877049938504</v>
      </c>
      <c r="F39" s="12">
        <f>SUMPRODUCT($K39:$O39,$K$2:$O$2)/SUMPRODUCT(--($K39:$O39&lt;&gt;""),$K$2:$O$2)</f>
        <v>1.2739911683950174</v>
      </c>
      <c r="G39">
        <f t="shared" si="0"/>
        <v>1.308266118447063</v>
      </c>
      <c r="H39">
        <f t="shared" si="1"/>
        <v>1.035651591533244</v>
      </c>
      <c r="I39">
        <f>COUNTBLANK(L39)+COUNTBLANK(N39:P39)+COUNTBLANK(W39)+COUNTBLANK(Y39)+COUNTBLANK(AB39)</f>
        <v>0</v>
      </c>
      <c r="J39">
        <f>COUNTBLANK(K39)+COUNTBLANK(M39)+COUNTBLANK(Q39:R39)+COUNTBLANK(T39)+COUNTBLANK(V39)+COUNTBLANK(AA39)</f>
        <v>3</v>
      </c>
      <c r="K39" s="5">
        <v>1.15429815553705</v>
      </c>
      <c r="L39" s="4">
        <v>1.34236293647669</v>
      </c>
      <c r="M39" s="5">
        <v>1.2592602708085501</v>
      </c>
      <c r="N39" s="4">
        <v>1.3711197226686</v>
      </c>
      <c r="O39" s="4">
        <v>1.2172541340960501</v>
      </c>
      <c r="P39" s="4">
        <v>1.3556245603783801</v>
      </c>
      <c r="R39" s="5">
        <v>1.1993123135044099</v>
      </c>
      <c r="S39">
        <v>1.23347818613964</v>
      </c>
      <c r="U39">
        <v>1.2170852750468499</v>
      </c>
      <c r="V39" s="5">
        <v>1.2203590217090201</v>
      </c>
      <c r="W39" s="4">
        <v>1.3448484484012599</v>
      </c>
      <c r="X39">
        <v>1.18514001591421</v>
      </c>
      <c r="Y39" s="4">
        <v>1.3185158275317299</v>
      </c>
      <c r="Z39">
        <v>1.23028047282264</v>
      </c>
      <c r="AB39" s="4">
        <v>1.3223978558448399</v>
      </c>
    </row>
    <row r="40" spans="1:28" x14ac:dyDescent="0.2">
      <c r="A40" t="s">
        <v>124</v>
      </c>
      <c r="B40" t="s">
        <v>125</v>
      </c>
      <c r="C40" t="s">
        <v>68</v>
      </c>
      <c r="D40">
        <v>40</v>
      </c>
      <c r="E40" s="12">
        <f>SUMPRODUCT($K40:$AB40,$K$2:$AB$2)/SUMPRODUCT(--($K40:$AB40&lt;&gt;""),$K$2:$AB$2)</f>
        <v>1.2740197628835683</v>
      </c>
      <c r="F40" s="12">
        <f>SUMPRODUCT($K40:$O40,$K$2:$O$2)/SUMPRODUCT(--($K40:$O40&lt;&gt;""),$K$2:$O$2)</f>
        <v>1.3014501102898444</v>
      </c>
      <c r="G40">
        <f t="shared" si="0"/>
        <v>0</v>
      </c>
      <c r="H40">
        <f t="shared" si="1"/>
        <v>1.2740197628835683</v>
      </c>
      <c r="I40">
        <f>COUNTBLANK(L40)+COUNTBLANK(N40:P40)+COUNTBLANK(W40)+COUNTBLANK(Y40)+COUNTBLANK(AB40)</f>
        <v>7</v>
      </c>
      <c r="J40" s="3">
        <f>COUNTBLANK(K40)+COUNTBLANK(M40)+COUNTBLANK(Q40:R40)+COUNTBLANK(T40)+COUNTBLANK(V40)+COUNTBLANK(AA40)</f>
        <v>0</v>
      </c>
      <c r="K40" s="5">
        <v>1.18598967672938</v>
      </c>
      <c r="M40" s="2">
        <v>1.3591803270700764</v>
      </c>
      <c r="Q40" s="2">
        <v>1.211825673544825</v>
      </c>
      <c r="R40" s="5">
        <v>1.1578739087635099</v>
      </c>
      <c r="T40" s="5">
        <v>1.2053247857602201</v>
      </c>
      <c r="V40" s="5">
        <v>1.1947913357531701</v>
      </c>
      <c r="AA40" s="5">
        <v>1.1991142797793299</v>
      </c>
    </row>
    <row r="41" spans="1:28" x14ac:dyDescent="0.2">
      <c r="A41" t="s">
        <v>165</v>
      </c>
      <c r="B41" t="s">
        <v>166</v>
      </c>
      <c r="C41" t="s">
        <v>48</v>
      </c>
      <c r="D41">
        <v>40</v>
      </c>
      <c r="E41" s="12">
        <f>SUMPRODUCT($K41:$AB41,$K$2:$AB$2)/SUMPRODUCT(--($K41:$AB41&lt;&gt;""),$K$2:$AB$2)</f>
        <v>1.274160026212118</v>
      </c>
      <c r="F41" s="12">
        <f>SUMPRODUCT($K41:$O41,$K$2:$O$2)/SUMPRODUCT(--($K41:$O41&lt;&gt;""),$K$2:$O$2)</f>
        <v>1.2936218508303317</v>
      </c>
      <c r="G41">
        <f t="shared" si="0"/>
        <v>0.76045079762780032</v>
      </c>
      <c r="H41">
        <f t="shared" si="1"/>
        <v>1.2051429360200911</v>
      </c>
      <c r="I41">
        <f>COUNTBLANK(L41)+COUNTBLANK(N41:P41)+COUNTBLANK(W41)+COUNTBLANK(Y41)+COUNTBLANK(AB41)</f>
        <v>4</v>
      </c>
      <c r="J41">
        <f>COUNTBLANK(K41)+COUNTBLANK(M41)+COUNTBLANK(Q41:R41)+COUNTBLANK(T41)+COUNTBLANK(V41)+COUNTBLANK(AA41)</f>
        <v>0</v>
      </c>
      <c r="K41" s="5">
        <v>1.1778524804288699</v>
      </c>
      <c r="L41" s="4">
        <v>1.4313390105485799</v>
      </c>
      <c r="M41" s="5">
        <v>1.21834595105736</v>
      </c>
      <c r="N41" s="4">
        <v>1.3579238559449101</v>
      </c>
      <c r="Q41" s="5">
        <v>1.1589077912150301</v>
      </c>
      <c r="R41" s="5">
        <v>1.1733249124395</v>
      </c>
      <c r="S41">
        <v>1.2154560196386599</v>
      </c>
      <c r="T41" s="5">
        <v>1.20726080005978</v>
      </c>
      <c r="U41">
        <v>1.1941500556206901</v>
      </c>
      <c r="V41" s="5">
        <v>1.18899633062496</v>
      </c>
      <c r="X41">
        <v>1.1921811408038301</v>
      </c>
      <c r="Z41">
        <v>1.18027231067932</v>
      </c>
      <c r="AA41" s="5">
        <v>1.3015364201550199</v>
      </c>
      <c r="AB41" s="4">
        <v>1.36025611080163</v>
      </c>
    </row>
    <row r="42" spans="1:28" x14ac:dyDescent="0.2">
      <c r="A42" t="s">
        <v>196</v>
      </c>
      <c r="B42" t="s">
        <v>29</v>
      </c>
      <c r="C42" t="s">
        <v>94</v>
      </c>
      <c r="D42">
        <v>40</v>
      </c>
      <c r="E42" s="12">
        <f>SUMPRODUCT($K42:$AB42,$K$2:$AB$2)/SUMPRODUCT(--($K42:$AB42&lt;&gt;""),$K$2:$AB$2)</f>
        <v>1.2769995044291094</v>
      </c>
      <c r="F42" s="12">
        <f>SUMPRODUCT($K42:$O42,$K$2:$O$2)/SUMPRODUCT(--($K42:$O42&lt;&gt;""),$K$2:$O$2)</f>
        <v>1.27424299705219</v>
      </c>
      <c r="G42">
        <f t="shared" si="0"/>
        <v>0</v>
      </c>
      <c r="H42">
        <f t="shared" si="1"/>
        <v>0.31653169990468427</v>
      </c>
      <c r="I42">
        <f>COUNTBLANK(L42)+COUNTBLANK(N42:P42)+COUNTBLANK(W42)+COUNTBLANK(Y42)+COUNTBLANK(AB42)</f>
        <v>7</v>
      </c>
      <c r="J42">
        <f>COUNTBLANK(K42)+COUNTBLANK(M42)+COUNTBLANK(Q42:R42)+COUNTBLANK(T42)+COUNTBLANK(V42)+COUNTBLANK(AA42)</f>
        <v>6</v>
      </c>
      <c r="K42" s="5">
        <v>1.27424299705219</v>
      </c>
      <c r="S42">
        <v>1.3284801587581201</v>
      </c>
      <c r="U42">
        <v>1.2964915115801201</v>
      </c>
      <c r="X42">
        <v>1.2261110548340901</v>
      </c>
      <c r="Z42">
        <v>1.2703532660065899</v>
      </c>
    </row>
    <row r="43" spans="1:28" x14ac:dyDescent="0.2">
      <c r="A43" t="s">
        <v>168</v>
      </c>
      <c r="B43" t="s">
        <v>119</v>
      </c>
      <c r="C43" t="s">
        <v>48</v>
      </c>
      <c r="D43">
        <v>40</v>
      </c>
      <c r="E43" s="12">
        <f>SUMPRODUCT($K43:$AB43,$K$2:$AB$2)/SUMPRODUCT(--($K43:$AB43&lt;&gt;""),$K$2:$AB$2)</f>
        <v>1.2911945905162732</v>
      </c>
      <c r="F43" s="12">
        <f>SUMPRODUCT($K43:$O43,$K$2:$O$2)/SUMPRODUCT(--($K43:$O43&lt;&gt;""),$K$2:$O$2)</f>
        <v>1.3065666352689034</v>
      </c>
      <c r="G43">
        <f t="shared" si="0"/>
        <v>0.81732468178413209</v>
      </c>
      <c r="H43">
        <f t="shared" si="1"/>
        <v>1.0907694322102046</v>
      </c>
      <c r="I43">
        <f>COUNTBLANK(L43)+COUNTBLANK(N43:P43)+COUNTBLANK(W43)+COUNTBLANK(Y43)+COUNTBLANK(AB43)</f>
        <v>3</v>
      </c>
      <c r="J43">
        <f>COUNTBLANK(K43)+COUNTBLANK(M43)+COUNTBLANK(Q43:R43)+COUNTBLANK(T43)+COUNTBLANK(V43)+COUNTBLANK(AA43)</f>
        <v>2</v>
      </c>
      <c r="K43" s="5">
        <v>1.16389426736623</v>
      </c>
      <c r="L43" s="4">
        <v>1.41170877132645</v>
      </c>
      <c r="M43" s="5">
        <v>1.2365784148315799</v>
      </c>
      <c r="N43" s="4">
        <v>1.3953199716287901</v>
      </c>
      <c r="P43" s="4">
        <v>1.3718490352149799</v>
      </c>
      <c r="R43" s="5">
        <v>1.1725228312273499</v>
      </c>
      <c r="S43">
        <v>1.21418138189973</v>
      </c>
      <c r="U43">
        <v>1.18620481444735</v>
      </c>
      <c r="V43" s="5">
        <v>1.2136676725061399</v>
      </c>
      <c r="X43">
        <v>1.2141135998037</v>
      </c>
      <c r="Z43">
        <v>1.1757553383466399</v>
      </c>
      <c r="AA43" s="5">
        <v>1.2895355053735</v>
      </c>
      <c r="AB43" s="4">
        <v>1.33328882681262</v>
      </c>
    </row>
    <row r="44" spans="1:28" x14ac:dyDescent="0.2">
      <c r="A44" t="s">
        <v>56</v>
      </c>
      <c r="B44" t="s">
        <v>57</v>
      </c>
      <c r="C44" t="s">
        <v>58</v>
      </c>
      <c r="D44">
        <v>40</v>
      </c>
      <c r="E44" s="12">
        <f>SUMPRODUCT($K44:$AB44,$K$2:$AB$2)/SUMPRODUCT(--($K44:$AB44&lt;&gt;""),$K$2:$AB$2)</f>
        <v>1.2917493941271527</v>
      </c>
      <c r="F44" s="12">
        <f>SUMPRODUCT($K44:$O44,$K$2:$O$2)/SUMPRODUCT(--($K44:$O44&lt;&gt;""),$K$2:$O$2)</f>
        <v>1.299865054464628</v>
      </c>
      <c r="G44">
        <f t="shared" si="0"/>
        <v>0.75698643251959563</v>
      </c>
      <c r="H44">
        <f t="shared" si="1"/>
        <v>0.6451179385901441</v>
      </c>
      <c r="I44">
        <f>COUNTBLANK(L44)+COUNTBLANK(N44:P44)+COUNTBLANK(W44)+COUNTBLANK(Y44)+COUNTBLANK(AB44)</f>
        <v>4</v>
      </c>
      <c r="J44">
        <f>COUNTBLANK(K44)+COUNTBLANK(M44)+COUNTBLANK(Q44:R44)+COUNTBLANK(T44)+COUNTBLANK(V44)+COUNTBLANK(AA44)</f>
        <v>5</v>
      </c>
      <c r="L44" s="4">
        <v>1.4249694838670599</v>
      </c>
      <c r="M44" s="5">
        <v>1.1750255401951</v>
      </c>
      <c r="N44" s="4">
        <v>1.3621523540329401</v>
      </c>
      <c r="R44" s="5">
        <v>1.20394052792935</v>
      </c>
      <c r="X44">
        <v>1.2310257601157699</v>
      </c>
      <c r="Y44" s="4">
        <v>1.2517783370704401</v>
      </c>
      <c r="Z44">
        <v>1.2824337306670901</v>
      </c>
    </row>
    <row r="45" spans="1:28" x14ac:dyDescent="0.2">
      <c r="A45" t="s">
        <v>153</v>
      </c>
      <c r="B45" t="s">
        <v>154</v>
      </c>
      <c r="C45" t="s">
        <v>41</v>
      </c>
      <c r="D45">
        <v>40</v>
      </c>
      <c r="E45" s="12">
        <f>SUMPRODUCT($K45:$AB45,$K$2:$AB$2)/SUMPRODUCT(--($K45:$AB45&lt;&gt;""),$K$2:$AB$2)</f>
        <v>1.2976481541369027</v>
      </c>
      <c r="F45" s="12">
        <f>SUMPRODUCT($K45:$O45,$K$2:$O$2)/SUMPRODUCT(--($K45:$O45&lt;&gt;""),$K$2:$O$2)</f>
        <v>1.3168650792843299</v>
      </c>
      <c r="G45">
        <f t="shared" si="0"/>
        <v>0.5905059437751804</v>
      </c>
      <c r="H45">
        <f t="shared" si="1"/>
        <v>0</v>
      </c>
      <c r="I45">
        <f>COUNTBLANK(L45)+COUNTBLANK(N45:P45)+COUNTBLANK(W45)+COUNTBLANK(Y45)+COUNTBLANK(AB45)</f>
        <v>3</v>
      </c>
      <c r="J45">
        <f>COUNTBLANK(K45)+COUNTBLANK(M45)+COUNTBLANK(Q45:R45)+COUNTBLANK(T45)+COUNTBLANK(V45)+COUNTBLANK(AA45)</f>
        <v>7</v>
      </c>
      <c r="N45" s="4">
        <v>1.3168650792843299</v>
      </c>
      <c r="P45" s="4">
        <v>1.29805983629445</v>
      </c>
      <c r="S45">
        <v>1.2828859807108299</v>
      </c>
      <c r="U45">
        <v>1.21800081176152</v>
      </c>
      <c r="W45" s="4">
        <v>1.3300926915279501</v>
      </c>
      <c r="X45">
        <v>1.2001965447198999</v>
      </c>
      <c r="Z45">
        <v>1.2789170899801201</v>
      </c>
      <c r="AB45" s="4">
        <v>1.2880191037761299</v>
      </c>
    </row>
    <row r="46" spans="1:28" x14ac:dyDescent="0.2">
      <c r="A46" t="s">
        <v>50</v>
      </c>
      <c r="B46" t="s">
        <v>32</v>
      </c>
      <c r="C46" t="s">
        <v>35</v>
      </c>
      <c r="D46">
        <v>40</v>
      </c>
      <c r="E46" s="12">
        <f>SUMPRODUCT($K46:$AB46,$K$2:$AB$2)/SUMPRODUCT(--($K46:$AB46&lt;&gt;""),$K$2:$AB$2)</f>
        <v>1.3011182137508976</v>
      </c>
      <c r="F46" s="12">
        <f>SUMPRODUCT($K46:$O46,$K$2:$O$2)/SUMPRODUCT(--($K46:$O46&lt;&gt;""),$K$2:$O$2)</f>
        <v>1.299139279930424</v>
      </c>
      <c r="I46">
        <f>COUNTBLANK(L46)+COUNTBLANK(N46:P46)+COUNTBLANK(W46)+COUNTBLANK(Y46)+COUNTBLANK(AB46)</f>
        <v>0</v>
      </c>
      <c r="J46">
        <f>COUNTBLANK(K46)+COUNTBLANK(M46)+COUNTBLANK(Q46:R46)+COUNTBLANK(T46)+COUNTBLANK(V46)+COUNTBLANK(AA46)</f>
        <v>7</v>
      </c>
      <c r="L46" s="4">
        <v>1.39369197006126</v>
      </c>
      <c r="N46" s="4">
        <v>1.3502075956866899</v>
      </c>
      <c r="O46" s="4">
        <v>1.20079461910874</v>
      </c>
      <c r="P46" s="4">
        <v>1.31130163031974</v>
      </c>
      <c r="W46" s="4">
        <v>1.34681555718142</v>
      </c>
      <c r="Y46" s="4">
        <v>1.31449872920396</v>
      </c>
      <c r="AB46" s="4">
        <v>1.2800934501725201</v>
      </c>
    </row>
    <row r="47" spans="1:28" x14ac:dyDescent="0.2">
      <c r="A47" t="s">
        <v>144</v>
      </c>
      <c r="B47" t="s">
        <v>81</v>
      </c>
      <c r="C47" t="s">
        <v>23</v>
      </c>
      <c r="D47">
        <v>40</v>
      </c>
      <c r="E47" s="12">
        <f>SUMPRODUCT($K47:$AB47,$K$2:$AB$2)/SUMPRODUCT(--($K47:$AB47&lt;&gt;""),$K$2:$AB$2)</f>
        <v>1.3039979512951982</v>
      </c>
      <c r="F47" s="12">
        <f>SUMPRODUCT($K47:$O47,$K$2:$O$2)/SUMPRODUCT(--($K47:$O47&lt;&gt;""),$K$2:$O$2)</f>
        <v>1.300182277397286</v>
      </c>
      <c r="I47">
        <f>COUNTBLANK(L47)+COUNTBLANK(N47:P47)+COUNTBLANK(W47)+COUNTBLANK(Y47)+COUNTBLANK(AB47)</f>
        <v>1</v>
      </c>
      <c r="J47">
        <f>COUNTBLANK(K47)+COUNTBLANK(M47)+COUNTBLANK(Q47:R47)+COUNTBLANK(T47)+COUNTBLANK(V47)+COUNTBLANK(AA47)</f>
        <v>7</v>
      </c>
      <c r="L47" s="4">
        <v>1.36683075431669</v>
      </c>
      <c r="N47" s="4">
        <v>1.33878688267089</v>
      </c>
      <c r="O47" s="4">
        <v>1.2282534336639801</v>
      </c>
      <c r="P47" s="4">
        <v>1.3279017841781799</v>
      </c>
      <c r="W47" s="4">
        <v>1.36451706559255</v>
      </c>
      <c r="AB47" s="4">
        <v>1.31258205537647</v>
      </c>
    </row>
    <row r="48" spans="1:28" x14ac:dyDescent="0.2">
      <c r="A48" t="s">
        <v>129</v>
      </c>
      <c r="B48" t="s">
        <v>130</v>
      </c>
      <c r="C48" t="s">
        <v>44</v>
      </c>
      <c r="D48">
        <v>40</v>
      </c>
      <c r="E48" s="12">
        <f>SUMPRODUCT($K48:$AB48,$K$2:$AB$2)/SUMPRODUCT(--($K48:$AB48&lt;&gt;""),$K$2:$AB$2)</f>
        <v>1.326778353719934</v>
      </c>
      <c r="F48" s="12">
        <f>SUMPRODUCT($K48:$O48,$K$2:$O$2)/SUMPRODUCT(--($K48:$O48&lt;&gt;""),$K$2:$O$2)</f>
        <v>1.3318583176912058</v>
      </c>
      <c r="I48">
        <f>COUNTBLANK(L48)+COUNTBLANK(N48:P48)+COUNTBLANK(W48)+COUNTBLANK(Y48)+COUNTBLANK(AB48)</f>
        <v>1</v>
      </c>
      <c r="J48">
        <f>COUNTBLANK(K48)+COUNTBLANK(M48)+COUNTBLANK(Q48:R48)+COUNTBLANK(T48)+COUNTBLANK(V48)+COUNTBLANK(AA48)</f>
        <v>6</v>
      </c>
      <c r="L48" s="4">
        <v>1.45793480354381</v>
      </c>
      <c r="N48" s="4">
        <v>1.3638982494248999</v>
      </c>
      <c r="O48" s="4">
        <v>1.23678014303121</v>
      </c>
      <c r="P48" s="4">
        <v>1.3572185113100901</v>
      </c>
      <c r="W48" s="4">
        <v>1.3542997014481899</v>
      </c>
      <c r="AA48" s="5">
        <v>1.20589840998456</v>
      </c>
      <c r="AB48" s="4">
        <v>1.2658726703371499</v>
      </c>
    </row>
    <row r="49" spans="1:28" x14ac:dyDescent="0.2">
      <c r="A49" t="s">
        <v>103</v>
      </c>
      <c r="B49" t="s">
        <v>104</v>
      </c>
      <c r="C49" t="s">
        <v>33</v>
      </c>
      <c r="D49">
        <v>40</v>
      </c>
      <c r="E49" s="12">
        <f>SUMPRODUCT($K49:$AB49,$K$2:$AB$2)/SUMPRODUCT(--($K49:$AB49&lt;&gt;""),$K$2:$AB$2)</f>
        <v>1.3269204537188122</v>
      </c>
      <c r="F49" s="12">
        <f>SUMPRODUCT($K49:$O49,$K$2:$O$2)/SUMPRODUCT(--($K49:$O49&lt;&gt;""),$K$2:$O$2)</f>
        <v>1.3286668931447601</v>
      </c>
      <c r="I49">
        <f>COUNTBLANK(L49)+COUNTBLANK(N49:P49)+COUNTBLANK(W49)+COUNTBLANK(Y49)+COUNTBLANK(AB49)</f>
        <v>4</v>
      </c>
      <c r="J49">
        <f>COUNTBLANK(K49)+COUNTBLANK(M49)+COUNTBLANK(Q49:R49)+COUNTBLANK(T49)+COUNTBLANK(V49)+COUNTBLANK(AA49)</f>
        <v>7</v>
      </c>
      <c r="N49" s="4">
        <v>1.34959789144798</v>
      </c>
      <c r="O49" s="4">
        <v>1.3077358948415401</v>
      </c>
      <c r="W49" s="4">
        <v>1.2928648849128299</v>
      </c>
    </row>
    <row r="50" spans="1:28" x14ac:dyDescent="0.2">
      <c r="A50" t="s">
        <v>161</v>
      </c>
      <c r="B50" t="s">
        <v>162</v>
      </c>
      <c r="C50" t="s">
        <v>163</v>
      </c>
      <c r="D50">
        <v>40</v>
      </c>
      <c r="E50" s="12">
        <f>SUMPRODUCT($K50:$AB50,$K$2:$AB$2)/SUMPRODUCT(--($K50:$AB50&lt;&gt;""),$K$2:$AB$2)</f>
        <v>1.3287582378557687</v>
      </c>
      <c r="F50" s="12">
        <f>SUMPRODUCT($K50:$O50,$K$2:$O$2)/SUMPRODUCT(--($K50:$O50&lt;&gt;""),$K$2:$O$2)</f>
        <v>1.33093800898536</v>
      </c>
      <c r="I50">
        <f>COUNTBLANK(L50)+COUNTBLANK(N50:P50)+COUNTBLANK(W50)+COUNTBLANK(Y50)+COUNTBLANK(AB50)</f>
        <v>2</v>
      </c>
      <c r="J50">
        <f>COUNTBLANK(K50)+COUNTBLANK(M50)+COUNTBLANK(Q50:R50)+COUNTBLANK(T50)+COUNTBLANK(V50)+COUNTBLANK(AA50)</f>
        <v>6</v>
      </c>
      <c r="L50" s="4">
        <v>1.34270726869204</v>
      </c>
      <c r="N50" s="4">
        <v>1.32505337913202</v>
      </c>
      <c r="P50" s="4">
        <v>1.3480891878472201</v>
      </c>
      <c r="W50" s="4">
        <v>1.34952328687032</v>
      </c>
      <c r="AA50" s="5">
        <v>1.2588275750034199</v>
      </c>
      <c r="AB50" s="4">
        <v>1.3267137489318399</v>
      </c>
    </row>
    <row r="51" spans="1:28" x14ac:dyDescent="0.2">
      <c r="A51" t="s">
        <v>186</v>
      </c>
      <c r="B51" t="s">
        <v>187</v>
      </c>
      <c r="C51" t="s">
        <v>157</v>
      </c>
      <c r="D51">
        <v>40</v>
      </c>
      <c r="E51" s="12">
        <f>SUMPRODUCT($K51:$AB51,$K$2:$AB$2)/SUMPRODUCT(--($K51:$AB51&lt;&gt;""),$K$2:$AB$2)</f>
        <v>1.3335887579581533</v>
      </c>
      <c r="F51" s="12">
        <f>SUMPRODUCT($K51:$O51,$K$2:$O$2)/SUMPRODUCT(--($K51:$O51&lt;&gt;""),$K$2:$O$2)</f>
        <v>1.3301971321097799</v>
      </c>
      <c r="I51">
        <f>COUNTBLANK(L51)+COUNTBLANK(N51:P51)+COUNTBLANK(W51)+COUNTBLANK(Y51)+COUNTBLANK(AB51)</f>
        <v>1</v>
      </c>
      <c r="J51">
        <f>COUNTBLANK(K51)+COUNTBLANK(M51)+COUNTBLANK(Q51:R51)+COUNTBLANK(T51)+COUNTBLANK(V51)+COUNTBLANK(AA51)</f>
        <v>7</v>
      </c>
      <c r="L51" s="4">
        <v>1.4549838269140201</v>
      </c>
      <c r="N51" s="4">
        <v>1.40268273120478</v>
      </c>
      <c r="O51" s="4">
        <v>1.19531818561266</v>
      </c>
      <c r="P51" s="4">
        <v>1.37463863181516</v>
      </c>
      <c r="W51" s="4">
        <v>1.36570750030679</v>
      </c>
      <c r="AB51" s="4">
        <v>1.3430910218066101</v>
      </c>
    </row>
    <row r="52" spans="1:28" x14ac:dyDescent="0.2">
      <c r="A52" t="s">
        <v>83</v>
      </c>
      <c r="B52" t="s">
        <v>43</v>
      </c>
      <c r="C52" t="s">
        <v>84</v>
      </c>
      <c r="D52">
        <v>40</v>
      </c>
      <c r="E52" s="12">
        <f>SUMPRODUCT($K52:$AB52,$K$2:$AB$2)/SUMPRODUCT(--($K52:$AB52&lt;&gt;""),$K$2:$AB$2)</f>
        <v>1.3439031422231591</v>
      </c>
      <c r="F52" s="12">
        <f>SUMPRODUCT($K52:$O52,$K$2:$O$2)/SUMPRODUCT(--($K52:$O52&lt;&gt;""),$K$2:$O$2)</f>
        <v>1.34961127946737</v>
      </c>
      <c r="I52">
        <f>COUNTBLANK(L52)+COUNTBLANK(N52:P52)+COUNTBLANK(W52)+COUNTBLANK(Y52)+COUNTBLANK(AB52)</f>
        <v>4</v>
      </c>
      <c r="J52">
        <f>COUNTBLANK(K52)+COUNTBLANK(M52)+COUNTBLANK(Q52:R52)+COUNTBLANK(T52)+COUNTBLANK(V52)+COUNTBLANK(AA52)</f>
        <v>6</v>
      </c>
      <c r="N52" s="4">
        <v>1.34961127946737</v>
      </c>
      <c r="P52" s="4">
        <v>1.3547141930345701</v>
      </c>
      <c r="AA52" s="5">
        <v>1.2778146675295099</v>
      </c>
      <c r="AB52" s="4">
        <v>1.3435262279743401</v>
      </c>
    </row>
    <row r="53" spans="1:28" x14ac:dyDescent="0.2">
      <c r="A53" t="s">
        <v>74</v>
      </c>
      <c r="B53" t="s">
        <v>75</v>
      </c>
      <c r="C53" t="s">
        <v>58</v>
      </c>
      <c r="D53">
        <v>40</v>
      </c>
      <c r="E53" s="12">
        <f>SUMPRODUCT($K53:$AB53,$K$2:$AB$2)/SUMPRODUCT(--($K53:$AB53&lt;&gt;""),$K$2:$AB$2)</f>
        <v>1.34686428207989</v>
      </c>
      <c r="F53" s="12">
        <f>SUMPRODUCT($K53:$O53,$K$2:$O$2)/SUMPRODUCT(--($K53:$O53&lt;&gt;""),$K$2:$O$2)</f>
        <v>1.34686428207989</v>
      </c>
      <c r="I53">
        <f>COUNTBLANK(L53)+COUNTBLANK(N53:P53)+COUNTBLANK(W53)+COUNTBLANK(Y53)+COUNTBLANK(AB53)</f>
        <v>6</v>
      </c>
      <c r="J53">
        <f>COUNTBLANK(K53)+COUNTBLANK(M53)+COUNTBLANK(Q53:R53)+COUNTBLANK(T53)+COUNTBLANK(V53)+COUNTBLANK(AA53)</f>
        <v>7</v>
      </c>
      <c r="O53" s="4">
        <v>1.34686428207989</v>
      </c>
    </row>
    <row r="54" spans="1:28" x14ac:dyDescent="0.2">
      <c r="A54" t="s">
        <v>184</v>
      </c>
      <c r="B54" t="s">
        <v>38</v>
      </c>
      <c r="C54" t="s">
        <v>23</v>
      </c>
      <c r="D54">
        <v>40</v>
      </c>
      <c r="E54" s="12">
        <f>SUMPRODUCT($K54:$AB54,$K$2:$AB$2)/SUMPRODUCT(--($K54:$AB54&lt;&gt;""),$K$2:$AB$2)</f>
        <v>1.3668500199026736</v>
      </c>
      <c r="F54" s="12">
        <f>SUMPRODUCT($K54:$O54,$K$2:$O$2)/SUMPRODUCT(--($K54:$O54&lt;&gt;""),$K$2:$O$2)</f>
        <v>1.36821603089411</v>
      </c>
      <c r="I54">
        <f>COUNTBLANK(L54)+COUNTBLANK(N54:P54)+COUNTBLANK(W54)+COUNTBLANK(Y54)+COUNTBLANK(AB54)</f>
        <v>5</v>
      </c>
      <c r="J54">
        <f>COUNTBLANK(K54)+COUNTBLANK(M54)+COUNTBLANK(Q54:R54)+COUNTBLANK(T54)+COUNTBLANK(V54)+COUNTBLANK(AA54)</f>
        <v>7</v>
      </c>
      <c r="L54" s="4">
        <v>1.36821603089411</v>
      </c>
      <c r="W54" s="4">
        <v>1.36019071631942</v>
      </c>
    </row>
    <row r="55" spans="1:28" x14ac:dyDescent="0.2">
      <c r="A55" t="s">
        <v>42</v>
      </c>
      <c r="B55" t="s">
        <v>43</v>
      </c>
      <c r="C55" t="s">
        <v>44</v>
      </c>
      <c r="D55">
        <v>40</v>
      </c>
      <c r="E55" s="12">
        <f>SUMPRODUCT($K55:$AB55,$K$2:$AB$2)/SUMPRODUCT(--($K55:$AB55&lt;&gt;""),$K$2:$AB$2)</f>
        <v>1.3704754780749808</v>
      </c>
      <c r="F55" s="12">
        <f>SUMPRODUCT($K55:$O55,$K$2:$O$2)/SUMPRODUCT(--($K55:$O55&lt;&gt;""),$K$2:$O$2)</f>
        <v>1.36995345933806</v>
      </c>
      <c r="I55">
        <f>COUNTBLANK(L55)+COUNTBLANK(N55:P55)+COUNTBLANK(W55)+COUNTBLANK(Y55)+COUNTBLANK(AB55)</f>
        <v>5</v>
      </c>
      <c r="J55">
        <f>COUNTBLANK(K55)+COUNTBLANK(M55)+COUNTBLANK(Q55:R55)+COUNTBLANK(T55)+COUNTBLANK(V55)+COUNTBLANK(AA55)</f>
        <v>7</v>
      </c>
      <c r="N55" s="4">
        <v>1.36995345933806</v>
      </c>
      <c r="P55" s="4">
        <v>1.3755651607599599</v>
      </c>
    </row>
    <row r="56" spans="1:28" x14ac:dyDescent="0.2">
      <c r="A56" t="s">
        <v>201</v>
      </c>
      <c r="B56" t="s">
        <v>202</v>
      </c>
      <c r="C56" t="s">
        <v>44</v>
      </c>
      <c r="D56">
        <v>40</v>
      </c>
      <c r="E56" s="12">
        <f>SUMPRODUCT($K56:$AB56,$K$2:$AB$2)/SUMPRODUCT(--($K56:$AB56&lt;&gt;""),$K$2:$AB$2)</f>
        <v>1.4117263659338457</v>
      </c>
      <c r="F56" s="12">
        <f>SUMPRODUCT($K56:$O56,$K$2:$O$2)/SUMPRODUCT(--($K56:$O56&lt;&gt;""),$K$2:$O$2)</f>
        <v>1.4164172952664931</v>
      </c>
      <c r="I56">
        <f>COUNTBLANK(L56)+COUNTBLANK(N56:P56)+COUNTBLANK(W56)+COUNTBLANK(Y56)+COUNTBLANK(AB56)</f>
        <v>3</v>
      </c>
      <c r="J56">
        <f>COUNTBLANK(K56)+COUNTBLANK(M56)+COUNTBLANK(Q56:R56)+COUNTBLANK(T56)+COUNTBLANK(V56)+COUNTBLANK(AA56)</f>
        <v>7</v>
      </c>
      <c r="L56" s="4">
        <v>1.46555588906144</v>
      </c>
      <c r="N56" s="4">
        <v>1.39184799836902</v>
      </c>
      <c r="P56" s="4">
        <v>1.3981118453691299</v>
      </c>
      <c r="AB56" s="4">
        <v>1.3567360450085899</v>
      </c>
    </row>
    <row r="57" spans="1:28" x14ac:dyDescent="0.2">
      <c r="A57" t="s">
        <v>189</v>
      </c>
      <c r="B57" t="s">
        <v>81</v>
      </c>
      <c r="C57" t="s">
        <v>171</v>
      </c>
      <c r="D57">
        <v>40</v>
      </c>
      <c r="E57" s="12">
        <f>SUMPRODUCT($K57:$AB57,$K$2:$AB$2)/SUMPRODUCT(--($K57:$AB57&lt;&gt;""),$K$2:$AB$2)</f>
        <v>1.4411853533296399</v>
      </c>
      <c r="F57" s="12">
        <f>SUMPRODUCT($K57:$O57,$K$2:$O$2)/SUMPRODUCT(--($K57:$O57&lt;&gt;""),$K$2:$O$2)</f>
        <v>1.4411853533296399</v>
      </c>
      <c r="I57">
        <f>COUNTBLANK(L57)+COUNTBLANK(N57:P57)+COUNTBLANK(W57)+COUNTBLANK(Y57)+COUNTBLANK(AB57)</f>
        <v>6</v>
      </c>
      <c r="J57">
        <f>COUNTBLANK(K57)+COUNTBLANK(M57)+COUNTBLANK(Q57:R57)+COUNTBLANK(T57)+COUNTBLANK(V57)+COUNTBLANK(AA57)</f>
        <v>7</v>
      </c>
      <c r="L57" s="4">
        <v>1.4411853533296399</v>
      </c>
    </row>
    <row r="58" spans="1:28" x14ac:dyDescent="0.2">
      <c r="A58" t="s">
        <v>170</v>
      </c>
      <c r="B58" t="s">
        <v>81</v>
      </c>
      <c r="C58" t="s">
        <v>171</v>
      </c>
      <c r="D58">
        <v>40</v>
      </c>
      <c r="E58" s="12">
        <f>SUMPRODUCT($K58:$AB58,$K$2:$AB$2)/SUMPRODUCT(--($K58:$AB58&lt;&gt;""),$K$2:$AB$2)</f>
        <v>1.4411853533296399</v>
      </c>
      <c r="F58" s="12">
        <f>SUMPRODUCT($K58:$O58,$K$2:$O$2)/SUMPRODUCT(--($K58:$O58&lt;&gt;""),$K$2:$O$2)</f>
        <v>1.4411853533296399</v>
      </c>
      <c r="I58">
        <f>COUNTBLANK(L58)+COUNTBLANK(N58:P58)+COUNTBLANK(W58)+COUNTBLANK(Y58)+COUNTBLANK(AB58)</f>
        <v>6</v>
      </c>
      <c r="J58">
        <f>COUNTBLANK(K58)+COUNTBLANK(M58)+COUNTBLANK(Q58:R58)+COUNTBLANK(T58)+COUNTBLANK(V58)+COUNTBLANK(AA58)</f>
        <v>7</v>
      </c>
      <c r="L58" s="4">
        <v>1.4411853533296399</v>
      </c>
    </row>
    <row r="59" spans="1:28" x14ac:dyDescent="0.2">
      <c r="A59" t="s">
        <v>146</v>
      </c>
      <c r="B59" t="s">
        <v>147</v>
      </c>
      <c r="C59" t="s">
        <v>148</v>
      </c>
      <c r="D59">
        <v>40</v>
      </c>
      <c r="E59" s="12">
        <f>SUMPRODUCT($K59:$AB59,$K$2:$AB$2)/SUMPRODUCT(--($K59:$AB59&lt;&gt;""),$K$2:$AB$2)</f>
        <v>1.45157910795248</v>
      </c>
      <c r="F59" s="12">
        <f>SUMPRODUCT($K59:$O59,$K$2:$O$2)/SUMPRODUCT(--($K59:$O59&lt;&gt;""),$K$2:$O$2)</f>
        <v>1.45157910795248</v>
      </c>
      <c r="I59">
        <f>COUNTBLANK(L59)+COUNTBLANK(N59:P59)+COUNTBLANK(W59)+COUNTBLANK(Y59)+COUNTBLANK(AB59)</f>
        <v>6</v>
      </c>
      <c r="J59">
        <f>COUNTBLANK(K59)+COUNTBLANK(M59)+COUNTBLANK(Q59:R59)+COUNTBLANK(T59)+COUNTBLANK(V59)+COUNTBLANK(AA59)</f>
        <v>7</v>
      </c>
      <c r="L59" s="4">
        <v>1.45157910795248</v>
      </c>
    </row>
    <row r="60" spans="1:28" x14ac:dyDescent="0.2">
      <c r="A60" t="s">
        <v>86</v>
      </c>
      <c r="B60" t="s">
        <v>63</v>
      </c>
      <c r="C60" t="s">
        <v>33</v>
      </c>
      <c r="D60">
        <v>40</v>
      </c>
      <c r="E60" s="12">
        <f>SUMPRODUCT($K60:$AB60,$K$2:$AB$2)/SUMPRODUCT(--($K60:$AB60&lt;&gt;""),$K$2:$AB$2)</f>
        <v>1.46027173831844</v>
      </c>
      <c r="F60" s="12">
        <f>SUMPRODUCT($K60:$O60,$K$2:$O$2)/SUMPRODUCT(--($K60:$O60&lt;&gt;""),$K$2:$O$2)</f>
        <v>1.46027173831844</v>
      </c>
      <c r="I60">
        <f>COUNTBLANK(L60)+COUNTBLANK(N60:P60)+COUNTBLANK(W60)+COUNTBLANK(Y60)+COUNTBLANK(AB60)</f>
        <v>6</v>
      </c>
      <c r="J60">
        <f>COUNTBLANK(K60)+COUNTBLANK(M60)+COUNTBLANK(Q60:R60)+COUNTBLANK(T60)+COUNTBLANK(V60)+COUNTBLANK(AA60)</f>
        <v>7</v>
      </c>
      <c r="O60" s="4">
        <v>1.46027173831844</v>
      </c>
    </row>
    <row r="61" spans="1:28" x14ac:dyDescent="0.2">
      <c r="A61" t="s">
        <v>80</v>
      </c>
      <c r="B61" t="s">
        <v>81</v>
      </c>
      <c r="C61" t="s">
        <v>23</v>
      </c>
      <c r="D61">
        <v>40</v>
      </c>
      <c r="E61" s="12">
        <f>SUMPRODUCT($K61:$AB61,$K$2:$AB$2)/SUMPRODUCT(--($K61:$AB61&lt;&gt;""),$K$2:$AB$2)</f>
        <v>1.5360779169724399</v>
      </c>
      <c r="F61" s="12">
        <f>SUMPRODUCT($K61:$O61,$K$2:$O$2)/SUMPRODUCT(--($K61:$O61&lt;&gt;""),$K$2:$O$2)</f>
        <v>1.5360779169724399</v>
      </c>
      <c r="I61">
        <f>COUNTBLANK(L61)+COUNTBLANK(N61:P61)+COUNTBLANK(W61)+COUNTBLANK(Y61)+COUNTBLANK(AB61)</f>
        <v>6</v>
      </c>
      <c r="J61">
        <f>COUNTBLANK(K61)+COUNTBLANK(M61)+COUNTBLANK(Q61:R61)+COUNTBLANK(T61)+COUNTBLANK(V61)+COUNTBLANK(AA61)</f>
        <v>7</v>
      </c>
      <c r="O61" s="4">
        <v>1.5360779169724399</v>
      </c>
    </row>
    <row r="62" spans="1:28" x14ac:dyDescent="0.2">
      <c r="A62" t="s">
        <v>100</v>
      </c>
      <c r="B62" t="s">
        <v>99</v>
      </c>
      <c r="C62" t="s">
        <v>58</v>
      </c>
      <c r="D62">
        <v>40</v>
      </c>
      <c r="E62" s="12">
        <f>SUMPRODUCT($K62:$AB62,$K$2:$AB$2)/SUMPRODUCT(--($K62:$AB62&lt;&gt;""),$K$2:$AB$2)</f>
        <v>1.6466538122105276</v>
      </c>
      <c r="F62" s="12">
        <f>SUMPRODUCT($K62:$O62,$K$2:$O$2)/SUMPRODUCT(--($K62:$O62&lt;&gt;""),$K$2:$O$2)</f>
        <v>2.971028</v>
      </c>
      <c r="I62">
        <f>COUNTBLANK(L62)+COUNTBLANK(N62:P62)+COUNTBLANK(W62)+COUNTBLANK(Y62)+COUNTBLANK(AB62)</f>
        <v>6</v>
      </c>
      <c r="J62">
        <f>COUNTBLANK(K62)+COUNTBLANK(M62)+COUNTBLANK(Q62:R62)+COUNTBLANK(T62)+COUNTBLANK(V62)+COUNTBLANK(AA62)</f>
        <v>3</v>
      </c>
      <c r="K62" s="5">
        <v>2.971028</v>
      </c>
      <c r="R62" s="5">
        <v>0.86938660000000001</v>
      </c>
      <c r="S62">
        <v>0.60931265000000001</v>
      </c>
      <c r="U62">
        <v>0.49042812000000002</v>
      </c>
      <c r="V62" s="5">
        <v>0.86178940000000004</v>
      </c>
      <c r="W62" s="4">
        <v>0.90289204999999995</v>
      </c>
      <c r="X62">
        <v>0.61151299999999997</v>
      </c>
      <c r="AA62" s="5">
        <v>0.72493070000000004</v>
      </c>
    </row>
    <row r="63" spans="1:28" x14ac:dyDescent="0.2">
      <c r="A63" t="s">
        <v>69</v>
      </c>
      <c r="B63" t="s">
        <v>67</v>
      </c>
      <c r="C63" t="s">
        <v>68</v>
      </c>
      <c r="D63">
        <v>40</v>
      </c>
      <c r="E63" s="12">
        <f>SUMPRODUCT($K63:$AB63,$K$2:$AB$2)/SUMPRODUCT(--($K63:$AB63&lt;&gt;""),$K$2:$AB$2)</f>
        <v>1.7760046025316463</v>
      </c>
      <c r="F63" s="12">
        <f>SUMPRODUCT($K63:$O63,$K$2:$O$2)/SUMPRODUCT(--($K63:$O63&lt;&gt;""),$K$2:$O$2)</f>
        <v>2.77095</v>
      </c>
      <c r="I63">
        <f>COUNTBLANK(L63)+COUNTBLANK(N63:P63)+COUNTBLANK(W63)+COUNTBLANK(Y63)+COUNTBLANK(AB63)</f>
        <v>7</v>
      </c>
      <c r="J63">
        <f>COUNTBLANK(K63)+COUNTBLANK(M63)+COUNTBLANK(Q63:R63)+COUNTBLANK(T63)+COUNTBLANK(V63)+COUNTBLANK(AA63)</f>
        <v>1</v>
      </c>
      <c r="K63" s="5">
        <v>2.77095</v>
      </c>
      <c r="Q63" s="5">
        <v>0.96418060000000005</v>
      </c>
      <c r="R63" s="5">
        <v>0.81880140000000001</v>
      </c>
      <c r="T63" s="5">
        <v>0.69824730000000002</v>
      </c>
      <c r="V63" s="5">
        <v>0.83849629999999997</v>
      </c>
      <c r="AA63" s="5">
        <v>0.70993859999999998</v>
      </c>
    </row>
    <row r="64" spans="1:28" x14ac:dyDescent="0.2">
      <c r="A64" t="s">
        <v>205</v>
      </c>
      <c r="B64" t="s">
        <v>25</v>
      </c>
      <c r="C64" t="s">
        <v>61</v>
      </c>
      <c r="D64">
        <v>40</v>
      </c>
      <c r="E64" s="12">
        <f>SUMPRODUCT($K64:$AB64,$K$2:$AB$2)/SUMPRODUCT(--($K64:$AB64&lt;&gt;""),$K$2:$AB$2)</f>
        <v>1.8251832550295866</v>
      </c>
      <c r="F64" s="12">
        <f>SUMPRODUCT($K64:$O64,$K$2:$O$2)/SUMPRODUCT(--($K64:$O64&lt;&gt;""),$K$2:$O$2)</f>
        <v>2.3417050333333331</v>
      </c>
      <c r="I64">
        <f>COUNTBLANK(L64)+COUNTBLANK(N64:P64)+COUNTBLANK(W64)+COUNTBLANK(Y64)+COUNTBLANK(AB64)</f>
        <v>1</v>
      </c>
      <c r="J64">
        <f>COUNTBLANK(K64)+COUNTBLANK(M64)+COUNTBLANK(Q64:R64)+COUNTBLANK(T64)+COUNTBLANK(V64)+COUNTBLANK(AA64)</f>
        <v>0</v>
      </c>
      <c r="K64" s="5">
        <v>2.5778281999999999</v>
      </c>
      <c r="L64" s="4">
        <v>2.5815541999999998</v>
      </c>
      <c r="M64" s="5">
        <v>2.3396454000000002</v>
      </c>
      <c r="O64" s="4">
        <v>2.1057785</v>
      </c>
      <c r="P64" s="4">
        <v>0.62129780000000001</v>
      </c>
      <c r="Q64" s="5">
        <v>0.90249305999999996</v>
      </c>
      <c r="R64" s="5">
        <v>0.75426380000000004</v>
      </c>
      <c r="S64">
        <v>0.52945500000000001</v>
      </c>
      <c r="T64" s="5">
        <v>0.63073060000000003</v>
      </c>
      <c r="U64">
        <v>0.43896370000000001</v>
      </c>
      <c r="V64" s="5">
        <v>0.78656583999999996</v>
      </c>
      <c r="W64" s="4">
        <v>0.87977190000000005</v>
      </c>
      <c r="X64">
        <v>0.56844879999999998</v>
      </c>
      <c r="Y64" s="4">
        <v>0.60755119999999996</v>
      </c>
      <c r="Z64">
        <v>0.4430095</v>
      </c>
      <c r="AA64" s="5">
        <v>0.7015806</v>
      </c>
      <c r="AB64" s="4">
        <v>0.75498849999999995</v>
      </c>
    </row>
    <row r="65" spans="1:28" x14ac:dyDescent="0.2">
      <c r="A65" t="s">
        <v>40</v>
      </c>
      <c r="B65" t="s">
        <v>38</v>
      </c>
      <c r="C65" t="s">
        <v>39</v>
      </c>
      <c r="D65">
        <v>40</v>
      </c>
      <c r="E65" s="12">
        <f>SUMPRODUCT($K65:$AB65,$K$2:$AB$2)/SUMPRODUCT(--($K65:$AB65&lt;&gt;""),$K$2:$AB$2)</f>
        <v>1.8742651420264322</v>
      </c>
      <c r="F65" s="12">
        <f>SUMPRODUCT($K65:$O65,$K$2:$O$2)/SUMPRODUCT(--($K65:$O65&lt;&gt;""),$K$2:$O$2)</f>
        <v>2.0906851600000005</v>
      </c>
      <c r="I65">
        <f>COUNTBLANK(L65)+COUNTBLANK(N65:P65)+COUNTBLANK(W65)+COUNTBLANK(Y65)+COUNTBLANK(AB65)</f>
        <v>0</v>
      </c>
      <c r="J65">
        <f>COUNTBLANK(K65)+COUNTBLANK(M65)+COUNTBLANK(Q65:R65)+COUNTBLANK(T65)+COUNTBLANK(V65)+COUNTBLANK(AA65)</f>
        <v>7</v>
      </c>
      <c r="L65" s="4">
        <v>1.9376636</v>
      </c>
      <c r="N65" s="4">
        <v>2.4574210000000001</v>
      </c>
      <c r="O65" s="4">
        <v>1.8004601</v>
      </c>
      <c r="P65" s="4">
        <v>0.47953170000000001</v>
      </c>
      <c r="W65" s="4">
        <v>0.67594635000000003</v>
      </c>
      <c r="Y65" s="4">
        <v>0.47467098000000002</v>
      </c>
      <c r="AB65" s="4">
        <v>0.59167360000000002</v>
      </c>
    </row>
    <row r="66" spans="1:28" x14ac:dyDescent="0.2">
      <c r="A66" t="s">
        <v>126</v>
      </c>
      <c r="B66" t="s">
        <v>125</v>
      </c>
      <c r="C66" t="s">
        <v>68</v>
      </c>
      <c r="D66">
        <v>40</v>
      </c>
      <c r="E66" s="12">
        <f>SUMPRODUCT($K66:$AB66,$K$2:$AB$2)/SUMPRODUCT(--($K66:$AB66&lt;&gt;""),$K$2:$AB$2)</f>
        <v>1.8856930974647894</v>
      </c>
      <c r="F66" s="12">
        <f>SUMPRODUCT($K66:$O66,$K$2:$O$2)/SUMPRODUCT(--($K66:$O66&lt;&gt;""),$K$2:$O$2)</f>
        <v>2.7857332000000001</v>
      </c>
      <c r="I66">
        <f>COUNTBLANK(L66)+COUNTBLANK(N66:P66)+COUNTBLANK(W66)+COUNTBLANK(Y66)+COUNTBLANK(AB66)</f>
        <v>7</v>
      </c>
      <c r="J66">
        <f>COUNTBLANK(K66)+COUNTBLANK(M66)+COUNTBLANK(Q66:R66)+COUNTBLANK(T66)+COUNTBLANK(V66)+COUNTBLANK(AA66)</f>
        <v>2</v>
      </c>
      <c r="K66" s="5">
        <v>2.7857332000000001</v>
      </c>
      <c r="R66" s="5">
        <v>0.84324239999999995</v>
      </c>
      <c r="T66" s="5">
        <v>0.72261052999999997</v>
      </c>
      <c r="V66" s="5">
        <v>0.86879706000000001</v>
      </c>
      <c r="AA66" s="5">
        <v>0.72042689999999998</v>
      </c>
    </row>
    <row r="67" spans="1:28" x14ac:dyDescent="0.2">
      <c r="A67" t="s">
        <v>197</v>
      </c>
      <c r="B67" t="s">
        <v>29</v>
      </c>
      <c r="C67" t="s">
        <v>94</v>
      </c>
      <c r="D67">
        <v>40</v>
      </c>
      <c r="E67" s="12">
        <f>SUMPRODUCT($K67:$AB67,$K$2:$AB$2)/SUMPRODUCT(--($K67:$AB67&lt;&gt;""),$K$2:$AB$2)</f>
        <v>1.910573421408452</v>
      </c>
      <c r="F67" s="12">
        <f>SUMPRODUCT($K67:$O67,$K$2:$O$2)/SUMPRODUCT(--($K67:$O67&lt;&gt;""),$K$2:$O$2)</f>
        <v>2.9930286000000002</v>
      </c>
      <c r="I67">
        <f>COUNTBLANK(L67)+COUNTBLANK(N67:P67)+COUNTBLANK(W67)+COUNTBLANK(Y67)+COUNTBLANK(AB67)</f>
        <v>7</v>
      </c>
      <c r="J67">
        <f>COUNTBLANK(K67)+COUNTBLANK(M67)+COUNTBLANK(Q67:R67)+COUNTBLANK(T67)+COUNTBLANK(V67)+COUNTBLANK(AA67)</f>
        <v>6</v>
      </c>
      <c r="K67" s="5">
        <v>2.9930286000000002</v>
      </c>
      <c r="S67">
        <v>0.62961800000000001</v>
      </c>
      <c r="U67">
        <v>0.51747125000000005</v>
      </c>
      <c r="X67">
        <v>0.67660940000000003</v>
      </c>
      <c r="Z67">
        <v>0.54162604000000003</v>
      </c>
    </row>
    <row r="68" spans="1:28" x14ac:dyDescent="0.2">
      <c r="A68" t="s">
        <v>120</v>
      </c>
      <c r="B68" t="s">
        <v>119</v>
      </c>
      <c r="C68" t="s">
        <v>48</v>
      </c>
      <c r="D68">
        <v>40</v>
      </c>
      <c r="E68" s="12">
        <f>SUMPRODUCT($K68:$AB68,$K$2:$AB$2)/SUMPRODUCT(--($K68:$AB68&lt;&gt;""),$K$2:$AB$2)</f>
        <v>1.9358241282692317</v>
      </c>
      <c r="F68" s="12">
        <f>SUMPRODUCT($K68:$O68,$K$2:$O$2)/SUMPRODUCT(--($K68:$O68&lt;&gt;""),$K$2:$O$2)</f>
        <v>2.3761532999999999</v>
      </c>
      <c r="I68">
        <f>COUNTBLANK(L68)+COUNTBLANK(N68:P68)+COUNTBLANK(W68)+COUNTBLANK(Y68)+COUNTBLANK(AB68)</f>
        <v>0</v>
      </c>
      <c r="J68">
        <f>COUNTBLANK(K68)+COUNTBLANK(M68)+COUNTBLANK(Q68:R68)+COUNTBLANK(T68)+COUNTBLANK(V68)+COUNTBLANK(AA68)</f>
        <v>0</v>
      </c>
      <c r="K68" s="5">
        <v>2.348868</v>
      </c>
      <c r="L68" s="4">
        <v>2.34694</v>
      </c>
      <c r="M68" s="5">
        <v>2.4219096000000002</v>
      </c>
      <c r="N68" s="4">
        <v>2.8466480000000001</v>
      </c>
      <c r="O68" s="4">
        <v>1.8881516</v>
      </c>
      <c r="P68" s="4">
        <v>0.55784696</v>
      </c>
      <c r="Q68" s="5">
        <v>0.86068199999999995</v>
      </c>
      <c r="R68" s="5">
        <v>0.72856960000000004</v>
      </c>
      <c r="S68">
        <v>0.47393858</v>
      </c>
      <c r="T68" s="5">
        <v>0.59951520000000003</v>
      </c>
      <c r="U68">
        <v>0.39913199999999999</v>
      </c>
      <c r="V68" s="5">
        <v>0.73972890000000002</v>
      </c>
      <c r="W68" s="4">
        <v>0.7997377</v>
      </c>
      <c r="X68">
        <v>0.55183369999999998</v>
      </c>
      <c r="Y68" s="4">
        <v>0.5395356</v>
      </c>
      <c r="Z68">
        <v>0.42635859999999998</v>
      </c>
      <c r="AA68" s="5">
        <v>0.65436137000000005</v>
      </c>
      <c r="AB68" s="4">
        <v>0.66163576000000002</v>
      </c>
    </row>
    <row r="69" spans="1:28" x14ac:dyDescent="0.2">
      <c r="A69" t="s">
        <v>193</v>
      </c>
      <c r="B69" t="s">
        <v>192</v>
      </c>
      <c r="C69" t="s">
        <v>157</v>
      </c>
      <c r="D69">
        <v>40</v>
      </c>
      <c r="E69" s="12">
        <f>SUMPRODUCT($K69:$AB69,$K$2:$AB$2)/SUMPRODUCT(--($K69:$AB69&lt;&gt;""),$K$2:$AB$2)</f>
        <v>1.9404675643902454</v>
      </c>
      <c r="F69" s="12">
        <f>SUMPRODUCT($K69:$O69,$K$2:$O$2)/SUMPRODUCT(--($K69:$O69&lt;&gt;""),$K$2:$O$2)</f>
        <v>2.8544580333333331</v>
      </c>
      <c r="I69">
        <f>COUNTBLANK(L69)+COUNTBLANK(N69:P69)+COUNTBLANK(W69)+COUNTBLANK(Y69)+COUNTBLANK(AB69)</f>
        <v>5</v>
      </c>
      <c r="J69">
        <f>COUNTBLANK(K69)+COUNTBLANK(M69)+COUNTBLANK(Q69:R69)+COUNTBLANK(T69)+COUNTBLANK(V69)+COUNTBLANK(AA69)</f>
        <v>0</v>
      </c>
      <c r="K69" s="5">
        <v>2.8781976999999999</v>
      </c>
      <c r="M69" s="5">
        <v>2.8425881999999998</v>
      </c>
      <c r="P69" s="4">
        <v>0.66831859999999998</v>
      </c>
      <c r="Q69" s="5">
        <v>0.96251344999999999</v>
      </c>
      <c r="R69" s="5">
        <v>0.87400420000000001</v>
      </c>
      <c r="S69">
        <v>0.58218369999999997</v>
      </c>
      <c r="T69" s="5">
        <v>0.69461850000000003</v>
      </c>
      <c r="U69">
        <v>0.47537111999999998</v>
      </c>
      <c r="V69" s="5">
        <v>0.89205705999999996</v>
      </c>
      <c r="W69" s="4">
        <v>0.92627214999999996</v>
      </c>
      <c r="X69">
        <v>0.63151449999999998</v>
      </c>
      <c r="Z69">
        <v>0.51151526000000003</v>
      </c>
      <c r="AA69" s="5">
        <v>0.75966405999999997</v>
      </c>
    </row>
    <row r="70" spans="1:28" x14ac:dyDescent="0.2">
      <c r="A70" t="s">
        <v>91</v>
      </c>
      <c r="B70" t="s">
        <v>90</v>
      </c>
      <c r="C70" t="s">
        <v>72</v>
      </c>
      <c r="D70">
        <v>40</v>
      </c>
      <c r="E70" s="12">
        <f>SUMPRODUCT($K70:$AB70,$K$2:$AB$2)/SUMPRODUCT(--($K70:$AB70&lt;&gt;""),$K$2:$AB$2)</f>
        <v>1.9679900873239444</v>
      </c>
      <c r="F70" s="12">
        <f>SUMPRODUCT($K70:$O70,$K$2:$O$2)/SUMPRODUCT(--($K70:$O70&lt;&gt;""),$K$2:$O$2)</f>
        <v>3.0005549999999999</v>
      </c>
      <c r="I70">
        <f>COUNTBLANK(L70)+COUNTBLANK(N70:P70)+COUNTBLANK(W70)+COUNTBLANK(Y70)+COUNTBLANK(AB70)</f>
        <v>7</v>
      </c>
      <c r="J70">
        <f>COUNTBLANK(K70)+COUNTBLANK(M70)+COUNTBLANK(Q70:R70)+COUNTBLANK(T70)+COUNTBLANK(V70)+COUNTBLANK(AA70)</f>
        <v>4</v>
      </c>
      <c r="K70" s="5">
        <v>3.0005549999999999</v>
      </c>
      <c r="Q70" s="5">
        <v>0.94361079999999997</v>
      </c>
      <c r="T70" s="5">
        <v>0.72338765999999999</v>
      </c>
      <c r="U70">
        <v>0.51539889999999999</v>
      </c>
      <c r="X70">
        <v>0.65580903999999995</v>
      </c>
    </row>
    <row r="71" spans="1:28" x14ac:dyDescent="0.2">
      <c r="A71" t="s">
        <v>62</v>
      </c>
      <c r="B71" t="s">
        <v>60</v>
      </c>
      <c r="C71" t="s">
        <v>61</v>
      </c>
      <c r="D71">
        <v>40</v>
      </c>
      <c r="E71" s="12">
        <f>SUMPRODUCT($K71:$AB71,$K$2:$AB$2)/SUMPRODUCT(--($K71:$AB71&lt;&gt;""),$K$2:$AB$2)</f>
        <v>1.9771879657142868</v>
      </c>
      <c r="F71" s="12">
        <f>SUMPRODUCT($K71:$O71,$K$2:$O$2)/SUMPRODUCT(--($K71:$O71&lt;&gt;""),$K$2:$O$2)</f>
        <v>2.7050366000000001</v>
      </c>
      <c r="I71">
        <f>COUNTBLANK(L71)+COUNTBLANK(N71:P71)+COUNTBLANK(W71)+COUNTBLANK(Y71)+COUNTBLANK(AB71)</f>
        <v>6</v>
      </c>
      <c r="J71">
        <f>COUNTBLANK(K71)+COUNTBLANK(M71)+COUNTBLANK(Q71:R71)+COUNTBLANK(T71)+COUNTBLANK(V71)+COUNTBLANK(AA71)</f>
        <v>1</v>
      </c>
      <c r="M71" s="5">
        <v>2.7050366000000001</v>
      </c>
      <c r="Q71" s="5">
        <v>0.95106159999999995</v>
      </c>
      <c r="R71" s="5">
        <v>0.86501366000000002</v>
      </c>
      <c r="T71" s="5">
        <v>0.66286120000000004</v>
      </c>
      <c r="V71" s="5">
        <v>0.89311720000000006</v>
      </c>
      <c r="Y71" s="4">
        <v>0.62462649999999997</v>
      </c>
      <c r="AA71" s="5">
        <v>0.76992344999999995</v>
      </c>
    </row>
    <row r="72" spans="1:28" x14ac:dyDescent="0.2">
      <c r="A72" t="s">
        <v>73</v>
      </c>
      <c r="B72" t="s">
        <v>71</v>
      </c>
      <c r="C72" t="s">
        <v>72</v>
      </c>
      <c r="D72">
        <v>40</v>
      </c>
      <c r="E72" s="12">
        <f>SUMPRODUCT($K72:$AB72,$K$2:$AB$2)/SUMPRODUCT(--($K72:$AB72&lt;&gt;""),$K$2:$AB$2)</f>
        <v>1.9794218067692317</v>
      </c>
      <c r="F72" s="12">
        <f>SUMPRODUCT($K72:$O72,$K$2:$O$2)/SUMPRODUCT(--($K72:$O72&lt;&gt;""),$K$2:$O$2)</f>
        <v>2.8327933999999999</v>
      </c>
      <c r="I72">
        <f>COUNTBLANK(L72)+COUNTBLANK(N72:P72)+COUNTBLANK(W72)+COUNTBLANK(Y72)+COUNTBLANK(AB72)</f>
        <v>2</v>
      </c>
      <c r="J72">
        <f>COUNTBLANK(K72)+COUNTBLANK(M72)+COUNTBLANK(Q72:R72)+COUNTBLANK(T72)+COUNTBLANK(V72)+COUNTBLANK(AA72)</f>
        <v>0</v>
      </c>
      <c r="K72" s="5">
        <v>2.7465258000000001</v>
      </c>
      <c r="L72" s="4">
        <v>2.7444894</v>
      </c>
      <c r="M72" s="5">
        <v>2.9200792</v>
      </c>
      <c r="P72" s="4">
        <v>0.64365519999999998</v>
      </c>
      <c r="Q72" s="5">
        <v>0.95415114999999995</v>
      </c>
      <c r="R72" s="5">
        <v>0.82634240000000003</v>
      </c>
      <c r="S72">
        <v>0.57106760000000001</v>
      </c>
      <c r="T72" s="5">
        <v>0.71429527000000004</v>
      </c>
      <c r="U72">
        <v>0.46194065000000001</v>
      </c>
      <c r="V72" s="5">
        <v>0.83858520000000003</v>
      </c>
      <c r="W72" s="4">
        <v>0.88792890000000002</v>
      </c>
      <c r="X72">
        <v>0.59019160000000004</v>
      </c>
      <c r="Y72" s="4">
        <v>0.60634434000000004</v>
      </c>
      <c r="Z72">
        <v>0.48890876999999999</v>
      </c>
      <c r="AA72" s="5">
        <v>0.72851913999999995</v>
      </c>
      <c r="AB72" s="4">
        <v>0.77980720000000003</v>
      </c>
    </row>
    <row r="73" spans="1:28" x14ac:dyDescent="0.2">
      <c r="A73" t="s">
        <v>140</v>
      </c>
      <c r="B73" t="s">
        <v>93</v>
      </c>
      <c r="C73" t="s">
        <v>41</v>
      </c>
      <c r="D73">
        <v>40</v>
      </c>
      <c r="E73" s="12">
        <f>SUMPRODUCT($K73:$AB73,$K$2:$AB$2)/SUMPRODUCT(--($K73:$AB73&lt;&gt;""),$K$2:$AB$2)</f>
        <v>2.0196277958208961</v>
      </c>
      <c r="F73" s="12">
        <f>SUMPRODUCT($K73:$O73,$K$2:$O$2)/SUMPRODUCT(--($K73:$O73&lt;&gt;""),$K$2:$O$2)</f>
        <v>2.9830049999999999</v>
      </c>
      <c r="I73">
        <f>COUNTBLANK(L73)+COUNTBLANK(N73:P73)+COUNTBLANK(W73)+COUNTBLANK(Y73)+COUNTBLANK(AB73)</f>
        <v>7</v>
      </c>
      <c r="J73">
        <f>COUNTBLANK(K73)+COUNTBLANK(M73)+COUNTBLANK(Q73:R73)+COUNTBLANK(T73)+COUNTBLANK(V73)+COUNTBLANK(AA73)</f>
        <v>3</v>
      </c>
      <c r="M73" s="5">
        <v>2.9830049999999999</v>
      </c>
      <c r="R73" s="5">
        <v>0.84993684000000003</v>
      </c>
      <c r="S73">
        <v>0.59490679999999996</v>
      </c>
      <c r="U73">
        <v>0.47873732000000002</v>
      </c>
      <c r="V73" s="5">
        <v>0.89827067000000005</v>
      </c>
      <c r="X73">
        <v>0.63244699999999998</v>
      </c>
      <c r="Z73">
        <v>0.5190536</v>
      </c>
      <c r="AA73" s="5">
        <v>0.77111459999999998</v>
      </c>
    </row>
    <row r="74" spans="1:28" x14ac:dyDescent="0.2">
      <c r="A74" t="s">
        <v>195</v>
      </c>
      <c r="B74" t="s">
        <v>29</v>
      </c>
      <c r="C74" t="s">
        <v>30</v>
      </c>
      <c r="D74">
        <v>40</v>
      </c>
      <c r="E74" s="12">
        <f>SUMPRODUCT($K74:$AB74,$K$2:$AB$2)/SUMPRODUCT(--($K74:$AB74&lt;&gt;""),$K$2:$AB$2)</f>
        <v>2.0510292859134625</v>
      </c>
      <c r="F74" s="12">
        <f>SUMPRODUCT($K74:$O74,$K$2:$O$2)/SUMPRODUCT(--($K74:$O74&lt;&gt;""),$K$2:$O$2)</f>
        <v>2.5159598624999999</v>
      </c>
      <c r="I74">
        <f>COUNTBLANK(L74)+COUNTBLANK(N74:P74)+COUNTBLANK(W74)+COUNTBLANK(Y74)+COUNTBLANK(AB74)</f>
        <v>0</v>
      </c>
      <c r="J74">
        <f>COUNTBLANK(K74)+COUNTBLANK(M74)+COUNTBLANK(Q74:R74)+COUNTBLANK(T74)+COUNTBLANK(V74)+COUNTBLANK(AA74)</f>
        <v>0</v>
      </c>
      <c r="K74" s="5">
        <v>2.5241413000000001</v>
      </c>
      <c r="L74" s="4">
        <v>2.5318510000000001</v>
      </c>
      <c r="M74" s="5">
        <v>2.5048919999999999</v>
      </c>
      <c r="N74" s="4">
        <v>2.9937954000000002</v>
      </c>
      <c r="O74" s="4">
        <v>2.0371559000000001</v>
      </c>
      <c r="P74" s="4">
        <v>0.59625349999999999</v>
      </c>
      <c r="Q74" s="5">
        <v>0.93160902999999995</v>
      </c>
      <c r="R74" s="5">
        <v>0.76493789999999995</v>
      </c>
      <c r="S74">
        <v>0.50960329999999998</v>
      </c>
      <c r="T74" s="5">
        <v>0.64231645999999998</v>
      </c>
      <c r="U74">
        <v>0.42127759999999997</v>
      </c>
      <c r="V74" s="5">
        <v>0.77557900000000002</v>
      </c>
      <c r="W74" s="4">
        <v>0.85710960000000003</v>
      </c>
      <c r="X74">
        <v>0.58414529999999998</v>
      </c>
      <c r="Y74" s="4">
        <v>0.59124180000000004</v>
      </c>
      <c r="Z74">
        <v>0.45210525000000001</v>
      </c>
      <c r="AA74" s="5">
        <v>0.69949514000000002</v>
      </c>
      <c r="AB74" s="4">
        <v>0.70541434999999997</v>
      </c>
    </row>
    <row r="75" spans="1:28" x14ac:dyDescent="0.2">
      <c r="A75" t="s">
        <v>117</v>
      </c>
      <c r="B75" t="s">
        <v>29</v>
      </c>
      <c r="C75" t="s">
        <v>30</v>
      </c>
      <c r="D75">
        <v>40</v>
      </c>
      <c r="E75" s="12">
        <f>SUMPRODUCT($K75:$AB75,$K$2:$AB$2)/SUMPRODUCT(--($K75:$AB75&lt;&gt;""),$K$2:$AB$2)</f>
        <v>2.068259169759616</v>
      </c>
      <c r="F75" s="12">
        <f>SUMPRODUCT($K75:$O75,$K$2:$O$2)/SUMPRODUCT(--($K75:$O75&lt;&gt;""),$K$2:$O$2)</f>
        <v>2.5338941624999998</v>
      </c>
      <c r="I75">
        <f>COUNTBLANK(L75)+COUNTBLANK(N75:P75)+COUNTBLANK(W75)+COUNTBLANK(Y75)+COUNTBLANK(AB75)</f>
        <v>0</v>
      </c>
      <c r="J75">
        <f>COUNTBLANK(K75)+COUNTBLANK(M75)+COUNTBLANK(Q75:R75)+COUNTBLANK(T75)+COUNTBLANK(V75)+COUNTBLANK(AA75)</f>
        <v>0</v>
      </c>
      <c r="K75" s="5">
        <v>2.4516760999999998</v>
      </c>
      <c r="L75" s="4">
        <v>2.4494669999999998</v>
      </c>
      <c r="M75" s="5">
        <v>2.4435834999999999</v>
      </c>
      <c r="N75" s="4">
        <v>3.1992430000000001</v>
      </c>
      <c r="O75" s="4">
        <v>2.0421786000000002</v>
      </c>
      <c r="P75" s="4">
        <v>0.61911919999999998</v>
      </c>
      <c r="Q75" s="5">
        <v>0.94972860000000003</v>
      </c>
      <c r="R75" s="5">
        <v>0.77767825000000002</v>
      </c>
      <c r="S75">
        <v>0.51018350000000001</v>
      </c>
      <c r="T75" s="5">
        <v>0.65406169999999997</v>
      </c>
      <c r="U75">
        <v>0.43697750000000002</v>
      </c>
      <c r="V75" s="5">
        <v>0.78535180000000004</v>
      </c>
      <c r="W75" s="4">
        <v>0.87744250000000001</v>
      </c>
      <c r="X75">
        <v>0.60201510000000003</v>
      </c>
      <c r="Y75" s="4">
        <v>0.59897524000000002</v>
      </c>
      <c r="Z75">
        <v>0.45406419999999997</v>
      </c>
      <c r="AA75" s="5">
        <v>0.71400989999999998</v>
      </c>
      <c r="AB75" s="4">
        <v>0.74799700000000002</v>
      </c>
    </row>
    <row r="76" spans="1:28" x14ac:dyDescent="0.2">
      <c r="A76" t="s">
        <v>65</v>
      </c>
      <c r="B76" t="s">
        <v>63</v>
      </c>
      <c r="C76" t="s">
        <v>64</v>
      </c>
      <c r="D76">
        <v>40</v>
      </c>
      <c r="E76" s="12">
        <f>SUMPRODUCT($K76:$AB76,$K$2:$AB$2)/SUMPRODUCT(--($K76:$AB76&lt;&gt;""),$K$2:$AB$2)</f>
        <v>2.0872351999999998</v>
      </c>
      <c r="F76" s="12">
        <f>SUMPRODUCT($K76:$O76,$K$2:$O$2)/SUMPRODUCT(--($K76:$O76&lt;&gt;""),$K$2:$O$2)</f>
        <v>2.0872351999999998</v>
      </c>
      <c r="I76">
        <f>COUNTBLANK(L76)+COUNTBLANK(N76:P76)+COUNTBLANK(W76)+COUNTBLANK(Y76)+COUNTBLANK(AB76)</f>
        <v>6</v>
      </c>
      <c r="J76">
        <f>COUNTBLANK(K76)+COUNTBLANK(M76)+COUNTBLANK(Q76:R76)+COUNTBLANK(T76)+COUNTBLANK(V76)+COUNTBLANK(AA76)</f>
        <v>7</v>
      </c>
      <c r="O76" s="4">
        <v>2.0872351999999998</v>
      </c>
    </row>
    <row r="77" spans="1:28" x14ac:dyDescent="0.2">
      <c r="A77" t="s">
        <v>95</v>
      </c>
      <c r="B77" t="s">
        <v>93</v>
      </c>
      <c r="C77" t="s">
        <v>94</v>
      </c>
      <c r="D77">
        <v>40</v>
      </c>
      <c r="E77" s="12">
        <f>SUMPRODUCT($K77:$AB77,$K$2:$AB$2)/SUMPRODUCT(--($K77:$AB77&lt;&gt;""),$K$2:$AB$2)</f>
        <v>2.1035118262980776</v>
      </c>
      <c r="F77" s="12">
        <f>SUMPRODUCT($K77:$O77,$K$2:$O$2)/SUMPRODUCT(--($K77:$O77&lt;&gt;""),$K$2:$O$2)</f>
        <v>2.5831390625000004</v>
      </c>
      <c r="I77">
        <f>COUNTBLANK(L77)+COUNTBLANK(N77:P77)+COUNTBLANK(W77)+COUNTBLANK(Y77)+COUNTBLANK(AB77)</f>
        <v>0</v>
      </c>
      <c r="J77">
        <f>COUNTBLANK(K77)+COUNTBLANK(M77)+COUNTBLANK(Q77:R77)+COUNTBLANK(T77)+COUNTBLANK(V77)+COUNTBLANK(AA77)</f>
        <v>0</v>
      </c>
      <c r="K77" s="5">
        <v>2.5292487000000001</v>
      </c>
      <c r="L77" s="4">
        <v>2.5352253999999999</v>
      </c>
      <c r="M77" s="5">
        <v>2.7323585000000001</v>
      </c>
      <c r="N77" s="4">
        <v>3.0381052</v>
      </c>
      <c r="O77" s="4">
        <v>2.0298555</v>
      </c>
      <c r="P77" s="4">
        <v>0.59871733000000005</v>
      </c>
      <c r="Q77" s="5">
        <v>0.93184160000000005</v>
      </c>
      <c r="R77" s="5">
        <v>0.77736585999999996</v>
      </c>
      <c r="S77">
        <v>0.50710699999999997</v>
      </c>
      <c r="T77" s="5">
        <v>0.65723604000000002</v>
      </c>
      <c r="U77">
        <v>0.42812050000000001</v>
      </c>
      <c r="V77" s="5">
        <v>0.77776056999999998</v>
      </c>
      <c r="W77" s="4">
        <v>0.86395670000000002</v>
      </c>
      <c r="X77">
        <v>0.59676289999999999</v>
      </c>
      <c r="Y77" s="4">
        <v>0.61717560000000005</v>
      </c>
      <c r="Z77">
        <v>0.44967859999999998</v>
      </c>
      <c r="AA77" s="5">
        <v>0.71219619999999995</v>
      </c>
      <c r="AB77" s="4">
        <v>0.72227262999999997</v>
      </c>
    </row>
    <row r="78" spans="1:28" x14ac:dyDescent="0.2">
      <c r="A78" t="s">
        <v>183</v>
      </c>
      <c r="B78" t="s">
        <v>182</v>
      </c>
      <c r="C78" t="s">
        <v>35</v>
      </c>
      <c r="D78">
        <v>40</v>
      </c>
      <c r="E78" s="12">
        <f>SUMPRODUCT($K78:$AB78,$K$2:$AB$2)/SUMPRODUCT(--($K78:$AB78&lt;&gt;""),$K$2:$AB$2)</f>
        <v>2.140735446696036</v>
      </c>
      <c r="F78" s="12">
        <f>SUMPRODUCT($K78:$O78,$K$2:$O$2)/SUMPRODUCT(--($K78:$O78&lt;&gt;""),$K$2:$O$2)</f>
        <v>2.3917614400000002</v>
      </c>
      <c r="I78">
        <f>COUNTBLANK(L78)+COUNTBLANK(N78:P78)+COUNTBLANK(W78)+COUNTBLANK(Y78)+COUNTBLANK(AB78)</f>
        <v>0</v>
      </c>
      <c r="J78">
        <f>COUNTBLANK(K78)+COUNTBLANK(M78)+COUNTBLANK(Q78:R78)+COUNTBLANK(T78)+COUNTBLANK(V78)+COUNTBLANK(AA78)</f>
        <v>7</v>
      </c>
      <c r="L78" s="4">
        <v>2.6568079999999998</v>
      </c>
      <c r="N78" s="4">
        <v>2.8064501000000002</v>
      </c>
      <c r="O78" s="4">
        <v>1.8445495000000001</v>
      </c>
      <c r="P78" s="4">
        <v>0.53158810000000001</v>
      </c>
      <c r="W78" s="4">
        <v>0.75171209999999999</v>
      </c>
      <c r="Y78" s="4">
        <v>0.52397280000000002</v>
      </c>
      <c r="AB78" s="4">
        <v>0.63691019999999998</v>
      </c>
    </row>
    <row r="79" spans="1:28" x14ac:dyDescent="0.2">
      <c r="A79" t="s">
        <v>27</v>
      </c>
      <c r="B79" t="s">
        <v>25</v>
      </c>
      <c r="C79" t="s">
        <v>26</v>
      </c>
      <c r="D79">
        <v>40</v>
      </c>
      <c r="E79" s="12">
        <f>SUMPRODUCT($K79:$AB79,$K$2:$AB$2)/SUMPRODUCT(--($K79:$AB79&lt;&gt;""),$K$2:$AB$2)</f>
        <v>2.150374387596155</v>
      </c>
      <c r="F79" s="12">
        <f>SUMPRODUCT($K79:$O79,$K$2:$O$2)/SUMPRODUCT(--($K79:$O79&lt;&gt;""),$K$2:$O$2)</f>
        <v>2.6421837749999999</v>
      </c>
      <c r="I79">
        <f>COUNTBLANK(L79)+COUNTBLANK(N79:P79)+COUNTBLANK(W79)+COUNTBLANK(Y79)+COUNTBLANK(AB79)</f>
        <v>0</v>
      </c>
      <c r="J79">
        <f>COUNTBLANK(K79)+COUNTBLANK(M79)+COUNTBLANK(Q79:R79)+COUNTBLANK(T79)+COUNTBLANK(V79)+COUNTBLANK(AA79)</f>
        <v>0</v>
      </c>
      <c r="K79" s="5">
        <v>2.5248716</v>
      </c>
      <c r="L79" s="4">
        <v>2.5311843999999999</v>
      </c>
      <c r="M79" s="5">
        <v>2.6981823</v>
      </c>
      <c r="N79" s="4">
        <v>3.2461082999999999</v>
      </c>
      <c r="O79" s="4">
        <v>2.0964165000000001</v>
      </c>
      <c r="P79" s="4">
        <v>0.62396395000000004</v>
      </c>
      <c r="Q79" s="5">
        <v>0.93630270000000004</v>
      </c>
      <c r="R79" s="5">
        <v>0.78072520000000001</v>
      </c>
      <c r="S79">
        <v>0.52624249999999995</v>
      </c>
      <c r="T79" s="5">
        <v>0.66650986999999995</v>
      </c>
      <c r="U79">
        <v>0.43496512999999998</v>
      </c>
      <c r="V79" s="5">
        <v>0.78799010000000003</v>
      </c>
      <c r="W79" s="4">
        <v>0.88760114000000001</v>
      </c>
      <c r="X79">
        <v>0.59801554999999995</v>
      </c>
      <c r="Y79" s="4">
        <v>0.60228999999999999</v>
      </c>
      <c r="Z79">
        <v>0.46434130000000001</v>
      </c>
      <c r="AA79" s="5">
        <v>0.71879053000000004</v>
      </c>
      <c r="AB79" s="4">
        <v>0.74656296</v>
      </c>
    </row>
    <row r="80" spans="1:28" x14ac:dyDescent="0.2">
      <c r="A80" t="s">
        <v>155</v>
      </c>
      <c r="B80" t="s">
        <v>154</v>
      </c>
      <c r="C80" t="s">
        <v>41</v>
      </c>
      <c r="D80">
        <v>40</v>
      </c>
      <c r="E80" s="12">
        <f>SUMPRODUCT($K80:$AB80,$K$2:$AB$2)/SUMPRODUCT(--($K80:$AB80&lt;&gt;""),$K$2:$AB$2)</f>
        <v>2.1574479716417918</v>
      </c>
      <c r="F80" s="12">
        <f>SUMPRODUCT($K80:$O80,$K$2:$O$2)/SUMPRODUCT(--($K80:$O80&lt;&gt;""),$K$2:$O$2)</f>
        <v>3.2360918999999999</v>
      </c>
      <c r="I80">
        <f>COUNTBLANK(L80)+COUNTBLANK(N80:P80)+COUNTBLANK(W80)+COUNTBLANK(Y80)+COUNTBLANK(AB80)</f>
        <v>3</v>
      </c>
      <c r="J80">
        <f>COUNTBLANK(K80)+COUNTBLANK(M80)+COUNTBLANK(Q80:R80)+COUNTBLANK(T80)+COUNTBLANK(V80)+COUNTBLANK(AA80)</f>
        <v>7</v>
      </c>
      <c r="N80" s="4">
        <v>3.2360918999999999</v>
      </c>
      <c r="P80" s="4">
        <v>0.62246084000000002</v>
      </c>
      <c r="S80">
        <v>0.60800916000000005</v>
      </c>
      <c r="U80">
        <v>0.48614309999999999</v>
      </c>
      <c r="W80" s="4">
        <v>0.89907130000000002</v>
      </c>
      <c r="X80">
        <v>0.66230889999999998</v>
      </c>
      <c r="Z80">
        <v>0.54527729999999996</v>
      </c>
      <c r="AB80" s="4">
        <v>0.76208690000000001</v>
      </c>
    </row>
    <row r="81" spans="1:28" x14ac:dyDescent="0.2">
      <c r="A81" t="s">
        <v>135</v>
      </c>
      <c r="B81" t="s">
        <v>29</v>
      </c>
      <c r="C81" t="s">
        <v>94</v>
      </c>
      <c r="D81">
        <v>40</v>
      </c>
      <c r="E81" s="12">
        <f>SUMPRODUCT($K81:$AB81,$K$2:$AB$2)/SUMPRODUCT(--($K81:$AB81&lt;&gt;""),$K$2:$AB$2)</f>
        <v>2.1618800299519236</v>
      </c>
      <c r="F81" s="12">
        <f>SUMPRODUCT($K81:$O81,$K$2:$O$2)/SUMPRODUCT(--($K81:$O81&lt;&gt;""),$K$2:$O$2)</f>
        <v>2.6594526124999995</v>
      </c>
      <c r="I81">
        <f>COUNTBLANK(L81)+COUNTBLANK(N81:P81)+COUNTBLANK(W81)+COUNTBLANK(Y81)+COUNTBLANK(AB81)</f>
        <v>0</v>
      </c>
      <c r="J81">
        <f>COUNTBLANK(K81)+COUNTBLANK(M81)+COUNTBLANK(Q81:R81)+COUNTBLANK(T81)+COUNTBLANK(V81)+COUNTBLANK(AA81)</f>
        <v>0</v>
      </c>
      <c r="K81" s="5">
        <v>2.7203227999999999</v>
      </c>
      <c r="L81" s="4">
        <v>2.7212567000000001</v>
      </c>
      <c r="M81" s="5">
        <v>2.6610763</v>
      </c>
      <c r="N81" s="4">
        <v>3.1471239999999998</v>
      </c>
      <c r="O81" s="4">
        <v>2.1088203999999999</v>
      </c>
      <c r="P81" s="4">
        <v>0.62619000000000002</v>
      </c>
      <c r="Q81" s="5">
        <v>0.95531809999999995</v>
      </c>
      <c r="R81" s="5">
        <v>0.76558079999999995</v>
      </c>
      <c r="S81">
        <v>0.54046850000000002</v>
      </c>
      <c r="T81" s="5">
        <v>0.65548779999999995</v>
      </c>
      <c r="U81">
        <v>0.44015175000000001</v>
      </c>
      <c r="V81" s="5">
        <v>0.79156994999999997</v>
      </c>
      <c r="W81" s="4">
        <v>0.84086260000000002</v>
      </c>
      <c r="X81">
        <v>0.57652680000000001</v>
      </c>
      <c r="Y81" s="4">
        <v>0.60170937000000002</v>
      </c>
      <c r="Z81">
        <v>0.46476869999999998</v>
      </c>
      <c r="AA81" s="5">
        <v>0.70537240000000001</v>
      </c>
      <c r="AB81" s="4">
        <v>0.7351029</v>
      </c>
    </row>
    <row r="82" spans="1:28" x14ac:dyDescent="0.2">
      <c r="A82" t="s">
        <v>128</v>
      </c>
      <c r="B82" t="s">
        <v>38</v>
      </c>
      <c r="C82" t="s">
        <v>39</v>
      </c>
      <c r="D82">
        <v>40</v>
      </c>
      <c r="E82" s="12">
        <f>SUMPRODUCT($K82:$AB82,$K$2:$AB$2)/SUMPRODUCT(--($K82:$AB82&lt;&gt;""),$K$2:$AB$2)</f>
        <v>2.1733588708370046</v>
      </c>
      <c r="F82" s="12">
        <f>SUMPRODUCT($K82:$O82,$K$2:$O$2)/SUMPRODUCT(--($K82:$O82&lt;&gt;""),$K$2:$O$2)</f>
        <v>2.4222233599999998</v>
      </c>
      <c r="I82">
        <f>COUNTBLANK(L82)+COUNTBLANK(N82:P82)+COUNTBLANK(W82)+COUNTBLANK(Y82)+COUNTBLANK(AB82)</f>
        <v>0</v>
      </c>
      <c r="J82">
        <f>COUNTBLANK(K82)+COUNTBLANK(M82)+COUNTBLANK(Q82:R82)+COUNTBLANK(T82)+COUNTBLANK(V82)+COUNTBLANK(AA82)</f>
        <v>7</v>
      </c>
      <c r="L82" s="4">
        <v>2.2933661999999999</v>
      </c>
      <c r="N82" s="4">
        <v>2.9727429999999999</v>
      </c>
      <c r="O82" s="4">
        <v>1.9361322999999999</v>
      </c>
      <c r="P82" s="4">
        <v>0.57158390000000003</v>
      </c>
      <c r="W82" s="4">
        <v>0.80908996</v>
      </c>
      <c r="Y82" s="4">
        <v>0.56185770000000002</v>
      </c>
      <c r="AB82" s="4">
        <v>0.684832</v>
      </c>
    </row>
    <row r="83" spans="1:28" x14ac:dyDescent="0.2">
      <c r="A83" t="s">
        <v>98</v>
      </c>
      <c r="B83" t="s">
        <v>97</v>
      </c>
      <c r="C83" t="s">
        <v>68</v>
      </c>
      <c r="D83">
        <v>40</v>
      </c>
      <c r="E83" s="12">
        <f>SUMPRODUCT($K83:$AB83,$K$2:$AB$2)/SUMPRODUCT(--($K83:$AB83&lt;&gt;""),$K$2:$AB$2)</f>
        <v>2.1818526558730165</v>
      </c>
      <c r="F83" s="12">
        <f>SUMPRODUCT($K83:$O83,$K$2:$O$2)/SUMPRODUCT(--($K83:$O83&lt;&gt;""),$K$2:$O$2)</f>
        <v>2.976715</v>
      </c>
      <c r="I83">
        <f>COUNTBLANK(L83)+COUNTBLANK(N83:P83)+COUNTBLANK(W83)+COUNTBLANK(Y83)+COUNTBLANK(AB83)</f>
        <v>7</v>
      </c>
      <c r="J83">
        <f>COUNTBLANK(K83)+COUNTBLANK(M83)+COUNTBLANK(Q83:R83)+COUNTBLANK(T83)+COUNTBLANK(V83)+COUNTBLANK(AA83)</f>
        <v>3</v>
      </c>
      <c r="K83" s="5">
        <v>2.976715</v>
      </c>
      <c r="Q83" s="5">
        <v>0.96374183999999996</v>
      </c>
      <c r="V83" s="5">
        <v>0.91890059999999996</v>
      </c>
      <c r="AA83" s="5">
        <v>0.78796160000000004</v>
      </c>
    </row>
    <row r="84" spans="1:28" x14ac:dyDescent="0.2">
      <c r="A84" t="s">
        <v>160</v>
      </c>
      <c r="B84" t="s">
        <v>88</v>
      </c>
      <c r="C84" t="s">
        <v>48</v>
      </c>
      <c r="D84">
        <v>40</v>
      </c>
      <c r="E84" s="12">
        <f>SUMPRODUCT($K84:$AB84,$K$2:$AB$2)/SUMPRODUCT(--($K84:$AB84&lt;&gt;""),$K$2:$AB$2)</f>
        <v>2.1940827299421977</v>
      </c>
      <c r="F84" s="12">
        <f>SUMPRODUCT($K84:$O84,$K$2:$O$2)/SUMPRODUCT(--($K84:$O84&lt;&gt;""),$K$2:$O$2)</f>
        <v>2.9128535333333336</v>
      </c>
      <c r="I84">
        <f>COUNTBLANK(L84)+COUNTBLANK(N84:P84)+COUNTBLANK(W84)+COUNTBLANK(Y84)+COUNTBLANK(AB84)</f>
        <v>6</v>
      </c>
      <c r="J84">
        <f>COUNTBLANK(K84)+COUNTBLANK(M84)+COUNTBLANK(Q84:R84)+COUNTBLANK(T84)+COUNTBLANK(V84)+COUNTBLANK(AA84)</f>
        <v>3</v>
      </c>
      <c r="K84" s="5">
        <v>2.852878</v>
      </c>
      <c r="M84" s="5">
        <v>2.9428413</v>
      </c>
      <c r="R84" s="5">
        <v>0.87842120000000001</v>
      </c>
      <c r="S84">
        <v>0.59996855000000004</v>
      </c>
      <c r="U84">
        <v>0.48588525999999999</v>
      </c>
      <c r="V84" s="5">
        <v>0.89259239999999995</v>
      </c>
      <c r="X84">
        <v>0.6705508</v>
      </c>
      <c r="Z84">
        <v>0.51776429999999996</v>
      </c>
      <c r="AB84" s="4">
        <v>0.80137360000000002</v>
      </c>
    </row>
    <row r="85" spans="1:28" x14ac:dyDescent="0.2">
      <c r="A85" t="s">
        <v>176</v>
      </c>
      <c r="B85" t="s">
        <v>97</v>
      </c>
      <c r="C85" t="s">
        <v>68</v>
      </c>
      <c r="D85">
        <v>40</v>
      </c>
      <c r="E85" s="12">
        <f>SUMPRODUCT($K85:$AB85,$K$2:$AB$2)/SUMPRODUCT(--($K85:$AB85&lt;&gt;""),$K$2:$AB$2)</f>
        <v>2.213053622292994</v>
      </c>
      <c r="F85" s="12">
        <f>SUMPRODUCT($K85:$O85,$K$2:$O$2)/SUMPRODUCT(--($K85:$O85&lt;&gt;""),$K$2:$O$2)</f>
        <v>2.7115910999999997</v>
      </c>
      <c r="I85">
        <f>COUNTBLANK(L85)+COUNTBLANK(N85:P85)+COUNTBLANK(W85)+COUNTBLANK(Y85)+COUNTBLANK(AB85)</f>
        <v>7</v>
      </c>
      <c r="J85">
        <f>COUNTBLANK(K85)+COUNTBLANK(M85)+COUNTBLANK(Q85:R85)+COUNTBLANK(T85)+COUNTBLANK(V85)+COUNTBLANK(AA85)</f>
        <v>0</v>
      </c>
      <c r="K85" s="5">
        <v>2.5234584999999998</v>
      </c>
      <c r="M85" s="5">
        <v>2.8056573999999999</v>
      </c>
      <c r="Q85" s="5">
        <v>0.82520119999999997</v>
      </c>
      <c r="R85" s="5">
        <v>0.79152160000000005</v>
      </c>
      <c r="T85" s="5">
        <v>0.69243944000000002</v>
      </c>
      <c r="V85" s="5">
        <v>0.79935193000000004</v>
      </c>
      <c r="AA85" s="5">
        <v>0.66564332999999998</v>
      </c>
    </row>
    <row r="86" spans="1:28" x14ac:dyDescent="0.2">
      <c r="A86" t="s">
        <v>109</v>
      </c>
      <c r="B86" t="s">
        <v>107</v>
      </c>
      <c r="C86" t="s">
        <v>108</v>
      </c>
      <c r="D86">
        <v>40</v>
      </c>
      <c r="E86" s="12">
        <f>SUMPRODUCT($K86:$AB86,$K$2:$AB$2)/SUMPRODUCT(--($K86:$AB86&lt;&gt;""),$K$2:$AB$2)</f>
        <v>2.2378971937127385</v>
      </c>
      <c r="F86" s="12">
        <f>SUMPRODUCT($K86:$O86,$K$2:$O$2)/SUMPRODUCT(--($K86:$O86&lt;&gt;""),$K$2:$O$2)</f>
        <v>2.7801612000000007</v>
      </c>
      <c r="I86">
        <f>COUNTBLANK(L86)+COUNTBLANK(N86:P86)+COUNTBLANK(W86)+COUNTBLANK(Y86)+COUNTBLANK(AB86)</f>
        <v>2</v>
      </c>
      <c r="J86">
        <f>COUNTBLANK(K86)+COUNTBLANK(M86)+COUNTBLANK(Q86:R86)+COUNTBLANK(T86)+COUNTBLANK(V86)+COUNTBLANK(AA86)</f>
        <v>0</v>
      </c>
      <c r="K86" s="5">
        <v>2.9234772000000002</v>
      </c>
      <c r="M86" s="5">
        <v>2.8733933</v>
      </c>
      <c r="N86" s="4">
        <v>3.3054100000000002</v>
      </c>
      <c r="O86" s="4">
        <v>2.0900223000000002</v>
      </c>
      <c r="P86" s="4">
        <v>0.62377757</v>
      </c>
      <c r="Q86" s="5">
        <v>0.96738159999999995</v>
      </c>
      <c r="R86" s="5">
        <v>0.81788309999999997</v>
      </c>
      <c r="S86">
        <v>0.54817134000000001</v>
      </c>
      <c r="T86" s="5">
        <v>0.70467113999999997</v>
      </c>
      <c r="U86">
        <v>0.46081907</v>
      </c>
      <c r="V86" s="5">
        <v>0.82489042999999995</v>
      </c>
      <c r="W86" s="4">
        <v>0.87208503000000004</v>
      </c>
      <c r="X86">
        <v>0.59855230000000004</v>
      </c>
      <c r="Z86">
        <v>0.45866013</v>
      </c>
      <c r="AA86" s="5">
        <v>0.69709120000000002</v>
      </c>
      <c r="AB86" s="4">
        <v>0.77602420000000005</v>
      </c>
    </row>
    <row r="87" spans="1:28" x14ac:dyDescent="0.2">
      <c r="A87" t="s">
        <v>115</v>
      </c>
      <c r="B87" t="s">
        <v>75</v>
      </c>
      <c r="C87" t="s">
        <v>114</v>
      </c>
      <c r="D87">
        <v>40</v>
      </c>
      <c r="E87" s="12">
        <f>SUMPRODUCT($K87:$AB87,$K$2:$AB$2)/SUMPRODUCT(--($K87:$AB87&lt;&gt;""),$K$2:$AB$2)</f>
        <v>2.2418761666666667</v>
      </c>
      <c r="F87" s="12">
        <f>SUMPRODUCT($K87:$O87,$K$2:$O$2)/SUMPRODUCT(--($K87:$O87&lt;&gt;""),$K$2:$O$2)</f>
        <v>2.2418761666666667</v>
      </c>
      <c r="I87">
        <f>COUNTBLANK(L87)+COUNTBLANK(N87:P87)+COUNTBLANK(W87)+COUNTBLANK(Y87)+COUNTBLANK(AB87)</f>
        <v>5</v>
      </c>
      <c r="J87">
        <f>COUNTBLANK(K87)+COUNTBLANK(M87)+COUNTBLANK(Q87:R87)+COUNTBLANK(T87)+COUNTBLANK(V87)+COUNTBLANK(AA87)</f>
        <v>7</v>
      </c>
      <c r="L87" s="4">
        <v>2.7398530999999999</v>
      </c>
      <c r="O87" s="4">
        <v>1.9928877</v>
      </c>
    </row>
    <row r="88" spans="1:28" x14ac:dyDescent="0.2">
      <c r="A88" t="s">
        <v>180</v>
      </c>
      <c r="B88" t="s">
        <v>32</v>
      </c>
      <c r="C88" t="s">
        <v>35</v>
      </c>
      <c r="D88">
        <v>40</v>
      </c>
      <c r="E88" s="12">
        <f>SUMPRODUCT($K88:$AB88,$K$2:$AB$2)/SUMPRODUCT(--($K88:$AB88&lt;&gt;""),$K$2:$AB$2)</f>
        <v>2.2420539016740091</v>
      </c>
      <c r="F88" s="12">
        <f>SUMPRODUCT($K88:$O88,$K$2:$O$2)/SUMPRODUCT(--($K88:$O88&lt;&gt;""),$K$2:$O$2)</f>
        <v>2.5012610400000002</v>
      </c>
      <c r="I88">
        <f>COUNTBLANK(L88)+COUNTBLANK(N88:P88)+COUNTBLANK(W88)+COUNTBLANK(Y88)+COUNTBLANK(AB88)</f>
        <v>0</v>
      </c>
      <c r="J88">
        <f>COUNTBLANK(K88)+COUNTBLANK(M88)+COUNTBLANK(Q88:R88)+COUNTBLANK(T88)+COUNTBLANK(V88)+COUNTBLANK(AA88)</f>
        <v>7</v>
      </c>
      <c r="L88" s="4">
        <v>2.5859719999999999</v>
      </c>
      <c r="N88" s="4">
        <v>2.9937860000000001</v>
      </c>
      <c r="O88" s="4">
        <v>1.9663805999999999</v>
      </c>
      <c r="P88" s="4">
        <v>0.56128290000000003</v>
      </c>
      <c r="W88" s="4">
        <v>0.83182453999999995</v>
      </c>
      <c r="Y88" s="4">
        <v>0.56625389999999998</v>
      </c>
      <c r="AB88" s="4">
        <v>0.69068026999999999</v>
      </c>
    </row>
    <row r="89" spans="1:28" x14ac:dyDescent="0.2">
      <c r="A89" t="s">
        <v>174</v>
      </c>
      <c r="B89" t="s">
        <v>25</v>
      </c>
      <c r="C89" t="s">
        <v>61</v>
      </c>
      <c r="D89">
        <v>40</v>
      </c>
      <c r="E89" s="12">
        <f>SUMPRODUCT($K89:$AB89,$K$2:$AB$2)/SUMPRODUCT(--($K89:$AB89&lt;&gt;""),$K$2:$AB$2)</f>
        <v>2.2448538208484856</v>
      </c>
      <c r="F89" s="12">
        <f>SUMPRODUCT($K89:$O89,$K$2:$O$2)/SUMPRODUCT(--($K89:$O89&lt;&gt;""),$K$2:$O$2)</f>
        <v>2.8809868666666665</v>
      </c>
      <c r="I89">
        <f>COUNTBLANK(L89)+COUNTBLANK(N89:P89)+COUNTBLANK(W89)+COUNTBLANK(Y89)+COUNTBLANK(AB89)</f>
        <v>7</v>
      </c>
      <c r="J89">
        <f>COUNTBLANK(K89)+COUNTBLANK(M89)+COUNTBLANK(Q89:R89)+COUNTBLANK(T89)+COUNTBLANK(V89)+COUNTBLANK(AA89)</f>
        <v>3</v>
      </c>
      <c r="K89" s="5">
        <v>3.02237</v>
      </c>
      <c r="M89" s="5">
        <v>2.8102952999999999</v>
      </c>
      <c r="R89" s="5">
        <v>0.89729345000000005</v>
      </c>
      <c r="S89">
        <v>0.62827759999999999</v>
      </c>
      <c r="U89">
        <v>0.50691986</v>
      </c>
      <c r="V89" s="5">
        <v>0.92950063999999999</v>
      </c>
      <c r="X89">
        <v>0.67904352999999995</v>
      </c>
      <c r="Z89">
        <v>0.52464204999999997</v>
      </c>
    </row>
    <row r="90" spans="1:28" x14ac:dyDescent="0.2">
      <c r="A90" t="s">
        <v>49</v>
      </c>
      <c r="B90" t="s">
        <v>47</v>
      </c>
      <c r="C90" t="s">
        <v>48</v>
      </c>
      <c r="D90">
        <v>40</v>
      </c>
      <c r="E90" s="12">
        <f>SUMPRODUCT($K90:$AB90,$K$2:$AB$2)/SUMPRODUCT(--($K90:$AB90&lt;&gt;""),$K$2:$AB$2)</f>
        <v>2.248578285454546</v>
      </c>
      <c r="F90" s="12">
        <f>SUMPRODUCT($K90:$O90,$K$2:$O$2)/SUMPRODUCT(--($K90:$O90&lt;&gt;""),$K$2:$O$2)</f>
        <v>2.8946603</v>
      </c>
      <c r="I90">
        <f>COUNTBLANK(L90)+COUNTBLANK(N90:P90)+COUNTBLANK(W90)+COUNTBLANK(Y90)+COUNTBLANK(AB90)</f>
        <v>7</v>
      </c>
      <c r="J90">
        <f>COUNTBLANK(K90)+COUNTBLANK(M90)+COUNTBLANK(Q90:R90)+COUNTBLANK(T90)+COUNTBLANK(V90)+COUNTBLANK(AA90)</f>
        <v>3</v>
      </c>
      <c r="K90" s="5">
        <v>2.8412668999999999</v>
      </c>
      <c r="M90" s="5">
        <v>2.921357</v>
      </c>
      <c r="R90" s="5">
        <v>0.8705463</v>
      </c>
      <c r="S90">
        <v>0.59175759999999999</v>
      </c>
      <c r="U90">
        <v>0.48271882999999999</v>
      </c>
      <c r="V90" s="5">
        <v>0.90149283000000002</v>
      </c>
      <c r="X90">
        <v>0.67738443999999998</v>
      </c>
      <c r="Z90">
        <v>0.51862025</v>
      </c>
    </row>
    <row r="91" spans="1:28" x14ac:dyDescent="0.2">
      <c r="A91" t="s">
        <v>31</v>
      </c>
      <c r="B91" t="s">
        <v>29</v>
      </c>
      <c r="C91" t="s">
        <v>30</v>
      </c>
      <c r="D91">
        <v>40</v>
      </c>
      <c r="E91" s="12">
        <f>SUMPRODUCT($K91:$AB91,$K$2:$AB$2)/SUMPRODUCT(--($K91:$AB91&lt;&gt;""),$K$2:$AB$2)</f>
        <v>2.2522700076363646</v>
      </c>
      <c r="F91" s="12">
        <f>SUMPRODUCT($K91:$O91,$K$2:$O$2)/SUMPRODUCT(--($K91:$O91&lt;&gt;""),$K$2:$O$2)</f>
        <v>2.9374497000000002</v>
      </c>
      <c r="I91">
        <f>COUNTBLANK(L91)+COUNTBLANK(N91:P91)+COUNTBLANK(W91)+COUNTBLANK(Y91)+COUNTBLANK(AB91)</f>
        <v>7</v>
      </c>
      <c r="J91">
        <f>COUNTBLANK(K91)+COUNTBLANK(M91)+COUNTBLANK(Q91:R91)+COUNTBLANK(T91)+COUNTBLANK(V91)+COUNTBLANK(AA91)</f>
        <v>6</v>
      </c>
      <c r="M91" s="5">
        <v>2.9374497000000002</v>
      </c>
      <c r="S91">
        <v>0.63095259999999997</v>
      </c>
      <c r="U91">
        <v>0.50157580000000002</v>
      </c>
      <c r="X91">
        <v>0.65548395999999998</v>
      </c>
      <c r="Z91">
        <v>0.54056567</v>
      </c>
    </row>
    <row r="92" spans="1:28" x14ac:dyDescent="0.2">
      <c r="A92" t="s">
        <v>55</v>
      </c>
      <c r="B92" t="s">
        <v>53</v>
      </c>
      <c r="C92" t="s">
        <v>54</v>
      </c>
      <c r="D92">
        <v>40</v>
      </c>
      <c r="E92" s="12">
        <f>SUMPRODUCT($K92:$AB92,$K$2:$AB$2)/SUMPRODUCT(--($K92:$AB92&lt;&gt;""),$K$2:$AB$2)</f>
        <v>2.2532156895833344</v>
      </c>
      <c r="F92" s="12">
        <f>SUMPRODUCT($K92:$O92,$K$2:$O$2)/SUMPRODUCT(--($K92:$O92&lt;&gt;""),$K$2:$O$2)</f>
        <v>2.5970947500000001</v>
      </c>
      <c r="I92">
        <f>COUNTBLANK(L92)+COUNTBLANK(N92:P92)+COUNTBLANK(W92)+COUNTBLANK(Y92)+COUNTBLANK(AB92)</f>
        <v>0</v>
      </c>
      <c r="J92">
        <f>COUNTBLANK(K92)+COUNTBLANK(M92)+COUNTBLANK(Q92:R92)+COUNTBLANK(T92)+COUNTBLANK(V92)+COUNTBLANK(AA92)</f>
        <v>0</v>
      </c>
      <c r="K92" s="5">
        <v>2.5738865999999998</v>
      </c>
      <c r="L92" s="4">
        <v>2.8454207999999999</v>
      </c>
      <c r="M92" s="5">
        <v>2.4937746999999999</v>
      </c>
      <c r="N92" s="4">
        <v>3.3581731000000001</v>
      </c>
      <c r="O92" s="4">
        <v>1.8267774999999999</v>
      </c>
      <c r="P92" s="4">
        <v>0.65482116000000001</v>
      </c>
      <c r="Q92" s="5">
        <v>0.99458986999999999</v>
      </c>
      <c r="R92" s="5">
        <v>0.77800349999999996</v>
      </c>
      <c r="T92" s="5">
        <v>0.66715102999999998</v>
      </c>
      <c r="V92" s="5">
        <v>0.79762109999999997</v>
      </c>
      <c r="W92" s="4">
        <v>0.88041203999999995</v>
      </c>
      <c r="Y92" s="4">
        <v>0.61829232999999995</v>
      </c>
      <c r="AA92" s="5">
        <v>0.70481645999999998</v>
      </c>
      <c r="AB92" s="4">
        <v>0.77195035999999995</v>
      </c>
    </row>
    <row r="93" spans="1:28" x14ac:dyDescent="0.2">
      <c r="A93" t="s">
        <v>102</v>
      </c>
      <c r="B93" t="s">
        <v>88</v>
      </c>
      <c r="C93" t="s">
        <v>72</v>
      </c>
      <c r="D93">
        <v>40</v>
      </c>
      <c r="E93" s="12">
        <f>SUMPRODUCT($K93:$AB93,$K$2:$AB$2)/SUMPRODUCT(--($K93:$AB93&lt;&gt;""),$K$2:$AB$2)</f>
        <v>2.2915184854545467</v>
      </c>
      <c r="F93" s="12">
        <f>SUMPRODUCT($K93:$O93,$K$2:$O$2)/SUMPRODUCT(--($K93:$O93&lt;&gt;""),$K$2:$O$2)</f>
        <v>2.950911566666667</v>
      </c>
      <c r="I93">
        <f>COUNTBLANK(L93)+COUNTBLANK(N93:P93)+COUNTBLANK(W93)+COUNTBLANK(Y93)+COUNTBLANK(AB93)</f>
        <v>7</v>
      </c>
      <c r="J93">
        <f>COUNTBLANK(K93)+COUNTBLANK(M93)+COUNTBLANK(Q93:R93)+COUNTBLANK(T93)+COUNTBLANK(V93)+COUNTBLANK(AA93)</f>
        <v>3</v>
      </c>
      <c r="K93" s="5">
        <v>2.9997861000000001</v>
      </c>
      <c r="M93" s="5">
        <v>2.9264743000000002</v>
      </c>
      <c r="R93" s="5">
        <v>0.86388474999999998</v>
      </c>
      <c r="S93">
        <v>0.60574835999999999</v>
      </c>
      <c r="U93">
        <v>0.50379293999999997</v>
      </c>
      <c r="V93" s="5">
        <v>0.92491089999999998</v>
      </c>
      <c r="X93">
        <v>0.67866415000000002</v>
      </c>
      <c r="Z93">
        <v>0.52848600000000001</v>
      </c>
    </row>
    <row r="94" spans="1:28" x14ac:dyDescent="0.2">
      <c r="A94" t="s">
        <v>36</v>
      </c>
      <c r="B94" t="s">
        <v>32</v>
      </c>
      <c r="C94" t="s">
        <v>35</v>
      </c>
      <c r="D94">
        <v>40</v>
      </c>
      <c r="E94" s="12">
        <f>SUMPRODUCT($K94:$AB94,$K$2:$AB$2)/SUMPRODUCT(--($K94:$AB94&lt;&gt;""),$K$2:$AB$2)</f>
        <v>2.3185442359471367</v>
      </c>
      <c r="F94" s="12">
        <f>SUMPRODUCT($K94:$O94,$K$2:$O$2)/SUMPRODUCT(--($K94:$O94&lt;&gt;""),$K$2:$O$2)</f>
        <v>2.5834519600000001</v>
      </c>
      <c r="I94">
        <f>COUNTBLANK(L94)+COUNTBLANK(N94:P94)+COUNTBLANK(W94)+COUNTBLANK(Y94)+COUNTBLANK(AB94)</f>
        <v>0</v>
      </c>
      <c r="J94">
        <f>COUNTBLANK(K94)+COUNTBLANK(M94)+COUNTBLANK(Q94:R94)+COUNTBLANK(T94)+COUNTBLANK(V94)+COUNTBLANK(AA94)</f>
        <v>7</v>
      </c>
      <c r="L94" s="4">
        <v>2.5908484000000001</v>
      </c>
      <c r="N94" s="4">
        <v>3.0785437</v>
      </c>
      <c r="O94" s="4">
        <v>2.0846619999999998</v>
      </c>
      <c r="P94" s="4">
        <v>0.60380197000000002</v>
      </c>
      <c r="W94" s="4">
        <v>0.89055039999999996</v>
      </c>
      <c r="Y94" s="4">
        <v>0.5883408</v>
      </c>
      <c r="AB94" s="4">
        <v>0.73435799999999996</v>
      </c>
    </row>
    <row r="95" spans="1:28" x14ac:dyDescent="0.2">
      <c r="A95" t="s">
        <v>158</v>
      </c>
      <c r="B95" t="s">
        <v>93</v>
      </c>
      <c r="C95" t="s">
        <v>157</v>
      </c>
      <c r="D95">
        <v>40</v>
      </c>
      <c r="E95" s="12">
        <f>SUMPRODUCT($K95:$AB95,$K$2:$AB$2)/SUMPRODUCT(--($K95:$AB95&lt;&gt;""),$K$2:$AB$2)</f>
        <v>2.3454412254385972</v>
      </c>
      <c r="F95" s="12">
        <f>SUMPRODUCT($K95:$O95,$K$2:$O$2)/SUMPRODUCT(--($K95:$O95&lt;&gt;""),$K$2:$O$2)</f>
        <v>3.1042362499999996</v>
      </c>
      <c r="I95">
        <f>COUNTBLANK(L95)+COUNTBLANK(N95:P95)+COUNTBLANK(W95)+COUNTBLANK(Y95)+COUNTBLANK(AB95)</f>
        <v>5</v>
      </c>
      <c r="J95">
        <f>COUNTBLANK(K95)+COUNTBLANK(M95)+COUNTBLANK(Q95:R95)+COUNTBLANK(T95)+COUNTBLANK(V95)+COUNTBLANK(AA95)</f>
        <v>2</v>
      </c>
      <c r="M95" s="5">
        <v>2.8841106999999999</v>
      </c>
      <c r="N95" s="4">
        <v>3.3243618000000001</v>
      </c>
      <c r="R95" s="5">
        <v>0.88163084000000003</v>
      </c>
      <c r="S95">
        <v>0.57709699999999997</v>
      </c>
      <c r="T95" s="5">
        <v>0.71812737000000004</v>
      </c>
      <c r="U95">
        <v>0.47484310000000002</v>
      </c>
      <c r="V95" s="5">
        <v>0.88646009999999997</v>
      </c>
      <c r="W95" s="4">
        <v>0.91218113999999995</v>
      </c>
      <c r="X95">
        <v>0.61054390000000003</v>
      </c>
      <c r="Z95">
        <v>0.51476460000000002</v>
      </c>
      <c r="AA95" s="5">
        <v>0.73682000000000003</v>
      </c>
    </row>
    <row r="96" spans="1:28" x14ac:dyDescent="0.2">
      <c r="A96" t="s">
        <v>185</v>
      </c>
      <c r="B96" t="s">
        <v>38</v>
      </c>
      <c r="C96" t="s">
        <v>23</v>
      </c>
      <c r="D96">
        <v>40</v>
      </c>
      <c r="E96" s="12">
        <f>SUMPRODUCT($K96:$AB96,$K$2:$AB$2)/SUMPRODUCT(--($K96:$AB96&lt;&gt;""),$K$2:$AB$2)</f>
        <v>2.35638045106383</v>
      </c>
      <c r="F96" s="12">
        <f>SUMPRODUCT($K96:$O96,$K$2:$O$2)/SUMPRODUCT(--($K96:$O96&lt;&gt;""),$K$2:$O$2)</f>
        <v>2.6511423999999999</v>
      </c>
      <c r="I96">
        <f>COUNTBLANK(L96)+COUNTBLANK(N96:P96)+COUNTBLANK(W96)+COUNTBLANK(Y96)+COUNTBLANK(AB96)</f>
        <v>5</v>
      </c>
      <c r="J96">
        <f>COUNTBLANK(K96)+COUNTBLANK(M96)+COUNTBLANK(Q96:R96)+COUNTBLANK(T96)+COUNTBLANK(V96)+COUNTBLANK(AA96)</f>
        <v>7</v>
      </c>
      <c r="L96" s="4">
        <v>2.6511423999999999</v>
      </c>
      <c r="W96" s="4">
        <v>0.91941594999999998</v>
      </c>
    </row>
    <row r="97" spans="1:28" x14ac:dyDescent="0.2">
      <c r="A97" t="s">
        <v>143</v>
      </c>
      <c r="B97" t="s">
        <v>125</v>
      </c>
      <c r="C97" t="s">
        <v>142</v>
      </c>
      <c r="D97">
        <v>40</v>
      </c>
      <c r="E97" s="12">
        <f>SUMPRODUCT($K97:$AB97,$K$2:$AB$2)/SUMPRODUCT(--($K97:$AB97&lt;&gt;""),$K$2:$AB$2)</f>
        <v>2.3631821823938228</v>
      </c>
      <c r="F97" s="12">
        <f>SUMPRODUCT($K97:$O97,$K$2:$O$2)/SUMPRODUCT(--($K97:$O97&lt;&gt;""),$K$2:$O$2)</f>
        <v>2.8998894799999997</v>
      </c>
      <c r="I97">
        <f>COUNTBLANK(L97)+COUNTBLANK(N97:P97)+COUNTBLANK(W97)+COUNTBLANK(Y97)+COUNTBLANK(AB97)</f>
        <v>3</v>
      </c>
      <c r="J97">
        <f>COUNTBLANK(K97)+COUNTBLANK(M97)+COUNTBLANK(Q97:R97)+COUNTBLANK(T97)+COUNTBLANK(V97)+COUNTBLANK(AA97)</f>
        <v>0</v>
      </c>
      <c r="K97" s="5">
        <v>2.4175230000000001</v>
      </c>
      <c r="M97" s="5">
        <v>2.682445</v>
      </c>
      <c r="N97" s="4">
        <v>3.3585172000000001</v>
      </c>
      <c r="P97" s="4">
        <v>0.6475206</v>
      </c>
      <c r="Q97" s="5">
        <v>0.83892160000000005</v>
      </c>
      <c r="R97" s="5">
        <v>0.72826789999999997</v>
      </c>
      <c r="T97" s="5">
        <v>0.62222814999999998</v>
      </c>
      <c r="V97" s="5">
        <v>0.72715379999999996</v>
      </c>
      <c r="W97" s="4">
        <v>0.87942182999999996</v>
      </c>
      <c r="AA97" s="5">
        <v>0.60079919999999998</v>
      </c>
      <c r="AB97" s="4">
        <v>0.77890400000000004</v>
      </c>
    </row>
    <row r="98" spans="1:28" x14ac:dyDescent="0.2">
      <c r="A98" t="s">
        <v>79</v>
      </c>
      <c r="B98" t="s">
        <v>78</v>
      </c>
      <c r="C98" t="s">
        <v>48</v>
      </c>
      <c r="D98">
        <v>40</v>
      </c>
      <c r="E98" s="12">
        <f>SUMPRODUCT($K98:$AB98,$K$2:$AB$2)/SUMPRODUCT(--($K98:$AB98&lt;&gt;""),$K$2:$AB$2)</f>
        <v>2.3636848147959193</v>
      </c>
      <c r="F98" s="12">
        <f>SUMPRODUCT($K98:$O98,$K$2:$O$2)/SUMPRODUCT(--($K98:$O98&lt;&gt;""),$K$2:$O$2)</f>
        <v>2.7908573250000002</v>
      </c>
      <c r="I98">
        <f>COUNTBLANK(L98)+COUNTBLANK(N98:P98)+COUNTBLANK(W98)+COUNTBLANK(Y98)+COUNTBLANK(AB98)</f>
        <v>0</v>
      </c>
      <c r="J98">
        <f>COUNTBLANK(K98)+COUNTBLANK(M98)+COUNTBLANK(Q98:R98)+COUNTBLANK(T98)+COUNTBLANK(V98)+COUNTBLANK(AA98)</f>
        <v>3</v>
      </c>
      <c r="K98" s="5">
        <v>2.7112940000000001</v>
      </c>
      <c r="L98" s="4">
        <v>2.6010477999999999</v>
      </c>
      <c r="M98" s="5">
        <v>2.9462225000000002</v>
      </c>
      <c r="N98" s="4">
        <v>3.3694183999999998</v>
      </c>
      <c r="O98" s="4">
        <v>2.1916175</v>
      </c>
      <c r="P98" s="4">
        <v>0.65006494999999997</v>
      </c>
      <c r="R98" s="5">
        <v>0.87342065999999996</v>
      </c>
      <c r="S98">
        <v>0.58459289999999997</v>
      </c>
      <c r="U98">
        <v>0.48577767999999999</v>
      </c>
      <c r="V98" s="5">
        <v>0.88738870000000003</v>
      </c>
      <c r="W98" s="4">
        <v>0.9090454</v>
      </c>
      <c r="X98">
        <v>0.65400020000000003</v>
      </c>
      <c r="Y98" s="4">
        <v>0.62586120000000001</v>
      </c>
      <c r="Z98">
        <v>0.52454065999999999</v>
      </c>
      <c r="AB98" s="4">
        <v>0.78242789999999995</v>
      </c>
    </row>
    <row r="99" spans="1:28" x14ac:dyDescent="0.2">
      <c r="A99" t="s">
        <v>138</v>
      </c>
      <c r="B99" t="s">
        <v>137</v>
      </c>
      <c r="C99" t="s">
        <v>68</v>
      </c>
      <c r="D99">
        <v>40</v>
      </c>
      <c r="E99" s="12">
        <f>SUMPRODUCT($K99:$AB99,$K$2:$AB$2)/SUMPRODUCT(--($K99:$AB99&lt;&gt;""),$K$2:$AB$2)</f>
        <v>2.3646064247272736</v>
      </c>
      <c r="F99" s="12">
        <f>SUMPRODUCT($K99:$O99,$K$2:$O$2)/SUMPRODUCT(--($K99:$O99&lt;&gt;""),$K$2:$O$2)</f>
        <v>2.9897776</v>
      </c>
      <c r="I99">
        <f>COUNTBLANK(L99)+COUNTBLANK(N99:P99)+COUNTBLANK(W99)+COUNTBLANK(Y99)+COUNTBLANK(AB99)</f>
        <v>7</v>
      </c>
      <c r="J99">
        <f>COUNTBLANK(K99)+COUNTBLANK(M99)+COUNTBLANK(Q99:R99)+COUNTBLANK(T99)+COUNTBLANK(V99)+COUNTBLANK(AA99)</f>
        <v>4</v>
      </c>
      <c r="K99" s="5">
        <v>2.9897776</v>
      </c>
      <c r="R99" s="5">
        <v>0.89745366999999998</v>
      </c>
      <c r="AA99" s="5">
        <v>0.78404969999999996</v>
      </c>
    </row>
    <row r="100" spans="1:28" x14ac:dyDescent="0.2">
      <c r="A100" t="s">
        <v>112</v>
      </c>
      <c r="B100" t="s">
        <v>32</v>
      </c>
      <c r="C100" t="s">
        <v>111</v>
      </c>
      <c r="D100">
        <v>40</v>
      </c>
      <c r="E100" s="12">
        <f>SUMPRODUCT($K100:$AB100,$K$2:$AB$2)/SUMPRODUCT(--($K100:$AB100&lt;&gt;""),$K$2:$AB$2)</f>
        <v>2.3776301723489941</v>
      </c>
      <c r="F100" s="12">
        <f>SUMPRODUCT($K100:$O100,$K$2:$O$2)/SUMPRODUCT(--($K100:$O100&lt;&gt;""),$K$2:$O$2)</f>
        <v>2.8462125333333335</v>
      </c>
      <c r="I100">
        <f>COUNTBLANK(L100)+COUNTBLANK(N100:P100)+COUNTBLANK(W100)+COUNTBLANK(Y100)+COUNTBLANK(AB100)</f>
        <v>1</v>
      </c>
      <c r="J100">
        <f>COUNTBLANK(K100)+COUNTBLANK(M100)+COUNTBLANK(Q100:R100)+COUNTBLANK(T100)+COUNTBLANK(V100)+COUNTBLANK(AA100)</f>
        <v>7</v>
      </c>
      <c r="L100" s="4">
        <v>2.3739270000000001</v>
      </c>
      <c r="N100" s="4">
        <v>3.0823553000000001</v>
      </c>
      <c r="P100" s="4">
        <v>0.58530689999999996</v>
      </c>
      <c r="W100" s="4">
        <v>0.81318469999999998</v>
      </c>
      <c r="Y100" s="4">
        <v>0.56405866000000005</v>
      </c>
      <c r="AB100" s="4">
        <v>0.69495340000000005</v>
      </c>
    </row>
    <row r="101" spans="1:28" x14ac:dyDescent="0.2">
      <c r="A101" t="s">
        <v>178</v>
      </c>
      <c r="B101" t="s">
        <v>29</v>
      </c>
      <c r="C101" t="s">
        <v>30</v>
      </c>
      <c r="D101">
        <v>40</v>
      </c>
      <c r="E101" s="12">
        <f>SUMPRODUCT($K101:$AB101,$K$2:$AB$2)/SUMPRODUCT(--($K101:$AB101&lt;&gt;""),$K$2:$AB$2)</f>
        <v>2.3801933073825512</v>
      </c>
      <c r="F101" s="12">
        <f>SUMPRODUCT($K101:$O101,$K$2:$O$2)/SUMPRODUCT(--($K101:$O101&lt;&gt;""),$K$2:$O$2)</f>
        <v>2.8592665333333338</v>
      </c>
      <c r="I101">
        <f>COUNTBLANK(L101)+COUNTBLANK(N101:P101)+COUNTBLANK(W101)+COUNTBLANK(Y101)+COUNTBLANK(AB101)</f>
        <v>7</v>
      </c>
      <c r="J101">
        <f>COUNTBLANK(K101)+COUNTBLANK(M101)+COUNTBLANK(Q101:R101)+COUNTBLANK(T101)+COUNTBLANK(V101)+COUNTBLANK(AA101)</f>
        <v>4</v>
      </c>
      <c r="K101" s="5">
        <v>2.9129746000000001</v>
      </c>
      <c r="M101" s="5">
        <v>2.8324125000000002</v>
      </c>
      <c r="R101" s="5">
        <v>0.87992360000000003</v>
      </c>
      <c r="S101">
        <v>0.59399500000000005</v>
      </c>
      <c r="U101">
        <v>0.50604570000000004</v>
      </c>
      <c r="Z101">
        <v>0.53436300000000003</v>
      </c>
    </row>
    <row r="102" spans="1:28" x14ac:dyDescent="0.2">
      <c r="A102" t="s">
        <v>167</v>
      </c>
      <c r="B102" t="s">
        <v>166</v>
      </c>
      <c r="C102" t="s">
        <v>48</v>
      </c>
      <c r="D102">
        <v>40</v>
      </c>
      <c r="E102" s="12">
        <f>SUMPRODUCT($K102:$AB102,$K$2:$AB$2)/SUMPRODUCT(--($K102:$AB102&lt;&gt;""),$K$2:$AB$2)</f>
        <v>2.4085507849044587</v>
      </c>
      <c r="F102" s="12">
        <f>SUMPRODUCT($K102:$O102,$K$2:$O$2)/SUMPRODUCT(--($K102:$O102&lt;&gt;""),$K$2:$O$2)</f>
        <v>2.9858416166666668</v>
      </c>
      <c r="I102">
        <f>COUNTBLANK(L102)+COUNTBLANK(N102:P102)+COUNTBLANK(W102)+COUNTBLANK(Y102)+COUNTBLANK(AB102)</f>
        <v>4</v>
      </c>
      <c r="J102">
        <f>COUNTBLANK(K102)+COUNTBLANK(M102)+COUNTBLANK(Q102:R102)+COUNTBLANK(T102)+COUNTBLANK(V102)+COUNTBLANK(AA102)</f>
        <v>0</v>
      </c>
      <c r="K102" s="5">
        <v>2.7666200000000001</v>
      </c>
      <c r="L102" s="4">
        <v>2.7734535</v>
      </c>
      <c r="M102" s="5">
        <v>2.8504974999999999</v>
      </c>
      <c r="N102" s="4">
        <v>3.3369906</v>
      </c>
      <c r="Q102" s="5">
        <v>0.95633210000000002</v>
      </c>
      <c r="R102" s="5">
        <v>0.85449487000000002</v>
      </c>
      <c r="S102">
        <v>0.57605150000000005</v>
      </c>
      <c r="T102" s="5">
        <v>0.72377119999999995</v>
      </c>
      <c r="U102">
        <v>0.47662349999999998</v>
      </c>
      <c r="V102" s="5">
        <v>0.8645832</v>
      </c>
      <c r="X102">
        <v>0.65788572999999995</v>
      </c>
      <c r="Z102">
        <v>0.50321925000000001</v>
      </c>
      <c r="AA102" s="5">
        <v>0.78196204000000002</v>
      </c>
      <c r="AB102" s="4">
        <v>0.80482763000000002</v>
      </c>
    </row>
    <row r="103" spans="1:28" x14ac:dyDescent="0.2">
      <c r="A103" t="s">
        <v>133</v>
      </c>
      <c r="B103" t="s">
        <v>93</v>
      </c>
      <c r="C103" t="s">
        <v>94</v>
      </c>
      <c r="D103">
        <v>40</v>
      </c>
      <c r="E103" s="12">
        <f>SUMPRODUCT($K103:$AB103,$K$2:$AB$2)/SUMPRODUCT(--($K103:$AB103&lt;&gt;""),$K$2:$AB$2)</f>
        <v>2.4172962523489936</v>
      </c>
      <c r="F103" s="12">
        <f>SUMPRODUCT($K103:$O103,$K$2:$O$2)/SUMPRODUCT(--($K103:$O103&lt;&gt;""),$K$2:$O$2)</f>
        <v>2.9037441333333334</v>
      </c>
      <c r="I103">
        <f>COUNTBLANK(L103)+COUNTBLANK(N103:P103)+COUNTBLANK(W103)+COUNTBLANK(Y103)+COUNTBLANK(AB103)</f>
        <v>7</v>
      </c>
      <c r="J103">
        <f>COUNTBLANK(K103)+COUNTBLANK(M103)+COUNTBLANK(Q103:R103)+COUNTBLANK(T103)+COUNTBLANK(V103)+COUNTBLANK(AA103)</f>
        <v>4</v>
      </c>
      <c r="K103" s="5">
        <v>3.0005351999999998</v>
      </c>
      <c r="M103" s="5">
        <v>2.8553486000000001</v>
      </c>
      <c r="S103">
        <v>0.59965544999999998</v>
      </c>
      <c r="U103">
        <v>0.5059844</v>
      </c>
      <c r="V103" s="5">
        <v>0.92249250000000005</v>
      </c>
      <c r="Z103">
        <v>0.52675240000000001</v>
      </c>
    </row>
    <row r="104" spans="1:28" x14ac:dyDescent="0.2">
      <c r="A104" t="s">
        <v>76</v>
      </c>
      <c r="B104" t="s">
        <v>75</v>
      </c>
      <c r="C104" t="s">
        <v>58</v>
      </c>
      <c r="D104">
        <v>40</v>
      </c>
      <c r="E104" s="12">
        <f>SUMPRODUCT($K104:$AB104,$K$2:$AB$2)/SUMPRODUCT(--($K104:$AB104&lt;&gt;""),$K$2:$AB$2)</f>
        <v>2.4249754000000001</v>
      </c>
      <c r="F104" s="12">
        <f>SUMPRODUCT($K104:$O104,$K$2:$O$2)/SUMPRODUCT(--($K104:$O104&lt;&gt;""),$K$2:$O$2)</f>
        <v>2.4249754000000001</v>
      </c>
      <c r="I104">
        <f>COUNTBLANK(L104)+COUNTBLANK(N104:P104)+COUNTBLANK(W104)+COUNTBLANK(Y104)+COUNTBLANK(AB104)</f>
        <v>6</v>
      </c>
      <c r="J104">
        <f>COUNTBLANK(K104)+COUNTBLANK(M104)+COUNTBLANK(Q104:R104)+COUNTBLANK(T104)+COUNTBLANK(V104)+COUNTBLANK(AA104)</f>
        <v>7</v>
      </c>
      <c r="O104" s="4">
        <v>2.4249754000000001</v>
      </c>
    </row>
    <row r="105" spans="1:28" x14ac:dyDescent="0.2">
      <c r="A105" t="s">
        <v>51</v>
      </c>
      <c r="B105" t="s">
        <v>32</v>
      </c>
      <c r="C105" t="s">
        <v>35</v>
      </c>
      <c r="D105">
        <v>40</v>
      </c>
      <c r="E105" s="12">
        <f>SUMPRODUCT($K105:$AB105,$K$2:$AB$2)/SUMPRODUCT(--($K105:$AB105&lt;&gt;""),$K$2:$AB$2)</f>
        <v>2.4498895351541856</v>
      </c>
      <c r="F105" s="12">
        <f>SUMPRODUCT($K105:$O105,$K$2:$O$2)/SUMPRODUCT(--($K105:$O105&lt;&gt;""),$K$2:$O$2)</f>
        <v>2.7321057599999996</v>
      </c>
      <c r="I105">
        <f>COUNTBLANK(L105)+COUNTBLANK(N105:P105)+COUNTBLANK(W105)+COUNTBLANK(Y105)+COUNTBLANK(AB105)</f>
        <v>0</v>
      </c>
      <c r="J105">
        <f>COUNTBLANK(K105)+COUNTBLANK(M105)+COUNTBLANK(Q105:R105)+COUNTBLANK(T105)+COUNTBLANK(V105)+COUNTBLANK(AA105)</f>
        <v>7</v>
      </c>
      <c r="L105" s="4">
        <v>2.7005062</v>
      </c>
      <c r="N105" s="4">
        <v>3.3180285</v>
      </c>
      <c r="O105" s="4">
        <v>2.1619828000000001</v>
      </c>
      <c r="P105" s="4">
        <v>0.62881069999999994</v>
      </c>
      <c r="W105" s="4">
        <v>0.91037506000000001</v>
      </c>
      <c r="Y105" s="4">
        <v>0.62395440000000002</v>
      </c>
      <c r="AB105" s="4">
        <v>0.75739749999999995</v>
      </c>
    </row>
    <row r="106" spans="1:28" x14ac:dyDescent="0.2">
      <c r="A106" t="s">
        <v>169</v>
      </c>
      <c r="B106" t="s">
        <v>119</v>
      </c>
      <c r="C106" t="s">
        <v>48</v>
      </c>
      <c r="D106">
        <v>40</v>
      </c>
      <c r="E106" s="12">
        <f>SUMPRODUCT($K106:$AB106,$K$2:$AB$2)/SUMPRODUCT(--($K106:$AB106&lt;&gt;""),$K$2:$AB$2)</f>
        <v>2.4700812225490205</v>
      </c>
      <c r="F106" s="12">
        <f>SUMPRODUCT($K106:$O106,$K$2:$O$2)/SUMPRODUCT(--($K106:$O106&lt;&gt;""),$K$2:$O$2)</f>
        <v>3.0188896499999998</v>
      </c>
      <c r="I106">
        <f>COUNTBLANK(L106)+COUNTBLANK(N106:P106)+COUNTBLANK(W106)+COUNTBLANK(Y106)+COUNTBLANK(AB106)</f>
        <v>3</v>
      </c>
      <c r="J106">
        <f>COUNTBLANK(K106)+COUNTBLANK(M106)+COUNTBLANK(Q106:R106)+COUNTBLANK(T106)+COUNTBLANK(V106)+COUNTBLANK(AA106)</f>
        <v>2</v>
      </c>
      <c r="K106" s="5">
        <v>2.7338339999999999</v>
      </c>
      <c r="L106" s="4">
        <v>2.7354167</v>
      </c>
      <c r="M106" s="5">
        <v>2.8931550000000001</v>
      </c>
      <c r="N106" s="4">
        <v>3.4288886000000001</v>
      </c>
      <c r="P106" s="4">
        <v>0.65784509999999996</v>
      </c>
      <c r="R106" s="5">
        <v>0.85391074</v>
      </c>
      <c r="S106">
        <v>0.57544740000000005</v>
      </c>
      <c r="U106">
        <v>0.47345229999999999</v>
      </c>
      <c r="V106" s="5">
        <v>0.88252306000000003</v>
      </c>
      <c r="X106">
        <v>0.66998880000000005</v>
      </c>
      <c r="Z106">
        <v>0.5012934</v>
      </c>
      <c r="AA106" s="5">
        <v>0.77475190000000005</v>
      </c>
      <c r="AB106" s="4">
        <v>0.78887180000000001</v>
      </c>
    </row>
    <row r="107" spans="1:28" x14ac:dyDescent="0.2">
      <c r="A107" t="s">
        <v>123</v>
      </c>
      <c r="B107" t="s">
        <v>122</v>
      </c>
      <c r="C107" t="s">
        <v>54</v>
      </c>
      <c r="D107">
        <v>40</v>
      </c>
      <c r="E107" s="12">
        <f>SUMPRODUCT($K107:$AB107,$K$2:$AB$2)/SUMPRODUCT(--($K107:$AB107&lt;&gt;""),$K$2:$AB$2)</f>
        <v>2.5011695915270935</v>
      </c>
      <c r="F107" s="12">
        <f>SUMPRODUCT($K107:$O107,$K$2:$O$2)/SUMPRODUCT(--($K107:$O107&lt;&gt;""),$K$2:$O$2)</f>
        <v>2.5718210799999999</v>
      </c>
      <c r="I107">
        <f>COUNTBLANK(L107)+COUNTBLANK(N107:P107)+COUNTBLANK(W107)+COUNTBLANK(Y107)+COUNTBLANK(AB107)</f>
        <v>6</v>
      </c>
      <c r="J107">
        <f>COUNTBLANK(K107)+COUNTBLANK(M107)+COUNTBLANK(Q107:R107)+COUNTBLANK(T107)+COUNTBLANK(V107)+COUNTBLANK(AA107)</f>
        <v>4</v>
      </c>
      <c r="K107" s="5">
        <v>2.9214818</v>
      </c>
      <c r="M107" s="5">
        <v>2.8491943000000002</v>
      </c>
      <c r="O107" s="4">
        <v>2.1196174999999999</v>
      </c>
      <c r="T107" s="5">
        <v>0.77903955999999996</v>
      </c>
    </row>
    <row r="108" spans="1:28" x14ac:dyDescent="0.2">
      <c r="A108" t="s">
        <v>131</v>
      </c>
      <c r="B108" t="s">
        <v>130</v>
      </c>
      <c r="C108" t="s">
        <v>44</v>
      </c>
      <c r="D108">
        <v>40</v>
      </c>
      <c r="E108" s="12">
        <f>SUMPRODUCT($K108:$AB108,$K$2:$AB$2)/SUMPRODUCT(--($K108:$AB108&lt;&gt;""),$K$2:$AB$2)</f>
        <v>2.509300641585904</v>
      </c>
      <c r="F108" s="12">
        <f>SUMPRODUCT($K108:$O108,$K$2:$O$2)/SUMPRODUCT(--($K108:$O108&lt;&gt;""),$K$2:$O$2)</f>
        <v>2.7963756400000004</v>
      </c>
      <c r="I108">
        <f>COUNTBLANK(L108)+COUNTBLANK(N108:P108)+COUNTBLANK(W108)+COUNTBLANK(Y108)+COUNTBLANK(AB108)</f>
        <v>1</v>
      </c>
      <c r="J108">
        <f>COUNTBLANK(K108)+COUNTBLANK(M108)+COUNTBLANK(Q108:R108)+COUNTBLANK(T108)+COUNTBLANK(V108)+COUNTBLANK(AA108)</f>
        <v>6</v>
      </c>
      <c r="L108" s="4">
        <v>2.8249871999999998</v>
      </c>
      <c r="N108" s="4">
        <v>3.3516721999999999</v>
      </c>
      <c r="O108" s="4">
        <v>2.2267733000000001</v>
      </c>
      <c r="P108" s="4">
        <v>0.65082930000000005</v>
      </c>
      <c r="W108" s="4">
        <v>0.91543394</v>
      </c>
      <c r="AA108" s="5">
        <v>0.7245028</v>
      </c>
      <c r="AB108" s="4">
        <v>0.74898343999999994</v>
      </c>
    </row>
    <row r="109" spans="1:28" x14ac:dyDescent="0.2">
      <c r="A109" t="s">
        <v>145</v>
      </c>
      <c r="B109" t="s">
        <v>81</v>
      </c>
      <c r="C109" t="s">
        <v>23</v>
      </c>
      <c r="D109">
        <v>40</v>
      </c>
      <c r="E109" s="12">
        <f>SUMPRODUCT($K109:$AB109,$K$2:$AB$2)/SUMPRODUCT(--($K109:$AB109&lt;&gt;""),$K$2:$AB$2)</f>
        <v>2.5163639134246578</v>
      </c>
      <c r="F109" s="12">
        <f>SUMPRODUCT($K109:$O109,$K$2:$O$2)/SUMPRODUCT(--($K109:$O109&lt;&gt;""),$K$2:$O$2)</f>
        <v>2.7302453600000001</v>
      </c>
      <c r="I109">
        <f>COUNTBLANK(L109)+COUNTBLANK(N109:P109)+COUNTBLANK(W109)+COUNTBLANK(Y109)+COUNTBLANK(AB109)</f>
        <v>1</v>
      </c>
      <c r="J109">
        <f>COUNTBLANK(K109)+COUNTBLANK(M109)+COUNTBLANK(Q109:R109)+COUNTBLANK(T109)+COUNTBLANK(V109)+COUNTBLANK(AA109)</f>
        <v>7</v>
      </c>
      <c r="L109" s="4">
        <v>2.6484581999999999</v>
      </c>
      <c r="N109" s="4">
        <v>3.2899630000000002</v>
      </c>
      <c r="O109" s="4">
        <v>2.2114213</v>
      </c>
      <c r="P109" s="4">
        <v>0.63677099999999998</v>
      </c>
      <c r="W109" s="4">
        <v>0.92234033000000004</v>
      </c>
      <c r="AB109" s="4">
        <v>0.77662014999999995</v>
      </c>
    </row>
    <row r="110" spans="1:28" x14ac:dyDescent="0.2">
      <c r="A110" t="s">
        <v>164</v>
      </c>
      <c r="B110" t="s">
        <v>162</v>
      </c>
      <c r="C110" t="s">
        <v>163</v>
      </c>
      <c r="D110">
        <v>40</v>
      </c>
      <c r="E110" s="12">
        <f>SUMPRODUCT($K110:$AB110,$K$2:$AB$2)/SUMPRODUCT(--($K110:$AB110&lt;&gt;""),$K$2:$AB$2)</f>
        <v>2.5520208357046985</v>
      </c>
      <c r="F110" s="12">
        <f>SUMPRODUCT($K110:$O110,$K$2:$O$2)/SUMPRODUCT(--($K110:$O110&lt;&gt;""),$K$2:$O$2)</f>
        <v>3.0380476666666669</v>
      </c>
      <c r="I110">
        <f>COUNTBLANK(L110)+COUNTBLANK(N110:P110)+COUNTBLANK(W110)+COUNTBLANK(Y110)+COUNTBLANK(AB110)</f>
        <v>2</v>
      </c>
      <c r="J110">
        <f>COUNTBLANK(K110)+COUNTBLANK(M110)+COUNTBLANK(Q110:R110)+COUNTBLANK(T110)+COUNTBLANK(V110)+COUNTBLANK(AA110)</f>
        <v>6</v>
      </c>
      <c r="L110" s="4">
        <v>2.601715</v>
      </c>
      <c r="N110" s="4">
        <v>3.2562139999999999</v>
      </c>
      <c r="P110" s="4">
        <v>0.64645149999999996</v>
      </c>
      <c r="W110" s="4">
        <v>0.91220533999999998</v>
      </c>
      <c r="AA110" s="5">
        <v>0.75630260000000005</v>
      </c>
      <c r="AB110" s="4">
        <v>0.7849815</v>
      </c>
    </row>
    <row r="111" spans="1:28" x14ac:dyDescent="0.2">
      <c r="A111" t="s">
        <v>188</v>
      </c>
      <c r="B111" t="s">
        <v>187</v>
      </c>
      <c r="C111" t="s">
        <v>157</v>
      </c>
      <c r="D111">
        <v>40</v>
      </c>
      <c r="E111" s="12">
        <f>SUMPRODUCT($K111:$AB111,$K$2:$AB$2)/SUMPRODUCT(--($K111:$AB111&lt;&gt;""),$K$2:$AB$2)</f>
        <v>2.5830943369863015</v>
      </c>
      <c r="F111" s="12">
        <f>SUMPRODUCT($K111:$O111,$K$2:$O$2)/SUMPRODUCT(--($K111:$O111&lt;&gt;""),$K$2:$O$2)</f>
        <v>2.8034957200000004</v>
      </c>
      <c r="I111">
        <f>COUNTBLANK(L111)+COUNTBLANK(N111:P111)+COUNTBLANK(W111)+COUNTBLANK(Y111)+COUNTBLANK(AB111)</f>
        <v>1</v>
      </c>
      <c r="J111">
        <f>COUNTBLANK(K111)+COUNTBLANK(M111)+COUNTBLANK(Q111:R111)+COUNTBLANK(T111)+COUNTBLANK(V111)+COUNTBLANK(AA111)</f>
        <v>7</v>
      </c>
      <c r="L111" s="4">
        <v>2.8192691999999999</v>
      </c>
      <c r="N111" s="4">
        <v>3.4469820000000002</v>
      </c>
      <c r="O111" s="4">
        <v>2.1521227000000001</v>
      </c>
      <c r="P111" s="4">
        <v>0.65918279999999996</v>
      </c>
      <c r="W111" s="4">
        <v>0.92314499999999999</v>
      </c>
      <c r="AB111" s="4">
        <v>0.79467149999999998</v>
      </c>
    </row>
    <row r="112" spans="1:28" x14ac:dyDescent="0.2">
      <c r="A112" t="s">
        <v>87</v>
      </c>
      <c r="B112" t="s">
        <v>63</v>
      </c>
      <c r="C112" t="s">
        <v>33</v>
      </c>
      <c r="D112">
        <v>40</v>
      </c>
      <c r="E112" s="12">
        <f>SUMPRODUCT($K112:$AB112,$K$2:$AB$2)/SUMPRODUCT(--($K112:$AB112&lt;&gt;""),$K$2:$AB$2)</f>
        <v>2.6291609999999999</v>
      </c>
      <c r="F112" s="12">
        <f>SUMPRODUCT($K112:$O112,$K$2:$O$2)/SUMPRODUCT(--($K112:$O112&lt;&gt;""),$K$2:$O$2)</f>
        <v>2.6291609999999999</v>
      </c>
      <c r="I112">
        <f>COUNTBLANK(L112)+COUNTBLANK(N112:P112)+COUNTBLANK(W112)+COUNTBLANK(Y112)+COUNTBLANK(AB112)</f>
        <v>6</v>
      </c>
      <c r="J112">
        <f>COUNTBLANK(K112)+COUNTBLANK(M112)+COUNTBLANK(Q112:R112)+COUNTBLANK(T112)+COUNTBLANK(V112)+COUNTBLANK(AA112)</f>
        <v>7</v>
      </c>
      <c r="O112" s="4">
        <v>2.6291609999999999</v>
      </c>
    </row>
    <row r="113" spans="1:28" x14ac:dyDescent="0.2">
      <c r="A113" t="s">
        <v>59</v>
      </c>
      <c r="B113" t="s">
        <v>57</v>
      </c>
      <c r="C113" t="s">
        <v>58</v>
      </c>
      <c r="D113">
        <v>40</v>
      </c>
      <c r="E113" s="12">
        <f>SUMPRODUCT($K113:$AB113,$K$2:$AB$2)/SUMPRODUCT(--($K113:$AB113&lt;&gt;""),$K$2:$AB$2)</f>
        <v>2.6642681437004412</v>
      </c>
      <c r="F113" s="12">
        <f>SUMPRODUCT($K113:$O113,$K$2:$O$2)/SUMPRODUCT(--($K113:$O113&lt;&gt;""),$K$2:$O$2)</f>
        <v>2.9908322599999999</v>
      </c>
      <c r="I113">
        <f>COUNTBLANK(L113)+COUNTBLANK(N113:P113)+COUNTBLANK(W113)+COUNTBLANK(Y113)+COUNTBLANK(AB113)</f>
        <v>4</v>
      </c>
      <c r="J113">
        <f>COUNTBLANK(K113)+COUNTBLANK(M113)+COUNTBLANK(Q113:R113)+COUNTBLANK(T113)+COUNTBLANK(V113)+COUNTBLANK(AA113)</f>
        <v>5</v>
      </c>
      <c r="L113" s="4">
        <v>2.7611115000000002</v>
      </c>
      <c r="M113" s="5">
        <v>2.7491431</v>
      </c>
      <c r="N113" s="4">
        <v>3.3473818</v>
      </c>
      <c r="R113" s="5">
        <v>0.87679123999999997</v>
      </c>
      <c r="X113">
        <v>0.67932150000000002</v>
      </c>
      <c r="Y113" s="4">
        <v>0.59418285000000004</v>
      </c>
      <c r="Z113">
        <v>0.54677664999999998</v>
      </c>
    </row>
    <row r="114" spans="1:28" x14ac:dyDescent="0.2">
      <c r="A114" t="s">
        <v>85</v>
      </c>
      <c r="B114" t="s">
        <v>43</v>
      </c>
      <c r="C114" t="s">
        <v>84</v>
      </c>
      <c r="D114">
        <v>40</v>
      </c>
      <c r="E114" s="12">
        <f>SUMPRODUCT($K114:$AB114,$K$2:$AB$2)/SUMPRODUCT(--($K114:$AB114&lt;&gt;""),$K$2:$AB$2)</f>
        <v>2.7097064827450996</v>
      </c>
      <c r="F114" s="12">
        <f>SUMPRODUCT($K114:$O114,$K$2:$O$2)/SUMPRODUCT(--($K114:$O114&lt;&gt;""),$K$2:$O$2)</f>
        <v>3.3165631000000002</v>
      </c>
      <c r="I114">
        <f>COUNTBLANK(L114)+COUNTBLANK(N114:P114)+COUNTBLANK(W114)+COUNTBLANK(Y114)+COUNTBLANK(AB114)</f>
        <v>4</v>
      </c>
      <c r="J114">
        <f>COUNTBLANK(K114)+COUNTBLANK(M114)+COUNTBLANK(Q114:R114)+COUNTBLANK(T114)+COUNTBLANK(V114)+COUNTBLANK(AA114)</f>
        <v>6</v>
      </c>
      <c r="N114" s="4">
        <v>3.3165631000000002</v>
      </c>
      <c r="P114" s="4">
        <v>0.64962839999999999</v>
      </c>
      <c r="AA114" s="5">
        <v>0.76771003000000004</v>
      </c>
      <c r="AB114" s="4">
        <v>0.794929</v>
      </c>
    </row>
    <row r="115" spans="1:28" x14ac:dyDescent="0.2">
      <c r="A115" t="s">
        <v>105</v>
      </c>
      <c r="B115" t="s">
        <v>104</v>
      </c>
      <c r="C115" t="s">
        <v>33</v>
      </c>
      <c r="D115">
        <v>40</v>
      </c>
      <c r="E115" s="12">
        <f>SUMPRODUCT($K115:$AB115,$K$2:$AB$2)/SUMPRODUCT(--($K115:$AB115&lt;&gt;""),$K$2:$AB$2)</f>
        <v>2.7398394231707317</v>
      </c>
      <c r="F115" s="12">
        <f>SUMPRODUCT($K115:$O115,$K$2:$O$2)/SUMPRODUCT(--($K115:$O115&lt;&gt;""),$K$2:$O$2)</f>
        <v>2.8355282499999999</v>
      </c>
      <c r="I115">
        <f>COUNTBLANK(L115)+COUNTBLANK(N115:P115)+COUNTBLANK(W115)+COUNTBLANK(Y115)+COUNTBLANK(AB115)</f>
        <v>4</v>
      </c>
      <c r="J115">
        <f>COUNTBLANK(K115)+COUNTBLANK(M115)+COUNTBLANK(Q115:R115)+COUNTBLANK(T115)+COUNTBLANK(V115)+COUNTBLANK(AA115)</f>
        <v>7</v>
      </c>
      <c r="N115" s="4">
        <v>3.3165301999999999</v>
      </c>
      <c r="O115" s="4">
        <v>2.3545262999999998</v>
      </c>
      <c r="W115" s="4">
        <v>0.87390730000000005</v>
      </c>
    </row>
    <row r="116" spans="1:28" x14ac:dyDescent="0.2">
      <c r="A116" t="s">
        <v>82</v>
      </c>
      <c r="B116" t="s">
        <v>81</v>
      </c>
      <c r="C116" t="s">
        <v>23</v>
      </c>
      <c r="D116">
        <v>40</v>
      </c>
      <c r="E116" s="12">
        <f>SUMPRODUCT($K116:$AB116,$K$2:$AB$2)/SUMPRODUCT(--($K116:$AB116&lt;&gt;""),$K$2:$AB$2)</f>
        <v>2.765647</v>
      </c>
      <c r="F116" s="12">
        <f>SUMPRODUCT($K116:$O116,$K$2:$O$2)/SUMPRODUCT(--($K116:$O116&lt;&gt;""),$K$2:$O$2)</f>
        <v>2.765647</v>
      </c>
      <c r="I116">
        <f>COUNTBLANK(L116)+COUNTBLANK(N116:P116)+COUNTBLANK(W116)+COUNTBLANK(Y116)+COUNTBLANK(AB116)</f>
        <v>6</v>
      </c>
      <c r="J116">
        <f>COUNTBLANK(K116)+COUNTBLANK(M116)+COUNTBLANK(Q116:R116)+COUNTBLANK(T116)+COUNTBLANK(V116)+COUNTBLANK(AA116)</f>
        <v>7</v>
      </c>
      <c r="O116" s="4">
        <v>2.765647</v>
      </c>
    </row>
    <row r="117" spans="1:28" x14ac:dyDescent="0.2">
      <c r="A117" t="s">
        <v>172</v>
      </c>
      <c r="B117" t="s">
        <v>81</v>
      </c>
      <c r="C117" t="s">
        <v>171</v>
      </c>
      <c r="D117">
        <v>40</v>
      </c>
      <c r="E117" s="12">
        <f>SUMPRODUCT($K117:$AB117,$K$2:$AB$2)/SUMPRODUCT(--($K117:$AB117&lt;&gt;""),$K$2:$AB$2)</f>
        <v>2.7925323999999998</v>
      </c>
      <c r="F117" s="12">
        <f>SUMPRODUCT($K117:$O117,$K$2:$O$2)/SUMPRODUCT(--($K117:$O117&lt;&gt;""),$K$2:$O$2)</f>
        <v>2.7925323999999998</v>
      </c>
      <c r="I117">
        <f>COUNTBLANK(L117)+COUNTBLANK(N117:P117)+COUNTBLANK(W117)+COUNTBLANK(Y117)+COUNTBLANK(AB117)</f>
        <v>6</v>
      </c>
      <c r="J117">
        <f>COUNTBLANK(K117)+COUNTBLANK(M117)+COUNTBLANK(Q117:R117)+COUNTBLANK(T117)+COUNTBLANK(V117)+COUNTBLANK(AA117)</f>
        <v>7</v>
      </c>
      <c r="L117" s="4">
        <v>2.7925323999999998</v>
      </c>
    </row>
    <row r="118" spans="1:28" x14ac:dyDescent="0.2">
      <c r="A118" t="s">
        <v>190</v>
      </c>
      <c r="B118" t="s">
        <v>81</v>
      </c>
      <c r="C118" t="s">
        <v>171</v>
      </c>
      <c r="D118">
        <v>40</v>
      </c>
      <c r="E118" s="12">
        <f>SUMPRODUCT($K118:$AB118,$K$2:$AB$2)/SUMPRODUCT(--($K118:$AB118&lt;&gt;""),$K$2:$AB$2)</f>
        <v>2.7925323999999998</v>
      </c>
      <c r="F118" s="12">
        <f>SUMPRODUCT($K118:$O118,$K$2:$O$2)/SUMPRODUCT(--($K118:$O118&lt;&gt;""),$K$2:$O$2)</f>
        <v>2.7925323999999998</v>
      </c>
      <c r="I118">
        <f>COUNTBLANK(L118)+COUNTBLANK(N118:P118)+COUNTBLANK(W118)+COUNTBLANK(Y118)+COUNTBLANK(AB118)</f>
        <v>6</v>
      </c>
      <c r="J118">
        <f>COUNTBLANK(K118)+COUNTBLANK(M118)+COUNTBLANK(Q118:R118)+COUNTBLANK(T118)+COUNTBLANK(V118)+COUNTBLANK(AA118)</f>
        <v>7</v>
      </c>
      <c r="L118" s="4">
        <v>2.7925323999999998</v>
      </c>
    </row>
    <row r="119" spans="1:28" x14ac:dyDescent="0.2">
      <c r="A119" t="s">
        <v>149</v>
      </c>
      <c r="B119" t="s">
        <v>147</v>
      </c>
      <c r="C119" t="s">
        <v>148</v>
      </c>
      <c r="D119">
        <v>40</v>
      </c>
      <c r="E119" s="12">
        <f>SUMPRODUCT($K119:$AB119,$K$2:$AB$2)/SUMPRODUCT(--($K119:$AB119&lt;&gt;""),$K$2:$AB$2)</f>
        <v>2.8126720000000001</v>
      </c>
      <c r="F119" s="12">
        <f>SUMPRODUCT($K119:$O119,$K$2:$O$2)/SUMPRODUCT(--($K119:$O119&lt;&gt;""),$K$2:$O$2)</f>
        <v>2.8126720000000001</v>
      </c>
      <c r="I119">
        <f>COUNTBLANK(L119)+COUNTBLANK(N119:P119)+COUNTBLANK(W119)+COUNTBLANK(Y119)+COUNTBLANK(AB119)</f>
        <v>6</v>
      </c>
      <c r="J119">
        <f>COUNTBLANK(K119)+COUNTBLANK(M119)+COUNTBLANK(Q119:R119)+COUNTBLANK(T119)+COUNTBLANK(V119)+COUNTBLANK(AA119)</f>
        <v>7</v>
      </c>
      <c r="L119" s="4">
        <v>2.8126720000000001</v>
      </c>
    </row>
    <row r="120" spans="1:28" x14ac:dyDescent="0.2">
      <c r="A120" t="s">
        <v>200</v>
      </c>
      <c r="B120" t="s">
        <v>198</v>
      </c>
      <c r="C120" t="s">
        <v>199</v>
      </c>
      <c r="D120">
        <v>40</v>
      </c>
      <c r="E120" s="12">
        <f>SUMPRODUCT($K120:$AB120,$K$2:$AB$2)/SUMPRODUCT(--($K120:$AB120&lt;&gt;""),$K$2:$AB$2)</f>
        <v>2.8590249999999999</v>
      </c>
      <c r="F120" s="12">
        <f>SUMPRODUCT($K120:$O120,$K$2:$O$2)/SUMPRODUCT(--($K120:$O120&lt;&gt;""),$K$2:$O$2)</f>
        <v>2.8590249999999999</v>
      </c>
      <c r="I120">
        <f>COUNTBLANK(L120)+COUNTBLANK(N120:P120)+COUNTBLANK(W120)+COUNTBLANK(Y120)+COUNTBLANK(AB120)</f>
        <v>7</v>
      </c>
      <c r="J120">
        <f>COUNTBLANK(K120)+COUNTBLANK(M120)+COUNTBLANK(Q120:R120)+COUNTBLANK(T120)+COUNTBLANK(V120)+COUNTBLANK(AA120)</f>
        <v>6</v>
      </c>
      <c r="M120" s="5">
        <v>2.8590249999999999</v>
      </c>
    </row>
    <row r="121" spans="1:28" x14ac:dyDescent="0.2">
      <c r="A121" t="s">
        <v>203</v>
      </c>
      <c r="B121" t="s">
        <v>202</v>
      </c>
      <c r="C121" t="s">
        <v>44</v>
      </c>
      <c r="D121">
        <v>40</v>
      </c>
      <c r="E121" s="12">
        <f>SUMPRODUCT($K121:$AB121,$K$2:$AB$2)/SUMPRODUCT(--($K121:$AB121&lt;&gt;""),$K$2:$AB$2)</f>
        <v>2.9272458308270686</v>
      </c>
      <c r="F121" s="12">
        <f>SUMPRODUCT($K121:$O121,$K$2:$O$2)/SUMPRODUCT(--($K121:$O121&lt;&gt;""),$K$2:$O$2)</f>
        <v>3.2268224333333335</v>
      </c>
      <c r="I121">
        <f>COUNTBLANK(L121)+COUNTBLANK(N121:P121)+COUNTBLANK(W121)+COUNTBLANK(Y121)+COUNTBLANK(AB121)</f>
        <v>3</v>
      </c>
      <c r="J121">
        <f>COUNTBLANK(K121)+COUNTBLANK(M121)+COUNTBLANK(Q121:R121)+COUNTBLANK(T121)+COUNTBLANK(V121)+COUNTBLANK(AA121)</f>
        <v>7</v>
      </c>
      <c r="L121" s="4">
        <v>2.8397543000000001</v>
      </c>
      <c r="N121" s="4">
        <v>3.4203565</v>
      </c>
      <c r="P121" s="4">
        <v>0.67043894999999998</v>
      </c>
      <c r="AB121" s="4">
        <v>0.80274489999999998</v>
      </c>
    </row>
    <row r="122" spans="1:28" x14ac:dyDescent="0.2">
      <c r="A122" t="s">
        <v>152</v>
      </c>
      <c r="B122" t="s">
        <v>137</v>
      </c>
      <c r="C122" t="s">
        <v>151</v>
      </c>
      <c r="D122">
        <v>40</v>
      </c>
      <c r="E122" s="12">
        <f>SUMPRODUCT($K122:$AB122,$K$2:$AB$2)/SUMPRODUCT(--($K122:$AB122&lt;&gt;""),$K$2:$AB$2)</f>
        <v>2.9432526000000001</v>
      </c>
      <c r="F122" s="12">
        <f>SUMPRODUCT($K122:$O122,$K$2:$O$2)/SUMPRODUCT(--($K122:$O122&lt;&gt;""),$K$2:$O$2)</f>
        <v>2.9432526000000001</v>
      </c>
      <c r="I122">
        <f>COUNTBLANK(L122)+COUNTBLANK(N122:P122)+COUNTBLANK(W122)+COUNTBLANK(Y122)+COUNTBLANK(AB122)</f>
        <v>7</v>
      </c>
      <c r="J122">
        <f>COUNTBLANK(K122)+COUNTBLANK(M122)+COUNTBLANK(Q122:R122)+COUNTBLANK(T122)+COUNTBLANK(V122)+COUNTBLANK(AA122)</f>
        <v>6</v>
      </c>
      <c r="M122" s="5">
        <v>2.9432526000000001</v>
      </c>
    </row>
    <row r="123" spans="1:28" x14ac:dyDescent="0.2">
      <c r="A123" t="s">
        <v>45</v>
      </c>
      <c r="B123" t="s">
        <v>43</v>
      </c>
      <c r="C123" t="s">
        <v>44</v>
      </c>
      <c r="D123">
        <v>40</v>
      </c>
      <c r="E123" s="12">
        <f>SUMPRODUCT($K123:$AB123,$K$2:$AB$2)/SUMPRODUCT(--($K123:$AB123&lt;&gt;""),$K$2:$AB$2)</f>
        <v>3.1147453953488378</v>
      </c>
      <c r="F123" s="12">
        <f>SUMPRODUCT($K123:$O123,$K$2:$O$2)/SUMPRODUCT(--($K123:$O123&lt;&gt;""),$K$2:$O$2)</f>
        <v>3.3665523999999998</v>
      </c>
      <c r="I123">
        <f>COUNTBLANK(L123)+COUNTBLANK(N123:P123)+COUNTBLANK(W123)+COUNTBLANK(Y123)+COUNTBLANK(AB123)</f>
        <v>5</v>
      </c>
      <c r="J123">
        <f>COUNTBLANK(K123)+COUNTBLANK(M123)+COUNTBLANK(Q123:R123)+COUNTBLANK(T123)+COUNTBLANK(V123)+COUNTBLANK(AA123)</f>
        <v>7</v>
      </c>
      <c r="N123" s="4">
        <v>3.3665523999999998</v>
      </c>
      <c r="P123" s="4">
        <v>0.65962710000000002</v>
      </c>
    </row>
  </sheetData>
  <sortState xmlns:xlrd2="http://schemas.microsoft.com/office/spreadsheetml/2017/richdata2" ref="A3:AB123">
    <sortCondition ref="E3:E1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Water compare with 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Charles</dc:creator>
  <cp:lastModifiedBy>Lyu Charles</cp:lastModifiedBy>
  <dcterms:created xsi:type="dcterms:W3CDTF">2022-01-20T22:55:43Z</dcterms:created>
  <dcterms:modified xsi:type="dcterms:W3CDTF">2022-01-22T06:00:25Z</dcterms:modified>
</cp:coreProperties>
</file>